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D:\FP BBN\2025\02 Februari\"/>
    </mc:Choice>
  </mc:AlternateContent>
  <xr:revisionPtr revIDLastSave="0" documentId="13_ncr:1_{C83B1580-DF98-4DE4-99D6-E3391090D09A}" xr6:coauthVersionLast="47" xr6:coauthVersionMax="47" xr10:uidLastSave="{00000000-0000-0000-0000-000000000000}"/>
  <bookViews>
    <workbookView xWindow="-120" yWindow="-120" windowWidth="29040" windowHeight="15720" xr2:uid="{3AA60C16-387E-4212-A608-72BC6399BFBB}"/>
  </bookViews>
  <sheets>
    <sheet name="FP SBY" sheetId="1" r:id="rId1"/>
  </sheets>
  <externalReferences>
    <externalReference r:id="rId2"/>
  </externalReferences>
  <definedNames>
    <definedName name="_xlnm._FilterDatabase" localSheetId="0" hidden="1">'FP SBY'!$E$1:$E$1345</definedName>
    <definedName name="JR_PAGE_ANCHOR_0_1">'[1]RAW CN'!#REF!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  <c r="I4" i="1"/>
  <c r="I6" i="1"/>
  <c r="I8" i="1"/>
  <c r="I10" i="1"/>
  <c r="I12" i="1"/>
  <c r="I14" i="1"/>
  <c r="I15" i="1"/>
  <c r="I17" i="1"/>
  <c r="I18" i="1"/>
  <c r="I20" i="1"/>
  <c r="I22" i="1"/>
  <c r="I23" i="1"/>
  <c r="I24" i="1"/>
  <c r="I25" i="1"/>
  <c r="I26" i="1"/>
  <c r="I27" i="1"/>
  <c r="I29" i="1"/>
  <c r="I31" i="1"/>
  <c r="I33" i="1"/>
  <c r="I34" i="1"/>
  <c r="I36" i="1"/>
  <c r="I37" i="1"/>
  <c r="I38" i="1"/>
  <c r="I39" i="1"/>
  <c r="I40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6" i="1"/>
  <c r="I58" i="1"/>
  <c r="I60" i="1"/>
  <c r="I62" i="1"/>
  <c r="I64" i="1"/>
  <c r="I65" i="1"/>
  <c r="I67" i="1"/>
  <c r="I69" i="1"/>
  <c r="I70" i="1"/>
  <c r="I71" i="1"/>
  <c r="I73" i="1"/>
  <c r="I74" i="1"/>
  <c r="I75" i="1"/>
  <c r="I77" i="1"/>
  <c r="I78" i="1"/>
  <c r="I79" i="1"/>
  <c r="I80" i="1"/>
  <c r="I81" i="1"/>
  <c r="I82" i="1"/>
  <c r="I83" i="1"/>
  <c r="I85" i="1"/>
  <c r="I87" i="1"/>
  <c r="I89" i="1"/>
  <c r="I90" i="1"/>
  <c r="I92" i="1"/>
  <c r="I94" i="1"/>
  <c r="I95" i="1"/>
  <c r="I96" i="1"/>
  <c r="I97" i="1"/>
  <c r="I98" i="1"/>
  <c r="I99" i="1"/>
  <c r="I101" i="1"/>
  <c r="I102" i="1"/>
  <c r="I103" i="1"/>
  <c r="I104" i="1"/>
  <c r="I106" i="1"/>
  <c r="I107" i="1"/>
  <c r="I108" i="1"/>
  <c r="I109" i="1"/>
  <c r="I110" i="1"/>
  <c r="I112" i="1"/>
  <c r="I114" i="1"/>
  <c r="I115" i="1"/>
  <c r="I117" i="1"/>
  <c r="I118" i="1"/>
  <c r="I119" i="1"/>
  <c r="I120" i="1"/>
  <c r="I122" i="1"/>
  <c r="I123" i="1"/>
  <c r="I124" i="1"/>
  <c r="I125" i="1"/>
  <c r="I126" i="1"/>
  <c r="I127" i="1"/>
  <c r="I128" i="1"/>
  <c r="I129" i="1"/>
  <c r="I131" i="1"/>
  <c r="I132" i="1"/>
  <c r="I133" i="1"/>
  <c r="I134" i="1"/>
  <c r="I135" i="1"/>
  <c r="I136" i="1"/>
  <c r="I137" i="1"/>
  <c r="I138" i="1"/>
  <c r="I139" i="1"/>
  <c r="I140" i="1"/>
  <c r="I141" i="1"/>
  <c r="I143" i="1"/>
  <c r="I145" i="1"/>
  <c r="I146" i="1"/>
  <c r="I147" i="1"/>
  <c r="I149" i="1"/>
  <c r="I150" i="1"/>
  <c r="I151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2" i="1"/>
  <c r="I173" i="1"/>
  <c r="I175" i="1"/>
  <c r="I176" i="1"/>
  <c r="I177" i="1"/>
  <c r="I179" i="1"/>
  <c r="I180" i="1"/>
  <c r="I181" i="1"/>
  <c r="I183" i="1"/>
  <c r="I184" i="1"/>
  <c r="I185" i="1"/>
  <c r="I187" i="1"/>
  <c r="I188" i="1"/>
  <c r="I189" i="1"/>
  <c r="I190" i="1"/>
  <c r="I191" i="1"/>
  <c r="I193" i="1"/>
  <c r="I194" i="1"/>
  <c r="I195" i="1"/>
  <c r="I196" i="1"/>
  <c r="I197" i="1"/>
  <c r="I199" i="1"/>
  <c r="I200" i="1"/>
  <c r="I202" i="1"/>
  <c r="I203" i="1"/>
  <c r="I204" i="1"/>
  <c r="I206" i="1"/>
  <c r="I207" i="1"/>
  <c r="I208" i="1"/>
  <c r="I210" i="1"/>
  <c r="I211" i="1"/>
  <c r="I212" i="1"/>
  <c r="I214" i="1"/>
  <c r="I215" i="1"/>
  <c r="I217" i="1"/>
  <c r="I218" i="1"/>
  <c r="I219" i="1"/>
  <c r="I220" i="1"/>
  <c r="I221" i="1"/>
  <c r="I223" i="1"/>
  <c r="I224" i="1"/>
  <c r="I226" i="1"/>
  <c r="I227" i="1"/>
  <c r="I228" i="1"/>
  <c r="I229" i="1"/>
  <c r="I230" i="1"/>
  <c r="I231" i="1"/>
  <c r="I233" i="1"/>
  <c r="I235" i="1"/>
  <c r="I237" i="1"/>
  <c r="I239" i="1"/>
  <c r="I240" i="1"/>
  <c r="I242" i="1"/>
  <c r="I243" i="1"/>
  <c r="I245" i="1"/>
  <c r="I246" i="1"/>
  <c r="I247" i="1"/>
  <c r="I249" i="1"/>
  <c r="I250" i="1"/>
  <c r="I251" i="1"/>
  <c r="I252" i="1"/>
  <c r="I254" i="1"/>
  <c r="I256" i="1"/>
  <c r="I257" i="1"/>
  <c r="I258" i="1"/>
  <c r="I260" i="1"/>
  <c r="I261" i="1"/>
  <c r="I262" i="1"/>
  <c r="I263" i="1"/>
  <c r="I264" i="1"/>
  <c r="I265" i="1"/>
  <c r="I266" i="1"/>
  <c r="I268" i="1"/>
  <c r="I269" i="1"/>
  <c r="I270" i="1"/>
  <c r="I271" i="1"/>
  <c r="I272" i="1"/>
  <c r="I274" i="1"/>
  <c r="I276" i="1"/>
  <c r="I277" i="1"/>
  <c r="I278" i="1"/>
  <c r="I279" i="1"/>
  <c r="I280" i="1"/>
  <c r="I282" i="1"/>
  <c r="I283" i="1"/>
  <c r="I284" i="1"/>
  <c r="I286" i="1"/>
  <c r="I287" i="1"/>
  <c r="I288" i="1"/>
  <c r="I289" i="1"/>
  <c r="I291" i="1"/>
  <c r="I293" i="1"/>
  <c r="I294" i="1"/>
  <c r="I295" i="1"/>
  <c r="I297" i="1"/>
  <c r="I299" i="1"/>
  <c r="I301" i="1"/>
  <c r="I303" i="1"/>
  <c r="I305" i="1"/>
  <c r="I306" i="1"/>
  <c r="I307" i="1"/>
  <c r="I308" i="1"/>
  <c r="I310" i="1"/>
  <c r="I311" i="1"/>
  <c r="I312" i="1"/>
  <c r="I314" i="1"/>
  <c r="I316" i="1"/>
  <c r="I317" i="1"/>
  <c r="I318" i="1"/>
  <c r="I319" i="1"/>
  <c r="I321" i="1"/>
  <c r="I322" i="1"/>
  <c r="I324" i="1"/>
  <c r="I326" i="1"/>
  <c r="I327" i="1"/>
  <c r="I328" i="1"/>
  <c r="I329" i="1"/>
  <c r="I330" i="1"/>
  <c r="I331" i="1"/>
  <c r="I332" i="1"/>
  <c r="I333" i="1"/>
  <c r="I335" i="1"/>
  <c r="I337" i="1"/>
  <c r="I338" i="1"/>
  <c r="I340" i="1"/>
  <c r="I341" i="1"/>
  <c r="I342" i="1"/>
  <c r="I343" i="1"/>
  <c r="I345" i="1"/>
  <c r="I347" i="1"/>
  <c r="I349" i="1"/>
  <c r="I350" i="1"/>
  <c r="I351" i="1"/>
  <c r="I352" i="1"/>
  <c r="I353" i="1"/>
  <c r="I355" i="1"/>
  <c r="I357" i="1"/>
  <c r="I358" i="1"/>
  <c r="I359" i="1"/>
  <c r="I361" i="1"/>
  <c r="I362" i="1"/>
  <c r="I363" i="1"/>
  <c r="I365" i="1"/>
  <c r="I366" i="1"/>
  <c r="I368" i="1"/>
  <c r="I370" i="1"/>
  <c r="I372" i="1"/>
  <c r="I373" i="1"/>
  <c r="I374" i="1"/>
  <c r="I375" i="1"/>
  <c r="I376" i="1"/>
  <c r="I377" i="1"/>
  <c r="I378" i="1"/>
  <c r="I379" i="1"/>
  <c r="I380" i="1"/>
  <c r="I381" i="1"/>
  <c r="I382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8" i="1"/>
  <c r="I399" i="1"/>
  <c r="I400" i="1"/>
  <c r="I401" i="1"/>
  <c r="I403" i="1"/>
  <c r="I404" i="1"/>
  <c r="I405" i="1"/>
  <c r="I406" i="1"/>
  <c r="I407" i="1"/>
  <c r="I409" i="1"/>
  <c r="I410" i="1"/>
  <c r="I412" i="1"/>
  <c r="I413" i="1"/>
  <c r="I414" i="1"/>
  <c r="I415" i="1"/>
  <c r="I416" i="1"/>
  <c r="I417" i="1"/>
  <c r="I419" i="1"/>
  <c r="I420" i="1"/>
  <c r="I421" i="1"/>
  <c r="I423" i="1"/>
  <c r="I425" i="1"/>
  <c r="I426" i="1"/>
  <c r="I427" i="1"/>
  <c r="I428" i="1"/>
  <c r="I429" i="1"/>
  <c r="I431" i="1"/>
  <c r="I432" i="1"/>
  <c r="I433" i="1"/>
  <c r="I435" i="1"/>
  <c r="I436" i="1"/>
  <c r="I437" i="1"/>
  <c r="I438" i="1"/>
  <c r="I439" i="1"/>
  <c r="I440" i="1"/>
  <c r="I441" i="1"/>
  <c r="I442" i="1"/>
  <c r="I444" i="1"/>
  <c r="I446" i="1"/>
  <c r="I447" i="1"/>
  <c r="I448" i="1"/>
  <c r="I449" i="1"/>
  <c r="I451" i="1"/>
  <c r="I452" i="1"/>
  <c r="I453" i="1"/>
  <c r="I455" i="1"/>
  <c r="I456" i="1"/>
  <c r="I458" i="1"/>
  <c r="I460" i="1"/>
  <c r="I461" i="1"/>
  <c r="I462" i="1"/>
  <c r="I463" i="1"/>
  <c r="I464" i="1"/>
  <c r="I466" i="1"/>
  <c r="I467" i="1"/>
  <c r="I468" i="1"/>
  <c r="I469" i="1"/>
  <c r="I470" i="1"/>
  <c r="I471" i="1"/>
  <c r="I473" i="1"/>
  <c r="I475" i="1"/>
  <c r="I476" i="1"/>
  <c r="I477" i="1"/>
  <c r="I478" i="1"/>
  <c r="I479" i="1"/>
  <c r="I480" i="1"/>
  <c r="I481" i="1"/>
  <c r="I482" i="1"/>
  <c r="I483" i="1"/>
  <c r="I484" i="1"/>
  <c r="I486" i="1"/>
  <c r="I488" i="1"/>
  <c r="I489" i="1"/>
  <c r="I490" i="1"/>
  <c r="I491" i="1"/>
  <c r="I492" i="1"/>
  <c r="I493" i="1"/>
  <c r="I494" i="1"/>
  <c r="I495" i="1"/>
  <c r="I496" i="1"/>
  <c r="I497" i="1"/>
  <c r="I499" i="1"/>
  <c r="I500" i="1"/>
  <c r="I501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20" i="1"/>
  <c r="I522" i="1"/>
  <c r="I524" i="1"/>
  <c r="I526" i="1"/>
  <c r="I527" i="1"/>
  <c r="I528" i="1"/>
  <c r="I530" i="1"/>
  <c r="I531" i="1"/>
  <c r="I532" i="1"/>
  <c r="I533" i="1"/>
  <c r="I534" i="1"/>
  <c r="I535" i="1"/>
  <c r="I537" i="1"/>
  <c r="I538" i="1"/>
  <c r="I539" i="1"/>
  <c r="I541" i="1"/>
  <c r="I542" i="1"/>
  <c r="I543" i="1"/>
  <c r="I544" i="1"/>
  <c r="I545" i="1"/>
  <c r="I546" i="1"/>
  <c r="I548" i="1"/>
  <c r="I549" i="1"/>
  <c r="I550" i="1"/>
  <c r="I551" i="1"/>
  <c r="I553" i="1"/>
  <c r="I554" i="1"/>
  <c r="I556" i="1"/>
  <c r="I557" i="1"/>
  <c r="I559" i="1"/>
  <c r="I560" i="1"/>
  <c r="I562" i="1"/>
  <c r="I563" i="1"/>
  <c r="I564" i="1"/>
  <c r="I565" i="1"/>
  <c r="I567" i="1"/>
  <c r="I568" i="1"/>
  <c r="I569" i="1"/>
  <c r="I570" i="1"/>
  <c r="I572" i="1"/>
  <c r="I573" i="1"/>
  <c r="I574" i="1"/>
  <c r="I575" i="1"/>
  <c r="I577" i="1"/>
  <c r="I578" i="1"/>
  <c r="I579" i="1"/>
  <c r="I580" i="1"/>
  <c r="I582" i="1"/>
  <c r="I583" i="1"/>
  <c r="I584" i="1"/>
  <c r="I586" i="1"/>
  <c r="I588" i="1"/>
  <c r="I590" i="1"/>
  <c r="I591" i="1"/>
  <c r="I592" i="1"/>
  <c r="I593" i="1"/>
  <c r="I594" i="1"/>
  <c r="I596" i="1"/>
  <c r="I598" i="1"/>
  <c r="I599" i="1"/>
  <c r="I601" i="1"/>
  <c r="I602" i="1"/>
  <c r="I604" i="1"/>
  <c r="I606" i="1"/>
  <c r="I607" i="1"/>
  <c r="I608" i="1"/>
  <c r="I609" i="1"/>
  <c r="I610" i="1"/>
  <c r="I612" i="1"/>
  <c r="I613" i="1"/>
  <c r="I614" i="1"/>
  <c r="I615" i="1"/>
  <c r="I617" i="1"/>
  <c r="I619" i="1"/>
  <c r="I620" i="1"/>
  <c r="I622" i="1"/>
  <c r="I624" i="1"/>
  <c r="I625" i="1"/>
  <c r="I626" i="1"/>
  <c r="I628" i="1"/>
  <c r="I629" i="1"/>
  <c r="I631" i="1"/>
  <c r="I632" i="1"/>
  <c r="I634" i="1"/>
  <c r="I635" i="1"/>
  <c r="I636" i="1"/>
  <c r="I637" i="1"/>
  <c r="I638" i="1"/>
  <c r="I640" i="1"/>
  <c r="I641" i="1"/>
  <c r="I642" i="1"/>
  <c r="I643" i="1"/>
  <c r="I645" i="1"/>
  <c r="I646" i="1"/>
  <c r="I648" i="1"/>
  <c r="I649" i="1"/>
  <c r="I650" i="1"/>
  <c r="I651" i="1"/>
  <c r="I652" i="1"/>
  <c r="I654" i="1"/>
  <c r="I655" i="1"/>
  <c r="I656" i="1"/>
  <c r="I657" i="1"/>
  <c r="I658" i="1"/>
  <c r="I659" i="1"/>
  <c r="I660" i="1"/>
  <c r="I661" i="1"/>
  <c r="I662" i="1"/>
  <c r="I663" i="1"/>
  <c r="I665" i="1"/>
  <c r="I667" i="1"/>
  <c r="I669" i="1"/>
  <c r="I670" i="1"/>
  <c r="I671" i="1"/>
  <c r="I673" i="1"/>
  <c r="I674" i="1"/>
  <c r="I676" i="1"/>
  <c r="I678" i="1"/>
  <c r="I680" i="1"/>
  <c r="I681" i="1"/>
  <c r="I682" i="1"/>
  <c r="I683" i="1"/>
  <c r="I684" i="1"/>
  <c r="I686" i="1"/>
  <c r="I687" i="1"/>
  <c r="I689" i="1"/>
  <c r="I690" i="1"/>
  <c r="I692" i="1"/>
  <c r="I694" i="1"/>
  <c r="I695" i="1"/>
  <c r="I697" i="1"/>
  <c r="I698" i="1"/>
  <c r="I700" i="1"/>
  <c r="I701" i="1"/>
  <c r="I703" i="1"/>
  <c r="I705" i="1"/>
  <c r="I706" i="1"/>
  <c r="I708" i="1"/>
  <c r="I710" i="1"/>
  <c r="I711" i="1"/>
  <c r="I712" i="1"/>
  <c r="I714" i="1"/>
  <c r="I715" i="1"/>
  <c r="I716" i="1"/>
  <c r="I717" i="1"/>
  <c r="I719" i="1"/>
  <c r="I721" i="1"/>
  <c r="I723" i="1"/>
  <c r="I724" i="1"/>
  <c r="I725" i="1"/>
  <c r="I726" i="1"/>
  <c r="I728" i="1"/>
  <c r="I729" i="1"/>
  <c r="I730" i="1"/>
  <c r="I731" i="1"/>
  <c r="I733" i="1"/>
  <c r="I735" i="1"/>
  <c r="I736" i="1"/>
  <c r="I737" i="1"/>
  <c r="I739" i="1"/>
  <c r="I740" i="1"/>
  <c r="I742" i="1"/>
  <c r="I743" i="1"/>
  <c r="I744" i="1"/>
  <c r="I745" i="1"/>
  <c r="I747" i="1"/>
  <c r="I749" i="1"/>
  <c r="I750" i="1"/>
  <c r="I752" i="1"/>
  <c r="I753" i="1"/>
  <c r="I754" i="1"/>
  <c r="I755" i="1"/>
  <c r="I756" i="1"/>
  <c r="I758" i="1"/>
  <c r="I759" i="1"/>
  <c r="I761" i="1"/>
  <c r="I762" i="1"/>
  <c r="I763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9" i="1"/>
  <c r="I780" i="1"/>
  <c r="I781" i="1"/>
  <c r="I782" i="1"/>
  <c r="I783" i="1"/>
  <c r="I785" i="1"/>
  <c r="I786" i="1"/>
  <c r="I787" i="1"/>
  <c r="I788" i="1"/>
  <c r="I790" i="1"/>
  <c r="I792" i="1"/>
  <c r="I793" i="1"/>
  <c r="I794" i="1"/>
  <c r="I795" i="1"/>
  <c r="I796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3" i="1"/>
  <c r="I814" i="1"/>
  <c r="I815" i="1"/>
  <c r="I817" i="1"/>
  <c r="I818" i="1"/>
  <c r="I819" i="1"/>
  <c r="I821" i="1"/>
  <c r="I823" i="1"/>
  <c r="I825" i="1"/>
  <c r="I826" i="1"/>
  <c r="I828" i="1"/>
  <c r="I830" i="1"/>
  <c r="I832" i="1"/>
  <c r="I834" i="1"/>
  <c r="I835" i="1"/>
  <c r="I837" i="1"/>
  <c r="I839" i="1"/>
  <c r="I840" i="1"/>
  <c r="I841" i="1"/>
  <c r="I842" i="1"/>
  <c r="I843" i="1"/>
  <c r="I844" i="1"/>
  <c r="I845" i="1"/>
  <c r="I846" i="1"/>
  <c r="I847" i="1"/>
  <c r="I848" i="1"/>
  <c r="I850" i="1"/>
  <c r="I852" i="1"/>
  <c r="I854" i="1"/>
  <c r="I855" i="1"/>
  <c r="I856" i="1"/>
  <c r="I857" i="1"/>
  <c r="I858" i="1"/>
  <c r="I860" i="1"/>
  <c r="I861" i="1"/>
  <c r="I863" i="1"/>
  <c r="I864" i="1"/>
  <c r="I866" i="1"/>
  <c r="I867" i="1"/>
  <c r="I868" i="1"/>
  <c r="I870" i="1"/>
  <c r="I872" i="1"/>
  <c r="I873" i="1"/>
  <c r="I875" i="1"/>
  <c r="I876" i="1"/>
  <c r="I878" i="1"/>
  <c r="I880" i="1"/>
  <c r="I881" i="1"/>
  <c r="I882" i="1"/>
  <c r="I884" i="1"/>
  <c r="I885" i="1"/>
  <c r="I887" i="1"/>
  <c r="I888" i="1"/>
  <c r="I889" i="1"/>
  <c r="I890" i="1"/>
  <c r="I891" i="1"/>
  <c r="I892" i="1"/>
  <c r="I893" i="1"/>
  <c r="I894" i="1"/>
  <c r="I895" i="1"/>
  <c r="I897" i="1"/>
  <c r="I898" i="1"/>
  <c r="I900" i="1"/>
  <c r="I901" i="1"/>
  <c r="I902" i="1"/>
  <c r="I904" i="1"/>
  <c r="I905" i="1"/>
  <c r="I906" i="1"/>
  <c r="I908" i="1"/>
  <c r="I909" i="1"/>
  <c r="I911" i="1"/>
  <c r="I912" i="1"/>
  <c r="I914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1" i="1"/>
  <c r="I932" i="1"/>
  <c r="I934" i="1"/>
  <c r="I935" i="1"/>
  <c r="I937" i="1"/>
  <c r="I938" i="1"/>
  <c r="I939" i="1"/>
  <c r="I940" i="1"/>
  <c r="I941" i="1"/>
  <c r="I942" i="1"/>
  <c r="I943" i="1"/>
  <c r="I944" i="1"/>
  <c r="I945" i="1"/>
  <c r="I946" i="1"/>
  <c r="I948" i="1"/>
  <c r="I950" i="1"/>
  <c r="I951" i="1"/>
  <c r="I952" i="1"/>
  <c r="I953" i="1"/>
  <c r="I955" i="1"/>
  <c r="I956" i="1"/>
  <c r="I957" i="1"/>
  <c r="I958" i="1"/>
  <c r="I959" i="1"/>
  <c r="I960" i="1"/>
  <c r="I962" i="1"/>
  <c r="I963" i="1"/>
  <c r="I964" i="1"/>
  <c r="I965" i="1"/>
  <c r="I966" i="1"/>
  <c r="I967" i="1"/>
  <c r="I968" i="1"/>
  <c r="I969" i="1"/>
  <c r="I970" i="1"/>
  <c r="I971" i="1"/>
  <c r="I973" i="1"/>
  <c r="I974" i="1"/>
  <c r="I976" i="1"/>
  <c r="I978" i="1"/>
  <c r="I979" i="1"/>
  <c r="I980" i="1"/>
  <c r="I982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7" i="1"/>
  <c r="I999" i="1"/>
  <c r="I1000" i="1"/>
  <c r="I1001" i="1"/>
  <c r="I1002" i="1"/>
  <c r="I1003" i="1"/>
  <c r="I1004" i="1"/>
  <c r="I1005" i="1"/>
  <c r="I1007" i="1"/>
  <c r="I1008" i="1"/>
  <c r="I1009" i="1"/>
  <c r="I1010" i="1"/>
  <c r="I1012" i="1"/>
  <c r="I1014" i="1"/>
  <c r="I1015" i="1"/>
  <c r="I1016" i="1"/>
  <c r="I1017" i="1"/>
  <c r="I1018" i="1"/>
  <c r="I1020" i="1"/>
  <c r="I1021" i="1"/>
  <c r="I1022" i="1"/>
  <c r="I1023" i="1"/>
  <c r="I1024" i="1"/>
  <c r="I1025" i="1"/>
  <c r="I1026" i="1"/>
  <c r="I1027" i="1"/>
  <c r="I1028" i="1"/>
  <c r="I1029" i="1"/>
  <c r="I1031" i="1"/>
  <c r="I1032" i="1"/>
  <c r="I1034" i="1"/>
  <c r="I1035" i="1"/>
  <c r="I1036" i="1"/>
  <c r="I1037" i="1"/>
  <c r="I1039" i="1"/>
  <c r="I1040" i="1"/>
  <c r="I1042" i="1"/>
  <c r="I1043" i="1"/>
  <c r="I1044" i="1"/>
  <c r="I1046" i="1"/>
  <c r="I1048" i="1"/>
  <c r="I1050" i="1"/>
  <c r="I1052" i="1"/>
  <c r="I1053" i="1"/>
  <c r="I1054" i="1"/>
  <c r="I1055" i="1"/>
  <c r="I1056" i="1"/>
  <c r="I1057" i="1"/>
  <c r="I1058" i="1"/>
  <c r="I1059" i="1"/>
  <c r="I1060" i="1"/>
  <c r="I1062" i="1"/>
  <c r="I1063" i="1"/>
  <c r="I1064" i="1"/>
  <c r="I1066" i="1"/>
  <c r="I1068" i="1"/>
  <c r="I1070" i="1"/>
  <c r="I1071" i="1"/>
  <c r="I1073" i="1"/>
  <c r="I1074" i="1"/>
  <c r="I1076" i="1"/>
  <c r="I1077" i="1"/>
  <c r="I1078" i="1"/>
  <c r="I1079" i="1"/>
  <c r="I1080" i="1"/>
  <c r="I1081" i="1"/>
  <c r="I1082" i="1"/>
  <c r="I1083" i="1"/>
  <c r="I1084" i="1"/>
  <c r="I1086" i="1"/>
  <c r="I1088" i="1"/>
  <c r="I1090" i="1"/>
  <c r="I1092" i="1"/>
  <c r="I1094" i="1"/>
  <c r="I1096" i="1"/>
  <c r="I1098" i="1"/>
  <c r="I1099" i="1"/>
  <c r="I1100" i="1"/>
  <c r="I1102" i="1"/>
  <c r="I1104" i="1"/>
  <c r="I1105" i="1"/>
  <c r="I1107" i="1"/>
  <c r="I1109" i="1"/>
  <c r="I1110" i="1"/>
  <c r="I1111" i="1"/>
  <c r="I1112" i="1"/>
  <c r="I1113" i="1"/>
  <c r="I1114" i="1"/>
  <c r="I1115" i="1"/>
  <c r="I1117" i="1"/>
  <c r="I1118" i="1"/>
  <c r="I1119" i="1"/>
  <c r="I1120" i="1"/>
  <c r="I1122" i="1"/>
  <c r="I1123" i="1"/>
  <c r="I1125" i="1"/>
  <c r="I1127" i="1"/>
  <c r="I1128" i="1"/>
  <c r="I1129" i="1"/>
  <c r="I1130" i="1"/>
  <c r="I1131" i="1"/>
  <c r="I1133" i="1"/>
  <c r="I1134" i="1"/>
  <c r="I1135" i="1"/>
  <c r="I1136" i="1"/>
  <c r="I1138" i="1"/>
  <c r="I1139" i="1"/>
  <c r="I1141" i="1"/>
  <c r="I1142" i="1"/>
  <c r="I1143" i="1"/>
  <c r="I1145" i="1"/>
  <c r="I1146" i="1"/>
  <c r="I1147" i="1"/>
  <c r="I1149" i="1"/>
  <c r="I1150" i="1"/>
  <c r="I1151" i="1"/>
  <c r="I1153" i="1"/>
  <c r="I1155" i="1"/>
  <c r="I1156" i="1"/>
  <c r="I1157" i="1"/>
  <c r="I1158" i="1"/>
  <c r="I1159" i="1"/>
  <c r="I1160" i="1"/>
  <c r="I1161" i="1"/>
  <c r="I1162" i="1"/>
  <c r="I1164" i="1"/>
  <c r="I1166" i="1"/>
  <c r="I1167" i="1"/>
  <c r="I1169" i="1"/>
  <c r="I1170" i="1"/>
  <c r="I1171" i="1"/>
  <c r="I1172" i="1"/>
  <c r="I1173" i="1"/>
  <c r="I1174" i="1"/>
  <c r="I1176" i="1"/>
  <c r="I1177" i="1"/>
  <c r="I1178" i="1"/>
  <c r="I1179" i="1"/>
  <c r="I1181" i="1"/>
  <c r="I1183" i="1"/>
  <c r="I1184" i="1"/>
  <c r="I1186" i="1"/>
  <c r="I1187" i="1"/>
  <c r="I1189" i="1"/>
  <c r="I1191" i="1"/>
  <c r="I1193" i="1"/>
  <c r="I1195" i="1"/>
  <c r="I1196" i="1"/>
  <c r="I1197" i="1"/>
  <c r="I1198" i="1"/>
  <c r="I1200" i="1"/>
  <c r="I1202" i="1"/>
  <c r="I1203" i="1"/>
  <c r="I1204" i="1"/>
  <c r="I1206" i="1"/>
  <c r="I1208" i="1"/>
  <c r="I1209" i="1"/>
  <c r="I1210" i="1"/>
  <c r="I1211" i="1"/>
  <c r="I1213" i="1"/>
  <c r="I1215" i="1"/>
  <c r="I1216" i="1"/>
  <c r="I1218" i="1"/>
  <c r="I1220" i="1"/>
  <c r="I1221" i="1"/>
  <c r="I1222" i="1"/>
  <c r="I1224" i="1"/>
  <c r="I1225" i="1"/>
  <c r="I1226" i="1"/>
  <c r="I1227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4" i="1"/>
  <c r="I1245" i="1"/>
  <c r="I1247" i="1"/>
  <c r="I1248" i="1"/>
  <c r="I1249" i="1"/>
  <c r="I1251" i="1"/>
  <c r="I1253" i="1"/>
  <c r="I1254" i="1"/>
  <c r="I1255" i="1"/>
  <c r="I1257" i="1"/>
  <c r="I1259" i="1"/>
  <c r="I1261" i="1"/>
  <c r="I1262" i="1"/>
  <c r="I1263" i="1"/>
  <c r="I1264" i="1"/>
  <c r="I1266" i="1"/>
  <c r="I1267" i="1"/>
  <c r="I1268" i="1"/>
  <c r="I1270" i="1"/>
  <c r="I1271" i="1"/>
  <c r="I1272" i="1"/>
  <c r="I1273" i="1"/>
  <c r="I1274" i="1"/>
  <c r="I1275" i="1"/>
  <c r="I1276" i="1"/>
  <c r="I1277" i="1"/>
  <c r="I1278" i="1"/>
  <c r="I1280" i="1"/>
  <c r="I1281" i="1"/>
  <c r="I1282" i="1"/>
  <c r="I1283" i="1"/>
  <c r="I1284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1" i="1"/>
  <c r="I1302" i="1"/>
  <c r="I1303" i="1"/>
  <c r="I1304" i="1"/>
  <c r="I1305" i="1"/>
  <c r="I1306" i="1"/>
  <c r="I1307" i="1"/>
  <c r="I1309" i="1"/>
  <c r="I1310" i="1"/>
  <c r="I1311" i="1"/>
  <c r="I1312" i="1"/>
  <c r="I1313" i="1"/>
  <c r="I1314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F2" i="1"/>
  <c r="F4" i="1"/>
  <c r="F6" i="1"/>
  <c r="F8" i="1"/>
  <c r="F10" i="1"/>
  <c r="F12" i="1"/>
  <c r="F14" i="1"/>
  <c r="F15" i="1"/>
  <c r="F17" i="1"/>
  <c r="F18" i="1"/>
  <c r="F20" i="1"/>
  <c r="F22" i="1"/>
  <c r="F23" i="1"/>
  <c r="F24" i="1"/>
  <c r="F25" i="1"/>
  <c r="F26" i="1"/>
  <c r="F27" i="1"/>
  <c r="F29" i="1"/>
  <c r="F31" i="1"/>
  <c r="F33" i="1"/>
  <c r="F34" i="1"/>
  <c r="F36" i="1"/>
  <c r="F37" i="1"/>
  <c r="F38" i="1"/>
  <c r="F39" i="1"/>
  <c r="F40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6" i="1"/>
  <c r="F58" i="1"/>
  <c r="F60" i="1"/>
  <c r="F62" i="1"/>
  <c r="F64" i="1"/>
  <c r="F65" i="1"/>
  <c r="F67" i="1"/>
  <c r="F69" i="1"/>
  <c r="F70" i="1"/>
  <c r="F71" i="1"/>
  <c r="F73" i="1"/>
  <c r="F74" i="1"/>
  <c r="F75" i="1"/>
  <c r="F77" i="1"/>
  <c r="F78" i="1"/>
  <c r="F79" i="1"/>
  <c r="F80" i="1"/>
  <c r="F81" i="1"/>
  <c r="F82" i="1"/>
  <c r="F83" i="1"/>
  <c r="F85" i="1"/>
  <c r="F87" i="1"/>
  <c r="F89" i="1"/>
  <c r="F90" i="1"/>
  <c r="F92" i="1"/>
  <c r="F94" i="1"/>
  <c r="F95" i="1"/>
  <c r="F96" i="1"/>
  <c r="F97" i="1"/>
  <c r="F98" i="1"/>
  <c r="F99" i="1"/>
  <c r="F101" i="1"/>
  <c r="F102" i="1"/>
  <c r="F103" i="1"/>
  <c r="F104" i="1"/>
  <c r="F106" i="1"/>
  <c r="F107" i="1"/>
  <c r="F108" i="1"/>
  <c r="F109" i="1"/>
  <c r="F110" i="1"/>
  <c r="F112" i="1"/>
  <c r="F114" i="1"/>
  <c r="F115" i="1"/>
  <c r="F117" i="1"/>
  <c r="F118" i="1"/>
  <c r="F119" i="1"/>
  <c r="F120" i="1"/>
  <c r="F122" i="1"/>
  <c r="F123" i="1"/>
  <c r="F124" i="1"/>
  <c r="F125" i="1"/>
  <c r="F126" i="1"/>
  <c r="F127" i="1"/>
  <c r="F128" i="1"/>
  <c r="F129" i="1"/>
  <c r="F131" i="1"/>
  <c r="F132" i="1"/>
  <c r="F133" i="1"/>
  <c r="F134" i="1"/>
  <c r="F135" i="1"/>
  <c r="F136" i="1"/>
  <c r="F137" i="1"/>
  <c r="F138" i="1"/>
  <c r="F139" i="1"/>
  <c r="F140" i="1"/>
  <c r="F141" i="1"/>
  <c r="F143" i="1"/>
  <c r="F145" i="1"/>
  <c r="F146" i="1"/>
  <c r="F147" i="1"/>
  <c r="F149" i="1"/>
  <c r="F150" i="1"/>
  <c r="F151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2" i="1"/>
  <c r="F173" i="1"/>
  <c r="F175" i="1"/>
  <c r="F176" i="1"/>
  <c r="F177" i="1"/>
  <c r="F179" i="1"/>
  <c r="F180" i="1"/>
  <c r="F181" i="1"/>
  <c r="F183" i="1"/>
  <c r="F184" i="1"/>
  <c r="F185" i="1"/>
  <c r="F187" i="1"/>
  <c r="F188" i="1"/>
  <c r="F189" i="1"/>
  <c r="F190" i="1"/>
  <c r="F191" i="1"/>
  <c r="F193" i="1"/>
  <c r="F194" i="1"/>
  <c r="F195" i="1"/>
  <c r="F196" i="1"/>
  <c r="F197" i="1"/>
  <c r="F199" i="1"/>
  <c r="F200" i="1"/>
  <c r="F202" i="1"/>
  <c r="F203" i="1"/>
  <c r="F204" i="1"/>
  <c r="F206" i="1"/>
  <c r="F207" i="1"/>
  <c r="F208" i="1"/>
  <c r="F210" i="1"/>
  <c r="F211" i="1"/>
  <c r="F212" i="1"/>
  <c r="F214" i="1"/>
  <c r="F215" i="1"/>
  <c r="F217" i="1"/>
  <c r="F218" i="1"/>
  <c r="F219" i="1"/>
  <c r="F220" i="1"/>
  <c r="F221" i="1"/>
  <c r="F223" i="1"/>
  <c r="F224" i="1"/>
  <c r="F226" i="1"/>
  <c r="F227" i="1"/>
  <c r="F228" i="1"/>
  <c r="F229" i="1"/>
  <c r="F230" i="1"/>
  <c r="F231" i="1"/>
  <c r="F233" i="1"/>
  <c r="F235" i="1"/>
  <c r="F237" i="1"/>
  <c r="F239" i="1"/>
  <c r="F240" i="1"/>
  <c r="F242" i="1"/>
  <c r="F243" i="1"/>
  <c r="F245" i="1"/>
  <c r="F246" i="1"/>
  <c r="F247" i="1"/>
  <c r="F249" i="1"/>
  <c r="F250" i="1"/>
  <c r="F251" i="1"/>
  <c r="F252" i="1"/>
  <c r="F254" i="1"/>
  <c r="F256" i="1"/>
  <c r="F257" i="1"/>
  <c r="F258" i="1"/>
  <c r="F260" i="1"/>
  <c r="F261" i="1"/>
  <c r="F262" i="1"/>
  <c r="F263" i="1"/>
  <c r="F264" i="1"/>
  <c r="F265" i="1"/>
  <c r="F266" i="1"/>
  <c r="F268" i="1"/>
  <c r="F269" i="1"/>
  <c r="F270" i="1"/>
  <c r="F271" i="1"/>
  <c r="F272" i="1"/>
  <c r="F274" i="1"/>
  <c r="F276" i="1"/>
  <c r="F277" i="1"/>
  <c r="F278" i="1"/>
  <c r="F279" i="1"/>
  <c r="F280" i="1"/>
  <c r="F282" i="1"/>
  <c r="F283" i="1"/>
  <c r="F284" i="1"/>
  <c r="F286" i="1"/>
  <c r="F287" i="1"/>
  <c r="F288" i="1"/>
  <c r="F289" i="1"/>
  <c r="F291" i="1"/>
  <c r="F293" i="1"/>
  <c r="F294" i="1"/>
  <c r="F295" i="1"/>
  <c r="F297" i="1"/>
  <c r="F299" i="1"/>
  <c r="F301" i="1"/>
  <c r="F303" i="1"/>
  <c r="F305" i="1"/>
  <c r="F306" i="1"/>
  <c r="F307" i="1"/>
  <c r="F308" i="1"/>
  <c r="F310" i="1"/>
  <c r="F311" i="1"/>
  <c r="F312" i="1"/>
  <c r="F314" i="1"/>
  <c r="F316" i="1"/>
  <c r="F317" i="1"/>
  <c r="F318" i="1"/>
  <c r="F319" i="1"/>
  <c r="F321" i="1"/>
  <c r="F322" i="1"/>
  <c r="F324" i="1"/>
  <c r="F326" i="1"/>
  <c r="F327" i="1"/>
  <c r="F328" i="1"/>
  <c r="F329" i="1"/>
  <c r="F330" i="1"/>
  <c r="F331" i="1"/>
  <c r="F332" i="1"/>
  <c r="F333" i="1"/>
  <c r="F335" i="1"/>
  <c r="F337" i="1"/>
  <c r="F338" i="1"/>
  <c r="F340" i="1"/>
  <c r="F341" i="1"/>
  <c r="F342" i="1"/>
  <c r="F343" i="1"/>
  <c r="F345" i="1"/>
  <c r="F347" i="1"/>
  <c r="F349" i="1"/>
  <c r="F350" i="1"/>
  <c r="F351" i="1"/>
  <c r="F352" i="1"/>
  <c r="F353" i="1"/>
  <c r="F355" i="1"/>
  <c r="F357" i="1"/>
  <c r="F358" i="1"/>
  <c r="F359" i="1"/>
  <c r="F361" i="1"/>
  <c r="F362" i="1"/>
  <c r="F363" i="1"/>
  <c r="F365" i="1"/>
  <c r="F366" i="1"/>
  <c r="F368" i="1"/>
  <c r="F370" i="1"/>
  <c r="F372" i="1"/>
  <c r="F373" i="1"/>
  <c r="F374" i="1"/>
  <c r="F375" i="1"/>
  <c r="F376" i="1"/>
  <c r="F377" i="1"/>
  <c r="F378" i="1"/>
  <c r="F379" i="1"/>
  <c r="F380" i="1"/>
  <c r="F381" i="1"/>
  <c r="F382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8" i="1"/>
  <c r="F399" i="1"/>
  <c r="F400" i="1"/>
  <c r="F401" i="1"/>
  <c r="F403" i="1"/>
  <c r="F404" i="1"/>
  <c r="F405" i="1"/>
  <c r="F406" i="1"/>
  <c r="F407" i="1"/>
  <c r="F409" i="1"/>
  <c r="F410" i="1"/>
  <c r="F412" i="1"/>
  <c r="F413" i="1"/>
  <c r="F414" i="1"/>
  <c r="F415" i="1"/>
  <c r="F416" i="1"/>
  <c r="F417" i="1"/>
  <c r="F419" i="1"/>
  <c r="F420" i="1"/>
  <c r="F421" i="1"/>
  <c r="F423" i="1"/>
  <c r="F425" i="1"/>
  <c r="F426" i="1"/>
  <c r="F427" i="1"/>
  <c r="F428" i="1"/>
  <c r="F429" i="1"/>
  <c r="F431" i="1"/>
  <c r="F432" i="1"/>
  <c r="F433" i="1"/>
  <c r="F435" i="1"/>
  <c r="F436" i="1"/>
  <c r="F437" i="1"/>
  <c r="F438" i="1"/>
  <c r="F439" i="1"/>
  <c r="F440" i="1"/>
  <c r="F441" i="1"/>
  <c r="F442" i="1"/>
  <c r="F444" i="1"/>
  <c r="F446" i="1"/>
  <c r="F447" i="1"/>
  <c r="F448" i="1"/>
  <c r="F449" i="1"/>
  <c r="F451" i="1"/>
  <c r="F452" i="1"/>
  <c r="F453" i="1"/>
  <c r="F455" i="1"/>
  <c r="F456" i="1"/>
  <c r="F458" i="1"/>
  <c r="F460" i="1"/>
  <c r="F461" i="1"/>
  <c r="F462" i="1"/>
  <c r="F463" i="1"/>
  <c r="F464" i="1"/>
  <c r="F466" i="1"/>
  <c r="F467" i="1"/>
  <c r="F468" i="1"/>
  <c r="F469" i="1"/>
  <c r="F470" i="1"/>
  <c r="F471" i="1"/>
  <c r="F473" i="1"/>
  <c r="F475" i="1"/>
  <c r="F476" i="1"/>
  <c r="F477" i="1"/>
  <c r="F478" i="1"/>
  <c r="F479" i="1"/>
  <c r="F480" i="1"/>
  <c r="F481" i="1"/>
  <c r="F482" i="1"/>
  <c r="F483" i="1"/>
  <c r="F484" i="1"/>
  <c r="F486" i="1"/>
  <c r="F488" i="1"/>
  <c r="F489" i="1"/>
  <c r="F490" i="1"/>
  <c r="F491" i="1"/>
  <c r="F492" i="1"/>
  <c r="F493" i="1"/>
  <c r="F494" i="1"/>
  <c r="F495" i="1"/>
  <c r="F496" i="1"/>
  <c r="F497" i="1"/>
  <c r="F499" i="1"/>
  <c r="F500" i="1"/>
  <c r="F501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20" i="1"/>
  <c r="F522" i="1"/>
  <c r="F524" i="1"/>
  <c r="F526" i="1"/>
  <c r="F527" i="1"/>
  <c r="F528" i="1"/>
  <c r="F530" i="1"/>
  <c r="F531" i="1"/>
  <c r="F532" i="1"/>
  <c r="F533" i="1"/>
  <c r="F534" i="1"/>
  <c r="F535" i="1"/>
  <c r="F537" i="1"/>
  <c r="F538" i="1"/>
  <c r="F539" i="1"/>
  <c r="F541" i="1"/>
  <c r="F542" i="1"/>
  <c r="F543" i="1"/>
  <c r="F544" i="1"/>
  <c r="F545" i="1"/>
  <c r="F546" i="1"/>
  <c r="F548" i="1"/>
  <c r="F549" i="1"/>
  <c r="F550" i="1"/>
  <c r="F551" i="1"/>
  <c r="F553" i="1"/>
  <c r="F554" i="1"/>
  <c r="F556" i="1"/>
  <c r="F557" i="1"/>
  <c r="F559" i="1"/>
  <c r="F560" i="1"/>
  <c r="F562" i="1"/>
  <c r="F563" i="1"/>
  <c r="F564" i="1"/>
  <c r="F565" i="1"/>
  <c r="F567" i="1"/>
  <c r="F568" i="1"/>
  <c r="F569" i="1"/>
  <c r="F570" i="1"/>
  <c r="F572" i="1"/>
  <c r="F573" i="1"/>
  <c r="F574" i="1"/>
  <c r="F575" i="1"/>
  <c r="F577" i="1"/>
  <c r="F578" i="1"/>
  <c r="F579" i="1"/>
  <c r="F580" i="1"/>
  <c r="F582" i="1"/>
  <c r="F583" i="1"/>
  <c r="F584" i="1"/>
  <c r="F586" i="1"/>
  <c r="F588" i="1"/>
  <c r="F590" i="1"/>
  <c r="F591" i="1"/>
  <c r="F592" i="1"/>
  <c r="F593" i="1"/>
  <c r="F594" i="1"/>
  <c r="F596" i="1"/>
  <c r="F598" i="1"/>
  <c r="F599" i="1"/>
  <c r="F601" i="1"/>
  <c r="F602" i="1"/>
  <c r="F604" i="1"/>
  <c r="F606" i="1"/>
  <c r="F607" i="1"/>
  <c r="F608" i="1"/>
  <c r="F609" i="1"/>
  <c r="F610" i="1"/>
  <c r="F612" i="1"/>
  <c r="F613" i="1"/>
  <c r="F614" i="1"/>
  <c r="F615" i="1"/>
  <c r="F617" i="1"/>
  <c r="F619" i="1"/>
  <c r="F620" i="1"/>
  <c r="F622" i="1"/>
  <c r="F624" i="1"/>
  <c r="F625" i="1"/>
  <c r="F626" i="1"/>
  <c r="F628" i="1"/>
  <c r="F629" i="1"/>
  <c r="F631" i="1"/>
  <c r="F632" i="1"/>
  <c r="F634" i="1"/>
  <c r="F635" i="1"/>
  <c r="F636" i="1"/>
  <c r="F637" i="1"/>
  <c r="F638" i="1"/>
  <c r="F640" i="1"/>
  <c r="F641" i="1"/>
  <c r="F642" i="1"/>
  <c r="F643" i="1"/>
  <c r="F645" i="1"/>
  <c r="F646" i="1"/>
  <c r="F648" i="1"/>
  <c r="F649" i="1"/>
  <c r="F650" i="1"/>
  <c r="F651" i="1"/>
  <c r="F652" i="1"/>
  <c r="F654" i="1"/>
  <c r="F655" i="1"/>
  <c r="F656" i="1"/>
  <c r="F657" i="1"/>
  <c r="F658" i="1"/>
  <c r="F659" i="1"/>
  <c r="F660" i="1"/>
  <c r="F661" i="1"/>
  <c r="F662" i="1"/>
  <c r="F663" i="1"/>
  <c r="F665" i="1"/>
  <c r="F667" i="1"/>
  <c r="F669" i="1"/>
  <c r="F670" i="1"/>
  <c r="F671" i="1"/>
  <c r="F673" i="1"/>
  <c r="F674" i="1"/>
  <c r="F676" i="1"/>
  <c r="F678" i="1"/>
  <c r="F680" i="1"/>
  <c r="F681" i="1"/>
  <c r="F682" i="1"/>
  <c r="F683" i="1"/>
  <c r="F684" i="1"/>
  <c r="F686" i="1"/>
  <c r="F687" i="1"/>
  <c r="F689" i="1"/>
  <c r="F690" i="1"/>
  <c r="F692" i="1"/>
  <c r="F694" i="1"/>
  <c r="F695" i="1"/>
  <c r="F697" i="1"/>
  <c r="F698" i="1"/>
  <c r="F700" i="1"/>
  <c r="F701" i="1"/>
  <c r="F703" i="1"/>
  <c r="F705" i="1"/>
  <c r="F706" i="1"/>
  <c r="F708" i="1"/>
  <c r="F710" i="1"/>
  <c r="F711" i="1"/>
  <c r="F712" i="1"/>
  <c r="F714" i="1"/>
  <c r="F715" i="1"/>
  <c r="F716" i="1"/>
  <c r="F717" i="1"/>
  <c r="F719" i="1"/>
  <c r="F721" i="1"/>
  <c r="F723" i="1"/>
  <c r="F724" i="1"/>
  <c r="F725" i="1"/>
  <c r="F726" i="1"/>
  <c r="F728" i="1"/>
  <c r="F729" i="1"/>
  <c r="F730" i="1"/>
  <c r="F731" i="1"/>
  <c r="F733" i="1"/>
  <c r="F735" i="1"/>
  <c r="F736" i="1"/>
  <c r="F737" i="1"/>
  <c r="F739" i="1"/>
  <c r="F740" i="1"/>
  <c r="F742" i="1"/>
  <c r="F743" i="1"/>
  <c r="F744" i="1"/>
  <c r="F745" i="1"/>
  <c r="F747" i="1"/>
  <c r="F749" i="1"/>
  <c r="F750" i="1"/>
  <c r="F752" i="1"/>
  <c r="F753" i="1"/>
  <c r="F754" i="1"/>
  <c r="F755" i="1"/>
  <c r="F756" i="1"/>
  <c r="F758" i="1"/>
  <c r="F759" i="1"/>
  <c r="F761" i="1"/>
  <c r="F762" i="1"/>
  <c r="F763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9" i="1"/>
  <c r="F780" i="1"/>
  <c r="F781" i="1"/>
  <c r="F782" i="1"/>
  <c r="F783" i="1"/>
  <c r="F785" i="1"/>
  <c r="F786" i="1"/>
  <c r="F787" i="1"/>
  <c r="F788" i="1"/>
  <c r="F790" i="1"/>
  <c r="F792" i="1"/>
  <c r="F793" i="1"/>
  <c r="F794" i="1"/>
  <c r="F795" i="1"/>
  <c r="F796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3" i="1"/>
  <c r="F814" i="1"/>
  <c r="F815" i="1"/>
  <c r="F817" i="1"/>
  <c r="F818" i="1"/>
  <c r="F819" i="1"/>
  <c r="F821" i="1"/>
  <c r="F823" i="1"/>
  <c r="F825" i="1"/>
  <c r="F826" i="1"/>
  <c r="F828" i="1"/>
  <c r="F830" i="1"/>
  <c r="F832" i="1"/>
  <c r="F834" i="1"/>
  <c r="F835" i="1"/>
  <c r="F837" i="1"/>
  <c r="F839" i="1"/>
  <c r="F840" i="1"/>
  <c r="F841" i="1"/>
  <c r="F842" i="1"/>
  <c r="F843" i="1"/>
  <c r="F844" i="1"/>
  <c r="F845" i="1"/>
  <c r="F846" i="1"/>
  <c r="F847" i="1"/>
  <c r="F848" i="1"/>
  <c r="F850" i="1"/>
  <c r="F852" i="1"/>
  <c r="F854" i="1"/>
  <c r="F855" i="1"/>
  <c r="F856" i="1"/>
  <c r="F857" i="1"/>
  <c r="F858" i="1"/>
  <c r="F860" i="1"/>
  <c r="F861" i="1"/>
  <c r="F863" i="1"/>
  <c r="F864" i="1"/>
  <c r="F866" i="1"/>
  <c r="F867" i="1"/>
  <c r="F868" i="1"/>
  <c r="F870" i="1"/>
  <c r="F872" i="1"/>
  <c r="F873" i="1"/>
  <c r="F875" i="1"/>
  <c r="F876" i="1"/>
  <c r="F878" i="1"/>
  <c r="F880" i="1"/>
  <c r="F881" i="1"/>
  <c r="F882" i="1"/>
  <c r="F884" i="1"/>
  <c r="F885" i="1"/>
  <c r="F887" i="1"/>
  <c r="F888" i="1"/>
  <c r="F889" i="1"/>
  <c r="F890" i="1"/>
  <c r="F891" i="1"/>
  <c r="F892" i="1"/>
  <c r="F893" i="1"/>
  <c r="F894" i="1"/>
  <c r="F895" i="1"/>
  <c r="F897" i="1"/>
  <c r="F898" i="1"/>
  <c r="F900" i="1"/>
  <c r="F901" i="1"/>
  <c r="F902" i="1"/>
  <c r="F904" i="1"/>
  <c r="F905" i="1"/>
  <c r="F906" i="1"/>
  <c r="F908" i="1"/>
  <c r="F909" i="1"/>
  <c r="F911" i="1"/>
  <c r="F912" i="1"/>
  <c r="F914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1" i="1"/>
  <c r="F932" i="1"/>
  <c r="F934" i="1"/>
  <c r="F935" i="1"/>
  <c r="F937" i="1"/>
  <c r="F938" i="1"/>
  <c r="F939" i="1"/>
  <c r="F940" i="1"/>
  <c r="F941" i="1"/>
  <c r="F942" i="1"/>
  <c r="F943" i="1"/>
  <c r="F944" i="1"/>
  <c r="F945" i="1"/>
  <c r="F946" i="1"/>
  <c r="F948" i="1"/>
  <c r="F950" i="1"/>
  <c r="F951" i="1"/>
  <c r="F952" i="1"/>
  <c r="F953" i="1"/>
  <c r="F955" i="1"/>
  <c r="F956" i="1"/>
  <c r="F957" i="1"/>
  <c r="F958" i="1"/>
  <c r="F959" i="1"/>
  <c r="F960" i="1"/>
  <c r="F962" i="1"/>
  <c r="F963" i="1"/>
  <c r="F964" i="1"/>
  <c r="F965" i="1"/>
  <c r="F966" i="1"/>
  <c r="F967" i="1"/>
  <c r="F968" i="1"/>
  <c r="F969" i="1"/>
  <c r="F970" i="1"/>
  <c r="F971" i="1"/>
  <c r="F973" i="1"/>
  <c r="F974" i="1"/>
  <c r="F976" i="1"/>
  <c r="F978" i="1"/>
  <c r="F979" i="1"/>
  <c r="F980" i="1"/>
  <c r="F982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7" i="1"/>
  <c r="F999" i="1"/>
  <c r="F1000" i="1"/>
  <c r="F1001" i="1"/>
  <c r="F1002" i="1"/>
  <c r="F1003" i="1"/>
  <c r="F1004" i="1"/>
  <c r="F1005" i="1"/>
  <c r="F1007" i="1"/>
  <c r="F1008" i="1"/>
  <c r="F1009" i="1"/>
  <c r="F1010" i="1"/>
  <c r="F1012" i="1"/>
  <c r="F1014" i="1"/>
  <c r="F1015" i="1"/>
  <c r="F1016" i="1"/>
  <c r="F1017" i="1"/>
  <c r="F1018" i="1"/>
  <c r="F1020" i="1"/>
  <c r="F1021" i="1"/>
  <c r="F1022" i="1"/>
  <c r="F1023" i="1"/>
  <c r="F1024" i="1"/>
  <c r="F1025" i="1"/>
  <c r="F1026" i="1"/>
  <c r="F1027" i="1"/>
  <c r="F1028" i="1"/>
  <c r="F1029" i="1"/>
  <c r="F1031" i="1"/>
  <c r="F1032" i="1"/>
  <c r="F1034" i="1"/>
  <c r="F1035" i="1"/>
  <c r="F1036" i="1"/>
  <c r="F1037" i="1"/>
  <c r="F1039" i="1"/>
  <c r="F1040" i="1"/>
  <c r="F1042" i="1"/>
  <c r="F1043" i="1"/>
  <c r="F1044" i="1"/>
  <c r="F1046" i="1"/>
  <c r="F1048" i="1"/>
  <c r="F1050" i="1"/>
  <c r="F1052" i="1"/>
  <c r="F1053" i="1"/>
  <c r="F1054" i="1"/>
  <c r="F1055" i="1"/>
  <c r="F1056" i="1"/>
  <c r="F1057" i="1"/>
  <c r="F1058" i="1"/>
  <c r="F1059" i="1"/>
  <c r="F1060" i="1"/>
  <c r="F1062" i="1"/>
  <c r="F1063" i="1"/>
  <c r="F1064" i="1"/>
  <c r="F1066" i="1"/>
  <c r="F1068" i="1"/>
  <c r="F1070" i="1"/>
  <c r="F1071" i="1"/>
  <c r="F1073" i="1"/>
  <c r="F1074" i="1"/>
  <c r="F1076" i="1"/>
  <c r="F1077" i="1"/>
  <c r="F1078" i="1"/>
  <c r="F1079" i="1"/>
  <c r="F1080" i="1"/>
  <c r="F1081" i="1"/>
  <c r="F1082" i="1"/>
  <c r="F1083" i="1"/>
  <c r="F1084" i="1"/>
  <c r="F1086" i="1"/>
  <c r="F1088" i="1"/>
  <c r="F1090" i="1"/>
  <c r="F1092" i="1"/>
  <c r="F1094" i="1"/>
  <c r="F1096" i="1"/>
  <c r="F1098" i="1"/>
  <c r="F1099" i="1"/>
  <c r="F1100" i="1"/>
  <c r="F1102" i="1"/>
  <c r="F1104" i="1"/>
  <c r="F1105" i="1"/>
  <c r="F1107" i="1"/>
  <c r="F1109" i="1"/>
  <c r="F1110" i="1"/>
  <c r="F1111" i="1"/>
  <c r="F1112" i="1"/>
  <c r="F1113" i="1"/>
  <c r="F1114" i="1"/>
  <c r="F1115" i="1"/>
  <c r="F1117" i="1"/>
  <c r="F1118" i="1"/>
  <c r="F1119" i="1"/>
  <c r="F1120" i="1"/>
  <c r="F1122" i="1"/>
  <c r="F1123" i="1"/>
  <c r="F1125" i="1"/>
  <c r="F1127" i="1"/>
  <c r="F1128" i="1"/>
  <c r="F1129" i="1"/>
  <c r="F1130" i="1"/>
  <c r="F1131" i="1"/>
  <c r="F1133" i="1"/>
  <c r="F1134" i="1"/>
  <c r="F1135" i="1"/>
  <c r="F1136" i="1"/>
  <c r="F1138" i="1"/>
  <c r="F1139" i="1"/>
  <c r="F1141" i="1"/>
  <c r="F1142" i="1"/>
  <c r="F1143" i="1"/>
  <c r="F1145" i="1"/>
  <c r="F1146" i="1"/>
  <c r="F1147" i="1"/>
  <c r="F1149" i="1"/>
  <c r="F1150" i="1"/>
  <c r="F1151" i="1"/>
  <c r="F1153" i="1"/>
  <c r="F1155" i="1"/>
  <c r="F1156" i="1"/>
  <c r="F1157" i="1"/>
  <c r="F1158" i="1"/>
  <c r="F1159" i="1"/>
  <c r="F1160" i="1"/>
  <c r="F1161" i="1"/>
  <c r="F1162" i="1"/>
  <c r="F1164" i="1"/>
  <c r="F1166" i="1"/>
  <c r="F1167" i="1"/>
  <c r="F1169" i="1"/>
  <c r="F1170" i="1"/>
  <c r="F1171" i="1"/>
  <c r="F1172" i="1"/>
  <c r="F1173" i="1"/>
  <c r="F1174" i="1"/>
  <c r="F1176" i="1"/>
  <c r="F1177" i="1"/>
  <c r="F1178" i="1"/>
  <c r="F1179" i="1"/>
  <c r="F1181" i="1"/>
  <c r="F1183" i="1"/>
  <c r="F1184" i="1"/>
  <c r="F1186" i="1"/>
  <c r="F1187" i="1"/>
  <c r="F1189" i="1"/>
  <c r="F1191" i="1"/>
  <c r="F1193" i="1"/>
  <c r="F1195" i="1"/>
  <c r="F1196" i="1"/>
  <c r="F1197" i="1"/>
  <c r="F1198" i="1"/>
  <c r="F1200" i="1"/>
  <c r="F1202" i="1"/>
  <c r="F1203" i="1"/>
  <c r="F1204" i="1"/>
  <c r="F1206" i="1"/>
  <c r="F1208" i="1"/>
  <c r="F1209" i="1"/>
  <c r="F1210" i="1"/>
  <c r="F1211" i="1"/>
  <c r="F1213" i="1"/>
  <c r="F1215" i="1"/>
  <c r="F1216" i="1"/>
  <c r="F1218" i="1"/>
  <c r="F1220" i="1"/>
  <c r="F1221" i="1"/>
  <c r="F1222" i="1"/>
  <c r="F1224" i="1"/>
  <c r="F1225" i="1"/>
  <c r="F1226" i="1"/>
  <c r="F1227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4" i="1"/>
  <c r="F1245" i="1"/>
  <c r="F1247" i="1"/>
  <c r="F1248" i="1"/>
  <c r="F1249" i="1"/>
  <c r="F1251" i="1"/>
  <c r="F1253" i="1"/>
  <c r="F1254" i="1"/>
  <c r="F1255" i="1"/>
  <c r="F1257" i="1"/>
  <c r="F1259" i="1"/>
  <c r="F1261" i="1"/>
  <c r="F1262" i="1"/>
  <c r="F1263" i="1"/>
  <c r="F1264" i="1"/>
  <c r="F1266" i="1"/>
  <c r="F1267" i="1"/>
  <c r="F1268" i="1"/>
  <c r="F1270" i="1"/>
  <c r="F1271" i="1"/>
  <c r="F1272" i="1"/>
  <c r="F1273" i="1"/>
  <c r="F1274" i="1"/>
  <c r="F1275" i="1"/>
  <c r="F1276" i="1"/>
  <c r="F1277" i="1"/>
  <c r="F1278" i="1"/>
  <c r="F1280" i="1"/>
  <c r="F1281" i="1"/>
  <c r="F1282" i="1"/>
  <c r="F1283" i="1"/>
  <c r="F1284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1" i="1"/>
  <c r="F1302" i="1"/>
  <c r="F1303" i="1"/>
  <c r="F1304" i="1"/>
  <c r="F1305" i="1"/>
  <c r="F1306" i="1"/>
  <c r="F1307" i="1"/>
  <c r="F1309" i="1"/>
  <c r="F1310" i="1"/>
  <c r="F1311" i="1"/>
  <c r="F1312" i="1"/>
  <c r="F1313" i="1"/>
  <c r="F1314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J2" i="1" l="1"/>
  <c r="J4" i="1" s="1"/>
  <c r="J6" i="1" s="1"/>
  <c r="J8" i="1" s="1"/>
  <c r="J10" i="1" s="1"/>
  <c r="J12" i="1" s="1"/>
  <c r="J14" i="1" s="1"/>
  <c r="J15" i="1" s="1"/>
  <c r="J17" i="1" s="1"/>
  <c r="J18" i="1" s="1"/>
  <c r="J20" i="1" s="1"/>
  <c r="J22" i="1" s="1"/>
  <c r="J23" i="1" s="1"/>
  <c r="J24" i="1" s="1"/>
  <c r="J25" i="1" s="1"/>
  <c r="J26" i="1" s="1"/>
  <c r="J27" i="1" s="1"/>
  <c r="J29" i="1" s="1"/>
  <c r="J31" i="1" s="1"/>
  <c r="J33" i="1" s="1"/>
  <c r="J34" i="1" s="1"/>
  <c r="J36" i="1" s="1"/>
  <c r="J37" i="1" s="1"/>
  <c r="J38" i="1" s="1"/>
  <c r="J39" i="1" s="1"/>
  <c r="J40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6" i="1" s="1"/>
  <c r="J58" i="1" s="1"/>
  <c r="J60" i="1" s="1"/>
  <c r="J62" i="1" s="1"/>
  <c r="J64" i="1" s="1"/>
  <c r="J65" i="1" s="1"/>
  <c r="J67" i="1" s="1"/>
  <c r="J69" i="1" s="1"/>
  <c r="J70" i="1" s="1"/>
  <c r="J71" i="1" s="1"/>
  <c r="J73" i="1" s="1"/>
  <c r="J74" i="1" s="1"/>
  <c r="J75" i="1" s="1"/>
  <c r="J77" i="1" s="1"/>
  <c r="J78" i="1" s="1"/>
  <c r="J79" i="1" s="1"/>
  <c r="J80" i="1" s="1"/>
  <c r="J81" i="1" s="1"/>
  <c r="J82" i="1" s="1"/>
  <c r="J83" i="1" s="1"/>
  <c r="J85" i="1" s="1"/>
  <c r="J87" i="1" s="1"/>
  <c r="J89" i="1" s="1"/>
  <c r="J90" i="1" s="1"/>
  <c r="J92" i="1" s="1"/>
  <c r="J94" i="1" s="1"/>
  <c r="J95" i="1" s="1"/>
  <c r="J96" i="1" s="1"/>
  <c r="J97" i="1" s="1"/>
  <c r="J98" i="1" s="1"/>
  <c r="J99" i="1" s="1"/>
  <c r="J101" i="1" s="1"/>
  <c r="J102" i="1" s="1"/>
  <c r="J103" i="1" s="1"/>
  <c r="J104" i="1" s="1"/>
  <c r="J106" i="1" s="1"/>
  <c r="J107" i="1" s="1"/>
  <c r="J108" i="1" s="1"/>
  <c r="J109" i="1" s="1"/>
  <c r="J110" i="1" s="1"/>
  <c r="J112" i="1" s="1"/>
  <c r="J114" i="1" s="1"/>
  <c r="J115" i="1" s="1"/>
  <c r="J117" i="1" s="1"/>
  <c r="J118" i="1" s="1"/>
  <c r="J119" i="1" s="1"/>
  <c r="J120" i="1" s="1"/>
  <c r="J122" i="1" s="1"/>
  <c r="J123" i="1" s="1"/>
  <c r="J124" i="1" s="1"/>
  <c r="J125" i="1" s="1"/>
  <c r="J126" i="1" s="1"/>
  <c r="J127" i="1" s="1"/>
  <c r="J128" i="1" s="1"/>
  <c r="J129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3" i="1" s="1"/>
  <c r="J145" i="1" s="1"/>
  <c r="J146" i="1" s="1"/>
  <c r="J147" i="1" s="1"/>
  <c r="J149" i="1" s="1"/>
  <c r="J150" i="1" s="1"/>
  <c r="J151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2" i="1" s="1"/>
  <c r="J173" i="1" s="1"/>
  <c r="J175" i="1" s="1"/>
  <c r="J176" i="1" s="1"/>
  <c r="J177" i="1" s="1"/>
  <c r="J179" i="1" s="1"/>
  <c r="J180" i="1" s="1"/>
  <c r="J181" i="1" s="1"/>
  <c r="J183" i="1" s="1"/>
  <c r="J184" i="1" s="1"/>
  <c r="J185" i="1" s="1"/>
  <c r="J187" i="1" s="1"/>
  <c r="J188" i="1" s="1"/>
  <c r="J189" i="1" s="1"/>
  <c r="J190" i="1" s="1"/>
  <c r="J191" i="1" s="1"/>
  <c r="J193" i="1" s="1"/>
  <c r="J194" i="1" s="1"/>
  <c r="J195" i="1" s="1"/>
  <c r="J196" i="1" s="1"/>
  <c r="J197" i="1" s="1"/>
  <c r="J199" i="1" s="1"/>
  <c r="J200" i="1" s="1"/>
  <c r="J202" i="1" s="1"/>
  <c r="J203" i="1" s="1"/>
  <c r="J204" i="1" s="1"/>
  <c r="J206" i="1" s="1"/>
  <c r="J207" i="1" s="1"/>
  <c r="J208" i="1" s="1"/>
  <c r="J210" i="1" s="1"/>
  <c r="J211" i="1" s="1"/>
  <c r="J212" i="1" s="1"/>
  <c r="J214" i="1" s="1"/>
  <c r="J215" i="1" s="1"/>
  <c r="J217" i="1" s="1"/>
  <c r="J218" i="1" s="1"/>
  <c r="J219" i="1" s="1"/>
  <c r="J220" i="1" s="1"/>
  <c r="J221" i="1" s="1"/>
  <c r="J223" i="1" s="1"/>
  <c r="J224" i="1" s="1"/>
  <c r="J226" i="1" s="1"/>
  <c r="J227" i="1" s="1"/>
  <c r="J228" i="1" s="1"/>
  <c r="J229" i="1" s="1"/>
  <c r="J230" i="1" s="1"/>
  <c r="J231" i="1" s="1"/>
  <c r="J233" i="1" s="1"/>
  <c r="J235" i="1" s="1"/>
  <c r="J237" i="1" s="1"/>
  <c r="J239" i="1" s="1"/>
  <c r="J240" i="1" s="1"/>
  <c r="J242" i="1" s="1"/>
  <c r="J243" i="1" s="1"/>
  <c r="J245" i="1" s="1"/>
  <c r="J246" i="1" s="1"/>
  <c r="J247" i="1" s="1"/>
  <c r="J249" i="1" s="1"/>
  <c r="J250" i="1" s="1"/>
  <c r="J251" i="1" s="1"/>
  <c r="J252" i="1" s="1"/>
  <c r="J254" i="1" s="1"/>
  <c r="J256" i="1" s="1"/>
  <c r="J257" i="1" s="1"/>
  <c r="J258" i="1" s="1"/>
  <c r="J260" i="1" s="1"/>
  <c r="J261" i="1" s="1"/>
  <c r="J262" i="1" s="1"/>
  <c r="J263" i="1" s="1"/>
  <c r="J264" i="1" s="1"/>
  <c r="J265" i="1" s="1"/>
  <c r="J266" i="1" s="1"/>
  <c r="J268" i="1" s="1"/>
  <c r="J269" i="1" s="1"/>
  <c r="J270" i="1" s="1"/>
  <c r="J271" i="1" s="1"/>
  <c r="J272" i="1" s="1"/>
  <c r="J274" i="1" s="1"/>
  <c r="J276" i="1" s="1"/>
  <c r="J277" i="1" s="1"/>
  <c r="J278" i="1" s="1"/>
  <c r="J279" i="1" s="1"/>
  <c r="J280" i="1" s="1"/>
  <c r="J282" i="1" s="1"/>
  <c r="J283" i="1" s="1"/>
  <c r="J284" i="1" s="1"/>
  <c r="J286" i="1" s="1"/>
  <c r="J287" i="1" s="1"/>
  <c r="J288" i="1" s="1"/>
  <c r="J289" i="1" s="1"/>
  <c r="J291" i="1" s="1"/>
  <c r="J293" i="1" s="1"/>
  <c r="J294" i="1" s="1"/>
  <c r="J295" i="1" s="1"/>
  <c r="J297" i="1" s="1"/>
  <c r="J299" i="1" s="1"/>
  <c r="J301" i="1" s="1"/>
  <c r="J303" i="1" s="1"/>
  <c r="J305" i="1" s="1"/>
  <c r="J306" i="1" s="1"/>
  <c r="J307" i="1" s="1"/>
  <c r="J308" i="1" s="1"/>
  <c r="J310" i="1" s="1"/>
  <c r="J311" i="1" s="1"/>
  <c r="J312" i="1" s="1"/>
  <c r="J314" i="1" s="1"/>
  <c r="J316" i="1" s="1"/>
  <c r="J317" i="1" s="1"/>
  <c r="J318" i="1" s="1"/>
  <c r="J319" i="1" s="1"/>
  <c r="J321" i="1" s="1"/>
  <c r="J322" i="1" s="1"/>
  <c r="J324" i="1" s="1"/>
  <c r="J326" i="1" s="1"/>
  <c r="J327" i="1" s="1"/>
  <c r="J328" i="1" s="1"/>
  <c r="J329" i="1" s="1"/>
  <c r="J330" i="1" s="1"/>
  <c r="J331" i="1" s="1"/>
  <c r="J332" i="1" s="1"/>
  <c r="J333" i="1" s="1"/>
  <c r="J335" i="1" s="1"/>
  <c r="J337" i="1" s="1"/>
  <c r="J338" i="1" s="1"/>
  <c r="J340" i="1" s="1"/>
  <c r="J341" i="1" s="1"/>
  <c r="J342" i="1" s="1"/>
  <c r="J343" i="1" s="1"/>
  <c r="J345" i="1" s="1"/>
  <c r="J347" i="1" s="1"/>
  <c r="J349" i="1" s="1"/>
  <c r="J350" i="1" s="1"/>
  <c r="J351" i="1" s="1"/>
  <c r="J352" i="1" s="1"/>
  <c r="J353" i="1" s="1"/>
  <c r="J355" i="1" s="1"/>
  <c r="J357" i="1" s="1"/>
  <c r="J358" i="1" s="1"/>
  <c r="J359" i="1" s="1"/>
  <c r="J361" i="1" s="1"/>
  <c r="J362" i="1" s="1"/>
  <c r="J363" i="1" s="1"/>
  <c r="J365" i="1" s="1"/>
  <c r="J366" i="1" s="1"/>
  <c r="J368" i="1" s="1"/>
  <c r="J370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4" i="1" s="1"/>
  <c r="J385" i="1" s="1"/>
  <c r="J386" i="1" s="1"/>
  <c r="J387" i="1" s="1"/>
  <c r="J388" i="1" s="1"/>
  <c r="J389" i="1" s="1"/>
  <c r="J390" i="1" s="1"/>
  <c r="J391" i="1" s="1"/>
  <c r="J392" i="1" s="1"/>
  <c r="J393" i="1" s="1"/>
  <c r="J394" i="1" s="1"/>
  <c r="J395" i="1" s="1"/>
  <c r="J396" i="1" s="1"/>
  <c r="J398" i="1" s="1"/>
  <c r="J399" i="1" s="1"/>
  <c r="J400" i="1" s="1"/>
  <c r="J401" i="1" s="1"/>
  <c r="J403" i="1" s="1"/>
  <c r="J404" i="1" s="1"/>
  <c r="J405" i="1" s="1"/>
  <c r="J406" i="1" s="1"/>
  <c r="J407" i="1" s="1"/>
  <c r="J409" i="1" s="1"/>
  <c r="J410" i="1" s="1"/>
  <c r="J412" i="1" s="1"/>
  <c r="J413" i="1" s="1"/>
  <c r="J414" i="1" s="1"/>
  <c r="J415" i="1" s="1"/>
  <c r="J416" i="1" s="1"/>
  <c r="J417" i="1" s="1"/>
  <c r="J419" i="1" s="1"/>
  <c r="J420" i="1" s="1"/>
  <c r="J421" i="1" s="1"/>
  <c r="J423" i="1" s="1"/>
  <c r="J425" i="1" s="1"/>
  <c r="J426" i="1" s="1"/>
  <c r="J427" i="1" s="1"/>
  <c r="J428" i="1" s="1"/>
  <c r="J429" i="1" s="1"/>
  <c r="J431" i="1" s="1"/>
  <c r="J432" i="1" s="1"/>
  <c r="J433" i="1" s="1"/>
  <c r="J435" i="1" s="1"/>
  <c r="J436" i="1" s="1"/>
  <c r="J437" i="1" s="1"/>
  <c r="J438" i="1" s="1"/>
  <c r="J439" i="1" s="1"/>
  <c r="J440" i="1" s="1"/>
  <c r="J441" i="1" s="1"/>
  <c r="J442" i="1" s="1"/>
  <c r="J444" i="1" s="1"/>
  <c r="J446" i="1" s="1"/>
  <c r="J447" i="1" s="1"/>
  <c r="J448" i="1" s="1"/>
  <c r="J449" i="1" s="1"/>
  <c r="J451" i="1" s="1"/>
  <c r="J452" i="1" s="1"/>
  <c r="J453" i="1" s="1"/>
  <c r="J455" i="1" s="1"/>
  <c r="J456" i="1" s="1"/>
  <c r="J458" i="1" s="1"/>
  <c r="J460" i="1" s="1"/>
  <c r="J461" i="1" s="1"/>
  <c r="J462" i="1" s="1"/>
  <c r="J463" i="1" s="1"/>
  <c r="J464" i="1" s="1"/>
  <c r="J466" i="1" s="1"/>
  <c r="J467" i="1" s="1"/>
  <c r="J468" i="1" s="1"/>
  <c r="J469" i="1" s="1"/>
  <c r="J470" i="1" s="1"/>
  <c r="J471" i="1" s="1"/>
  <c r="J473" i="1" s="1"/>
  <c r="J475" i="1" s="1"/>
  <c r="J476" i="1" s="1"/>
  <c r="J477" i="1" s="1"/>
  <c r="J478" i="1" s="1"/>
  <c r="J479" i="1" s="1"/>
  <c r="J480" i="1" s="1"/>
  <c r="J481" i="1" s="1"/>
  <c r="J482" i="1" s="1"/>
  <c r="J483" i="1" s="1"/>
  <c r="J484" i="1" s="1"/>
  <c r="J486" i="1" s="1"/>
  <c r="J488" i="1" s="1"/>
  <c r="J489" i="1" s="1"/>
  <c r="J490" i="1" s="1"/>
  <c r="J491" i="1" s="1"/>
  <c r="J492" i="1" s="1"/>
  <c r="J493" i="1" s="1"/>
  <c r="J494" i="1" s="1"/>
  <c r="J495" i="1" s="1"/>
  <c r="J496" i="1" s="1"/>
  <c r="J497" i="1" s="1"/>
  <c r="J499" i="1" s="1"/>
  <c r="J500" i="1" s="1"/>
  <c r="J501" i="1" s="1"/>
  <c r="J503" i="1" s="1"/>
  <c r="J504" i="1" s="1"/>
  <c r="J505" i="1" s="1"/>
  <c r="J506" i="1" s="1"/>
  <c r="J507" i="1" s="1"/>
  <c r="J508" i="1" s="1"/>
  <c r="J509" i="1" s="1"/>
  <c r="J510" i="1" s="1"/>
  <c r="J511" i="1" s="1"/>
  <c r="J512" i="1" s="1"/>
  <c r="J513" i="1" s="1"/>
  <c r="J514" i="1" s="1"/>
  <c r="J515" i="1" s="1"/>
  <c r="J516" i="1" s="1"/>
  <c r="J517" i="1" s="1"/>
  <c r="J518" i="1" s="1"/>
  <c r="J520" i="1" s="1"/>
  <c r="J522" i="1" s="1"/>
  <c r="J524" i="1" s="1"/>
  <c r="J526" i="1" s="1"/>
  <c r="J527" i="1" s="1"/>
  <c r="J528" i="1" s="1"/>
  <c r="J530" i="1" s="1"/>
  <c r="J531" i="1" s="1"/>
  <c r="J532" i="1" s="1"/>
  <c r="J533" i="1" s="1"/>
  <c r="J534" i="1" s="1"/>
  <c r="J535" i="1" s="1"/>
  <c r="J537" i="1" s="1"/>
  <c r="J538" i="1" s="1"/>
  <c r="J539" i="1" s="1"/>
  <c r="J541" i="1" s="1"/>
  <c r="J542" i="1" s="1"/>
  <c r="J543" i="1" s="1"/>
  <c r="J544" i="1" s="1"/>
  <c r="J545" i="1" s="1"/>
  <c r="J546" i="1" s="1"/>
  <c r="J548" i="1" s="1"/>
  <c r="J549" i="1" s="1"/>
  <c r="J550" i="1" s="1"/>
  <c r="J551" i="1" s="1"/>
  <c r="J553" i="1" s="1"/>
  <c r="J554" i="1" s="1"/>
  <c r="J556" i="1" s="1"/>
  <c r="J557" i="1" s="1"/>
  <c r="J559" i="1" s="1"/>
  <c r="J560" i="1" s="1"/>
  <c r="J562" i="1" s="1"/>
  <c r="J563" i="1" s="1"/>
  <c r="J564" i="1" s="1"/>
  <c r="J565" i="1" s="1"/>
  <c r="J567" i="1" s="1"/>
  <c r="J568" i="1" s="1"/>
  <c r="J569" i="1" s="1"/>
  <c r="J570" i="1" s="1"/>
  <c r="J572" i="1" s="1"/>
  <c r="J573" i="1" s="1"/>
  <c r="J574" i="1" s="1"/>
  <c r="J575" i="1" s="1"/>
  <c r="J577" i="1" s="1"/>
  <c r="J578" i="1" s="1"/>
  <c r="J579" i="1" s="1"/>
  <c r="J580" i="1" s="1"/>
  <c r="J582" i="1" s="1"/>
  <c r="J583" i="1" s="1"/>
  <c r="J584" i="1" s="1"/>
  <c r="J586" i="1" s="1"/>
  <c r="J588" i="1" s="1"/>
  <c r="J590" i="1" s="1"/>
  <c r="J591" i="1" s="1"/>
  <c r="J592" i="1" s="1"/>
  <c r="J593" i="1" s="1"/>
  <c r="J594" i="1" s="1"/>
  <c r="J596" i="1" s="1"/>
  <c r="J598" i="1" s="1"/>
  <c r="J599" i="1" s="1"/>
  <c r="J601" i="1" s="1"/>
  <c r="J602" i="1" s="1"/>
  <c r="J604" i="1" s="1"/>
  <c r="J606" i="1" s="1"/>
  <c r="J607" i="1" s="1"/>
  <c r="J608" i="1" s="1"/>
  <c r="J609" i="1" s="1"/>
  <c r="J610" i="1" s="1"/>
  <c r="J612" i="1" s="1"/>
  <c r="J613" i="1" s="1"/>
  <c r="J614" i="1" s="1"/>
  <c r="J615" i="1" s="1"/>
  <c r="J617" i="1" s="1"/>
  <c r="J619" i="1" s="1"/>
  <c r="J620" i="1" s="1"/>
  <c r="J622" i="1" s="1"/>
  <c r="J624" i="1" s="1"/>
  <c r="J625" i="1" s="1"/>
  <c r="J626" i="1" s="1"/>
  <c r="J628" i="1" s="1"/>
  <c r="J629" i="1" s="1"/>
  <c r="J631" i="1" s="1"/>
  <c r="J632" i="1" s="1"/>
  <c r="J634" i="1" s="1"/>
  <c r="J635" i="1" s="1"/>
  <c r="J636" i="1" s="1"/>
  <c r="J637" i="1" s="1"/>
  <c r="J638" i="1" s="1"/>
  <c r="J640" i="1" s="1"/>
  <c r="J641" i="1" s="1"/>
  <c r="J642" i="1" s="1"/>
  <c r="J643" i="1" s="1"/>
  <c r="J645" i="1" s="1"/>
  <c r="J646" i="1" s="1"/>
  <c r="J648" i="1" s="1"/>
  <c r="J649" i="1" s="1"/>
  <c r="J650" i="1" s="1"/>
  <c r="J651" i="1" s="1"/>
  <c r="J652" i="1" s="1"/>
  <c r="J654" i="1" s="1"/>
  <c r="J655" i="1" s="1"/>
  <c r="J656" i="1" s="1"/>
  <c r="J657" i="1" s="1"/>
  <c r="J658" i="1" s="1"/>
  <c r="J659" i="1" s="1"/>
  <c r="J660" i="1" s="1"/>
  <c r="J661" i="1" s="1"/>
  <c r="J662" i="1" s="1"/>
  <c r="J663" i="1" s="1"/>
  <c r="J665" i="1" s="1"/>
  <c r="J667" i="1" s="1"/>
  <c r="J669" i="1" s="1"/>
  <c r="J670" i="1" s="1"/>
  <c r="J671" i="1" s="1"/>
  <c r="J673" i="1" s="1"/>
  <c r="J674" i="1" s="1"/>
  <c r="J676" i="1" s="1"/>
  <c r="J678" i="1" s="1"/>
  <c r="J680" i="1" s="1"/>
  <c r="J681" i="1" s="1"/>
  <c r="J682" i="1" s="1"/>
  <c r="J683" i="1" s="1"/>
  <c r="J684" i="1" s="1"/>
  <c r="J686" i="1" s="1"/>
  <c r="J687" i="1" s="1"/>
  <c r="J689" i="1" s="1"/>
  <c r="J690" i="1" s="1"/>
  <c r="J692" i="1" s="1"/>
  <c r="J694" i="1" s="1"/>
  <c r="J695" i="1" s="1"/>
  <c r="J697" i="1" s="1"/>
  <c r="J698" i="1" s="1"/>
  <c r="J700" i="1" s="1"/>
  <c r="J701" i="1" s="1"/>
  <c r="J703" i="1" s="1"/>
  <c r="J705" i="1" s="1"/>
  <c r="J706" i="1" s="1"/>
  <c r="J708" i="1" s="1"/>
  <c r="J710" i="1" s="1"/>
  <c r="J711" i="1" s="1"/>
  <c r="J712" i="1" s="1"/>
  <c r="J714" i="1" s="1"/>
  <c r="J715" i="1" s="1"/>
  <c r="J716" i="1" s="1"/>
  <c r="J717" i="1" s="1"/>
  <c r="J719" i="1" s="1"/>
  <c r="J721" i="1" s="1"/>
  <c r="J723" i="1" s="1"/>
  <c r="J724" i="1" s="1"/>
  <c r="J725" i="1" s="1"/>
  <c r="J726" i="1" s="1"/>
  <c r="J728" i="1" s="1"/>
  <c r="J729" i="1" s="1"/>
  <c r="J730" i="1" s="1"/>
  <c r="J731" i="1" s="1"/>
  <c r="J733" i="1" s="1"/>
  <c r="J735" i="1" s="1"/>
  <c r="J736" i="1" s="1"/>
  <c r="J737" i="1" s="1"/>
  <c r="J739" i="1" s="1"/>
  <c r="J740" i="1" s="1"/>
  <c r="J742" i="1" s="1"/>
  <c r="J743" i="1" s="1"/>
  <c r="J744" i="1" s="1"/>
  <c r="J745" i="1" s="1"/>
  <c r="J747" i="1" s="1"/>
  <c r="J749" i="1" s="1"/>
  <c r="J750" i="1" s="1"/>
  <c r="J752" i="1" s="1"/>
  <c r="J753" i="1" s="1"/>
  <c r="J754" i="1" s="1"/>
  <c r="J755" i="1" s="1"/>
  <c r="J756" i="1" s="1"/>
  <c r="J758" i="1" s="1"/>
  <c r="J759" i="1" s="1"/>
  <c r="J761" i="1" s="1"/>
  <c r="J762" i="1" s="1"/>
  <c r="J763" i="1" s="1"/>
  <c r="J765" i="1" s="1"/>
  <c r="J766" i="1" s="1"/>
  <c r="J767" i="1" s="1"/>
  <c r="J768" i="1" s="1"/>
  <c r="J769" i="1" s="1"/>
  <c r="J770" i="1" s="1"/>
  <c r="J771" i="1" s="1"/>
  <c r="J772" i="1" s="1"/>
  <c r="J773" i="1" s="1"/>
  <c r="J774" i="1" s="1"/>
  <c r="J775" i="1" s="1"/>
  <c r="J776" i="1" s="1"/>
  <c r="J777" i="1" s="1"/>
  <c r="J779" i="1" s="1"/>
  <c r="J780" i="1" s="1"/>
  <c r="J781" i="1" s="1"/>
  <c r="J782" i="1" s="1"/>
  <c r="J783" i="1" s="1"/>
  <c r="J785" i="1" s="1"/>
  <c r="J786" i="1" s="1"/>
  <c r="J787" i="1" s="1"/>
  <c r="J788" i="1" s="1"/>
  <c r="J790" i="1" s="1"/>
  <c r="J792" i="1" s="1"/>
  <c r="J793" i="1" s="1"/>
  <c r="J794" i="1" s="1"/>
  <c r="J795" i="1" s="1"/>
  <c r="J796" i="1" s="1"/>
  <c r="J798" i="1" s="1"/>
  <c r="J799" i="1" s="1"/>
  <c r="J800" i="1" s="1"/>
  <c r="J801" i="1" s="1"/>
  <c r="J802" i="1" s="1"/>
  <c r="J803" i="1" s="1"/>
  <c r="J804" i="1" s="1"/>
  <c r="J805" i="1" s="1"/>
  <c r="J806" i="1" s="1"/>
  <c r="J807" i="1" s="1"/>
  <c r="J808" i="1" s="1"/>
  <c r="J809" i="1" s="1"/>
  <c r="J810" i="1" s="1"/>
  <c r="J811" i="1" s="1"/>
  <c r="J813" i="1" s="1"/>
  <c r="J814" i="1" s="1"/>
  <c r="J815" i="1" s="1"/>
  <c r="J817" i="1" s="1"/>
  <c r="J818" i="1" s="1"/>
  <c r="J819" i="1" s="1"/>
  <c r="J821" i="1" s="1"/>
  <c r="J823" i="1" s="1"/>
  <c r="J825" i="1" s="1"/>
  <c r="J826" i="1" s="1"/>
  <c r="J828" i="1" s="1"/>
  <c r="J830" i="1" s="1"/>
  <c r="J832" i="1" s="1"/>
  <c r="J834" i="1" s="1"/>
  <c r="J835" i="1" s="1"/>
  <c r="J837" i="1" s="1"/>
  <c r="J839" i="1" s="1"/>
  <c r="J840" i="1" s="1"/>
  <c r="J841" i="1" s="1"/>
  <c r="J842" i="1" s="1"/>
  <c r="J843" i="1" s="1"/>
  <c r="J844" i="1" s="1"/>
  <c r="J845" i="1" s="1"/>
  <c r="J846" i="1" s="1"/>
  <c r="J847" i="1" s="1"/>
  <c r="J848" i="1" s="1"/>
  <c r="J850" i="1" s="1"/>
  <c r="J852" i="1" s="1"/>
  <c r="J854" i="1" s="1"/>
  <c r="J855" i="1" s="1"/>
  <c r="J856" i="1" s="1"/>
  <c r="J857" i="1" s="1"/>
  <c r="J858" i="1" s="1"/>
  <c r="J860" i="1" s="1"/>
  <c r="J861" i="1" s="1"/>
  <c r="J863" i="1" s="1"/>
  <c r="J864" i="1" s="1"/>
  <c r="J866" i="1" s="1"/>
  <c r="J867" i="1" s="1"/>
  <c r="J868" i="1" s="1"/>
  <c r="J870" i="1" s="1"/>
  <c r="J872" i="1" s="1"/>
  <c r="J873" i="1" s="1"/>
  <c r="J875" i="1" s="1"/>
  <c r="J876" i="1" s="1"/>
  <c r="J878" i="1" s="1"/>
  <c r="J880" i="1" s="1"/>
  <c r="J881" i="1" s="1"/>
  <c r="J882" i="1" s="1"/>
  <c r="J884" i="1" s="1"/>
  <c r="J885" i="1" s="1"/>
  <c r="J887" i="1" s="1"/>
  <c r="J888" i="1" s="1"/>
  <c r="J889" i="1" s="1"/>
  <c r="J890" i="1" s="1"/>
  <c r="J891" i="1" s="1"/>
  <c r="J892" i="1" s="1"/>
  <c r="J893" i="1" s="1"/>
  <c r="J894" i="1" s="1"/>
  <c r="J895" i="1" s="1"/>
  <c r="J897" i="1" s="1"/>
  <c r="J898" i="1" s="1"/>
  <c r="J900" i="1" s="1"/>
  <c r="J901" i="1" s="1"/>
  <c r="J902" i="1" s="1"/>
  <c r="J904" i="1" s="1"/>
  <c r="J905" i="1" s="1"/>
  <c r="J906" i="1" s="1"/>
  <c r="J908" i="1" s="1"/>
  <c r="J909" i="1" s="1"/>
  <c r="J911" i="1" s="1"/>
  <c r="J912" i="1" s="1"/>
  <c r="J914" i="1" s="1"/>
  <c r="J916" i="1" s="1"/>
  <c r="J917" i="1" s="1"/>
  <c r="J918" i="1" s="1"/>
  <c r="J919" i="1" s="1"/>
  <c r="J920" i="1" s="1"/>
  <c r="J921" i="1" s="1"/>
  <c r="J922" i="1" s="1"/>
  <c r="J923" i="1" s="1"/>
  <c r="J924" i="1" s="1"/>
  <c r="J925" i="1" s="1"/>
  <c r="J926" i="1" s="1"/>
  <c r="J927" i="1" s="1"/>
  <c r="J928" i="1" s="1"/>
  <c r="J929" i="1" s="1"/>
  <c r="J931" i="1" s="1"/>
  <c r="J932" i="1" s="1"/>
  <c r="J934" i="1" s="1"/>
  <c r="J935" i="1" s="1"/>
  <c r="J937" i="1" s="1"/>
  <c r="J938" i="1" s="1"/>
  <c r="J939" i="1" s="1"/>
  <c r="J940" i="1" s="1"/>
  <c r="J941" i="1" s="1"/>
  <c r="J942" i="1" s="1"/>
  <c r="J943" i="1" s="1"/>
  <c r="J944" i="1" s="1"/>
  <c r="J945" i="1" s="1"/>
  <c r="J946" i="1" s="1"/>
  <c r="J948" i="1" s="1"/>
  <c r="J950" i="1" s="1"/>
  <c r="J951" i="1" s="1"/>
  <c r="J952" i="1" s="1"/>
  <c r="J953" i="1" s="1"/>
  <c r="J955" i="1" s="1"/>
  <c r="J956" i="1" s="1"/>
  <c r="J957" i="1" s="1"/>
  <c r="J958" i="1" s="1"/>
  <c r="J959" i="1" s="1"/>
  <c r="J960" i="1" s="1"/>
  <c r="J962" i="1" s="1"/>
  <c r="J963" i="1" s="1"/>
  <c r="J964" i="1" s="1"/>
  <c r="J965" i="1" s="1"/>
  <c r="J966" i="1" s="1"/>
  <c r="J967" i="1" s="1"/>
  <c r="J968" i="1" s="1"/>
  <c r="J969" i="1" s="1"/>
  <c r="J970" i="1" s="1"/>
  <c r="J971" i="1" s="1"/>
  <c r="J973" i="1" s="1"/>
  <c r="J974" i="1" s="1"/>
  <c r="J976" i="1" s="1"/>
  <c r="J978" i="1" s="1"/>
  <c r="J979" i="1" s="1"/>
  <c r="J980" i="1" s="1"/>
  <c r="J982" i="1" s="1"/>
  <c r="J984" i="1" s="1"/>
  <c r="J985" i="1" s="1"/>
  <c r="J986" i="1" s="1"/>
  <c r="J987" i="1" s="1"/>
  <c r="J988" i="1" s="1"/>
  <c r="J989" i="1" s="1"/>
  <c r="J990" i="1" s="1"/>
  <c r="J991" i="1" s="1"/>
  <c r="J992" i="1" s="1"/>
  <c r="J993" i="1" s="1"/>
  <c r="J994" i="1" s="1"/>
  <c r="J995" i="1" s="1"/>
  <c r="J997" i="1" s="1"/>
  <c r="J999" i="1" s="1"/>
  <c r="J1000" i="1" s="1"/>
  <c r="J1001" i="1" s="1"/>
  <c r="J1002" i="1" s="1"/>
  <c r="J1003" i="1" s="1"/>
  <c r="J1004" i="1" s="1"/>
  <c r="J1005" i="1" s="1"/>
  <c r="J1007" i="1" s="1"/>
  <c r="J1008" i="1" s="1"/>
  <c r="J1009" i="1" s="1"/>
  <c r="J1010" i="1" s="1"/>
  <c r="J1012" i="1" s="1"/>
  <c r="J1014" i="1" s="1"/>
  <c r="J1015" i="1" s="1"/>
  <c r="J1016" i="1" s="1"/>
  <c r="J1017" i="1" s="1"/>
  <c r="J1018" i="1" s="1"/>
  <c r="J1020" i="1" s="1"/>
  <c r="J1021" i="1" s="1"/>
  <c r="J1022" i="1" s="1"/>
  <c r="J1023" i="1" s="1"/>
  <c r="J1024" i="1" s="1"/>
  <c r="J1025" i="1" s="1"/>
  <c r="J1026" i="1" s="1"/>
  <c r="J1027" i="1" s="1"/>
  <c r="J1028" i="1" s="1"/>
  <c r="J1029" i="1" s="1"/>
  <c r="J1031" i="1" s="1"/>
  <c r="J1032" i="1" s="1"/>
  <c r="J1034" i="1" s="1"/>
  <c r="J1035" i="1" s="1"/>
  <c r="J1036" i="1" s="1"/>
  <c r="J1037" i="1" s="1"/>
  <c r="J1039" i="1" s="1"/>
  <c r="J1040" i="1" s="1"/>
  <c r="J1042" i="1" s="1"/>
  <c r="J1043" i="1" s="1"/>
  <c r="J1044" i="1" s="1"/>
  <c r="J1046" i="1" s="1"/>
  <c r="J1048" i="1" s="1"/>
  <c r="J1050" i="1" s="1"/>
  <c r="J1052" i="1" s="1"/>
  <c r="J1053" i="1" s="1"/>
  <c r="J1054" i="1" s="1"/>
  <c r="J1055" i="1" s="1"/>
  <c r="J1056" i="1" s="1"/>
  <c r="J1057" i="1" s="1"/>
  <c r="J1058" i="1" s="1"/>
  <c r="J1059" i="1" s="1"/>
  <c r="J1060" i="1" s="1"/>
  <c r="J1062" i="1" s="1"/>
  <c r="J1063" i="1" s="1"/>
  <c r="J1064" i="1" s="1"/>
  <c r="J1066" i="1" s="1"/>
  <c r="J1068" i="1" s="1"/>
  <c r="J1070" i="1" s="1"/>
  <c r="J1071" i="1" s="1"/>
  <c r="J1073" i="1" s="1"/>
  <c r="J1074" i="1" s="1"/>
  <c r="J1076" i="1" s="1"/>
  <c r="J1077" i="1" s="1"/>
  <c r="J1078" i="1" s="1"/>
  <c r="J1079" i="1" s="1"/>
  <c r="J1080" i="1" s="1"/>
  <c r="J1081" i="1" s="1"/>
  <c r="J1082" i="1" s="1"/>
  <c r="J1083" i="1" s="1"/>
  <c r="J1084" i="1" s="1"/>
  <c r="J1086" i="1" s="1"/>
  <c r="J1088" i="1" s="1"/>
  <c r="J1090" i="1" s="1"/>
  <c r="J1092" i="1" s="1"/>
  <c r="J1094" i="1" s="1"/>
  <c r="J1096" i="1" s="1"/>
  <c r="J1098" i="1" s="1"/>
  <c r="J1099" i="1" s="1"/>
  <c r="J1100" i="1" s="1"/>
  <c r="J1102" i="1" s="1"/>
  <c r="J1104" i="1" s="1"/>
  <c r="J1105" i="1" s="1"/>
  <c r="J1107" i="1" s="1"/>
  <c r="J1109" i="1" s="1"/>
  <c r="J1110" i="1" s="1"/>
  <c r="J1111" i="1" s="1"/>
  <c r="J1112" i="1" s="1"/>
  <c r="J1113" i="1" s="1"/>
  <c r="J1114" i="1" s="1"/>
  <c r="J1115" i="1" s="1"/>
  <c r="J1117" i="1" s="1"/>
  <c r="J1118" i="1" s="1"/>
  <c r="J1119" i="1" s="1"/>
  <c r="J1120" i="1" s="1"/>
  <c r="J1122" i="1" s="1"/>
  <c r="J1123" i="1" s="1"/>
  <c r="J1125" i="1" s="1"/>
  <c r="J1127" i="1" s="1"/>
  <c r="J1128" i="1" s="1"/>
  <c r="J1129" i="1" s="1"/>
  <c r="J1130" i="1" s="1"/>
  <c r="J1131" i="1" s="1"/>
  <c r="J1133" i="1" s="1"/>
  <c r="J1134" i="1" s="1"/>
  <c r="J1135" i="1" s="1"/>
  <c r="J1136" i="1" s="1"/>
  <c r="J1138" i="1" s="1"/>
  <c r="J1139" i="1" s="1"/>
  <c r="J1141" i="1" s="1"/>
  <c r="J1142" i="1" s="1"/>
  <c r="J1143" i="1" s="1"/>
  <c r="J1145" i="1" s="1"/>
  <c r="J1146" i="1" s="1"/>
  <c r="J1147" i="1" s="1"/>
  <c r="J1149" i="1" s="1"/>
  <c r="J1150" i="1" s="1"/>
  <c r="J1151" i="1" s="1"/>
  <c r="J1153" i="1" s="1"/>
  <c r="J1155" i="1" s="1"/>
  <c r="J1156" i="1" s="1"/>
  <c r="J1157" i="1" s="1"/>
  <c r="J1158" i="1" s="1"/>
  <c r="J1159" i="1" s="1"/>
  <c r="J1160" i="1" s="1"/>
  <c r="J1161" i="1" s="1"/>
  <c r="J1162" i="1" s="1"/>
  <c r="J1164" i="1" s="1"/>
  <c r="J1166" i="1" s="1"/>
  <c r="J1167" i="1" s="1"/>
  <c r="J1169" i="1" s="1"/>
  <c r="J1170" i="1" s="1"/>
  <c r="J1171" i="1" s="1"/>
  <c r="J1172" i="1" s="1"/>
  <c r="J1173" i="1" s="1"/>
  <c r="J1174" i="1" s="1"/>
  <c r="J1176" i="1" s="1"/>
  <c r="J1177" i="1" s="1"/>
  <c r="J1178" i="1" s="1"/>
  <c r="J1179" i="1" s="1"/>
  <c r="J1181" i="1" s="1"/>
  <c r="J1183" i="1" s="1"/>
  <c r="J1184" i="1" s="1"/>
  <c r="J1186" i="1" s="1"/>
  <c r="J1187" i="1" s="1"/>
  <c r="J1189" i="1" s="1"/>
  <c r="J1191" i="1" s="1"/>
  <c r="J1193" i="1" s="1"/>
  <c r="J1195" i="1" s="1"/>
  <c r="J1196" i="1" s="1"/>
  <c r="J1197" i="1" s="1"/>
  <c r="J1198" i="1" s="1"/>
  <c r="J1200" i="1" s="1"/>
  <c r="J1202" i="1" s="1"/>
  <c r="J1203" i="1" s="1"/>
  <c r="J1204" i="1" s="1"/>
  <c r="J1206" i="1" s="1"/>
  <c r="J1208" i="1" s="1"/>
  <c r="J1209" i="1" s="1"/>
  <c r="J1210" i="1" s="1"/>
  <c r="J1211" i="1" s="1"/>
  <c r="J1213" i="1" s="1"/>
  <c r="J1215" i="1" s="1"/>
  <c r="J1216" i="1" s="1"/>
  <c r="J1218" i="1" s="1"/>
  <c r="J1220" i="1" s="1"/>
  <c r="J1221" i="1" s="1"/>
  <c r="J1222" i="1" s="1"/>
  <c r="J1224" i="1" s="1"/>
  <c r="J1225" i="1" s="1"/>
  <c r="J1226" i="1" s="1"/>
  <c r="J1227" i="1" s="1"/>
  <c r="J1229" i="1" s="1"/>
  <c r="J1230" i="1" s="1"/>
  <c r="J1231" i="1" s="1"/>
  <c r="J1232" i="1" s="1"/>
  <c r="J1233" i="1" s="1"/>
  <c r="J1234" i="1" s="1"/>
  <c r="J1235" i="1" s="1"/>
  <c r="J1236" i="1" s="1"/>
  <c r="J1237" i="1" s="1"/>
  <c r="J1238" i="1" s="1"/>
  <c r="J1239" i="1" s="1"/>
  <c r="J1240" i="1" s="1"/>
  <c r="J1241" i="1" s="1"/>
  <c r="J1242" i="1" s="1"/>
  <c r="J1244" i="1" s="1"/>
  <c r="J1245" i="1" s="1"/>
  <c r="J1247" i="1" s="1"/>
  <c r="J1248" i="1" s="1"/>
  <c r="J1249" i="1" s="1"/>
  <c r="J1251" i="1" s="1"/>
  <c r="J1253" i="1" s="1"/>
  <c r="J1254" i="1" s="1"/>
  <c r="J1255" i="1" s="1"/>
  <c r="J1257" i="1" s="1"/>
  <c r="J1259" i="1" s="1"/>
  <c r="J1261" i="1" s="1"/>
  <c r="J1262" i="1" s="1"/>
  <c r="J1263" i="1" s="1"/>
  <c r="J1264" i="1" s="1"/>
  <c r="J1266" i="1" s="1"/>
  <c r="J1267" i="1" s="1"/>
  <c r="J1268" i="1" s="1"/>
  <c r="J1270" i="1" s="1"/>
  <c r="J1271" i="1" s="1"/>
  <c r="J1272" i="1" s="1"/>
  <c r="J1273" i="1" s="1"/>
  <c r="J1274" i="1" s="1"/>
  <c r="J1275" i="1" s="1"/>
  <c r="J1276" i="1" s="1"/>
  <c r="J1277" i="1" s="1"/>
  <c r="J1278" i="1" s="1"/>
  <c r="J1280" i="1" s="1"/>
  <c r="J1281" i="1" s="1"/>
  <c r="J1282" i="1" s="1"/>
  <c r="J1283" i="1" s="1"/>
  <c r="J1284" i="1" s="1"/>
  <c r="J1286" i="1" s="1"/>
  <c r="J1287" i="1" s="1"/>
  <c r="J1288" i="1" s="1"/>
  <c r="J1289" i="1" s="1"/>
  <c r="J1290" i="1" s="1"/>
  <c r="J1291" i="1" s="1"/>
  <c r="J1292" i="1" s="1"/>
  <c r="J1293" i="1" s="1"/>
  <c r="J1294" i="1" s="1"/>
  <c r="J1295" i="1" s="1"/>
  <c r="J1296" i="1" s="1"/>
  <c r="J1297" i="1" s="1"/>
  <c r="J1298" i="1" s="1"/>
  <c r="J1299" i="1" s="1"/>
  <c r="J1301" i="1" s="1"/>
  <c r="J1302" i="1" s="1"/>
  <c r="J1303" i="1" s="1"/>
  <c r="J1304" i="1" s="1"/>
  <c r="J1305" i="1" s="1"/>
  <c r="J1306" i="1" s="1"/>
  <c r="J1307" i="1" s="1"/>
  <c r="J1309" i="1" s="1"/>
  <c r="J1310" i="1" s="1"/>
  <c r="J1311" i="1" s="1"/>
  <c r="J1312" i="1" s="1"/>
  <c r="J1313" i="1" s="1"/>
  <c r="J1314" i="1" s="1"/>
  <c r="J1316" i="1" s="1"/>
  <c r="J1317" i="1" s="1"/>
  <c r="J1318" i="1" s="1"/>
  <c r="J1319" i="1" s="1"/>
  <c r="J1320" i="1" s="1"/>
  <c r="J1321" i="1" s="1"/>
  <c r="J1322" i="1" s="1"/>
  <c r="J1323" i="1" s="1"/>
  <c r="J1324" i="1" s="1"/>
  <c r="J1325" i="1" s="1"/>
  <c r="J1326" i="1" s="1"/>
  <c r="J1327" i="1" s="1"/>
  <c r="J1329" i="1" s="1"/>
  <c r="J1330" i="1" s="1"/>
  <c r="J1331" i="1" s="1"/>
  <c r="J1332" i="1" s="1"/>
  <c r="J1333" i="1" s="1"/>
  <c r="J1334" i="1" s="1"/>
  <c r="J1335" i="1" s="1"/>
  <c r="J1336" i="1" s="1"/>
  <c r="J1337" i="1" s="1"/>
  <c r="J1338" i="1" s="1"/>
  <c r="J1339" i="1" s="1"/>
  <c r="J1340" i="1" s="1"/>
  <c r="J1341" i="1" s="1"/>
  <c r="J1342" i="1" s="1"/>
</calcChain>
</file>

<file path=xl/sharedStrings.xml><?xml version="1.0" encoding="utf-8"?>
<sst xmlns="http://schemas.openxmlformats.org/spreadsheetml/2006/main" count="4130" uniqueCount="873">
  <si>
    <t>INV2502025</t>
  </si>
  <si>
    <t>SCG Conduit 20 mm</t>
  </si>
  <si>
    <t>INV2502216</t>
  </si>
  <si>
    <t>Elbow 45o AW 1 SCG @ 70</t>
  </si>
  <si>
    <t>INV2502133</t>
  </si>
  <si>
    <t>Tee DV 3 Jaya @ 60</t>
  </si>
  <si>
    <t>Socket DV 4 Jaya @ 76</t>
  </si>
  <si>
    <t>Knee DV 4 Jaya @ 40</t>
  </si>
  <si>
    <t>Knee DV 3 Jaya @ 80</t>
  </si>
  <si>
    <t>Corong Talang Jaya @ 30</t>
  </si>
  <si>
    <t>Talang Kotak Putih Ellon</t>
  </si>
  <si>
    <t>SDL w/ Metal Insert AW 1/2 SCG @ 100</t>
  </si>
  <si>
    <t>Elbow 45o AW 3/4 SCG @ 150</t>
  </si>
  <si>
    <t>INV2502038</t>
  </si>
  <si>
    <t>Saddle Clip AW 3 SCG @ 40</t>
  </si>
  <si>
    <t>Saddle Clip AW 1/2 SCG @ 400</t>
  </si>
  <si>
    <t>KDD w/ Metal Insert AW 1/2 SCG @ 100</t>
  </si>
  <si>
    <t>Elbow AW 1/2 SCG @ 180</t>
  </si>
  <si>
    <t>INV2502077</t>
  </si>
  <si>
    <t>Tee AW 1 SCG @ 40</t>
  </si>
  <si>
    <t>Socket AW 3/4 x 1/2 SCG @ 180</t>
  </si>
  <si>
    <t>Elbow DV 1 1/2 SCG @ 50</t>
  </si>
  <si>
    <t>INV2502286</t>
  </si>
  <si>
    <t>Mizu D 3</t>
  </si>
  <si>
    <t>Mizu AW 1/2</t>
  </si>
  <si>
    <t>Icon D 4</t>
  </si>
  <si>
    <t>Icon D 3</t>
  </si>
  <si>
    <t>Icon AW 1/2</t>
  </si>
  <si>
    <t>Tee Cabang 4 AW 3/4 SCG @ 50</t>
  </si>
  <si>
    <t>Tee Cabang 3 AW 3/4 SCG @ 70</t>
  </si>
  <si>
    <t>Elbow AW 1 x 3/4 SCG @ 80</t>
  </si>
  <si>
    <t>Elbow AW 1 x 1/2 SCG @ 80</t>
  </si>
  <si>
    <t>Elbow AW 3/4 x 1/2 SCG @ 150</t>
  </si>
  <si>
    <t>INV2502180</t>
  </si>
  <si>
    <t>INV2502240</t>
  </si>
  <si>
    <t>INV2502395</t>
  </si>
  <si>
    <t>INV2502355</t>
  </si>
  <si>
    <t>INV2502226</t>
  </si>
  <si>
    <t>INV2502387</t>
  </si>
  <si>
    <t>Icon AW 3/4</t>
  </si>
  <si>
    <t>Elbow DV 3 SCG @ 10</t>
  </si>
  <si>
    <t>Elbow DV 2 SCG @ 30</t>
  </si>
  <si>
    <t>Qty</t>
  </si>
  <si>
    <t>Nama Barang</t>
  </si>
  <si>
    <t>Tgl. Faktur</t>
  </si>
  <si>
    <t>No. Faktur</t>
  </si>
  <si>
    <t>Nama Pelanggan</t>
  </si>
  <si>
    <t>No. Pelanggan</t>
  </si>
  <si>
    <t>SCG D 4</t>
  </si>
  <si>
    <t>SCG D 3</t>
  </si>
  <si>
    <t>SCG D 2 1/2</t>
  </si>
  <si>
    <t>SCG D 2</t>
  </si>
  <si>
    <t>SCG AW 2</t>
  </si>
  <si>
    <t>SCG AW 3/4</t>
  </si>
  <si>
    <t>SCG AW 1/2</t>
  </si>
  <si>
    <t>Mizu D 6</t>
  </si>
  <si>
    <t>Mizu D 4</t>
  </si>
  <si>
    <t>Mizu D 2 1/2</t>
  </si>
  <si>
    <t>Mizu D 2</t>
  </si>
  <si>
    <t>Mizu D 1 1/2</t>
  </si>
  <si>
    <t>Mizu D 1 1/4</t>
  </si>
  <si>
    <t>INV2502350</t>
  </si>
  <si>
    <t>Icon D 2 1/2</t>
  </si>
  <si>
    <t>Icon D 2</t>
  </si>
  <si>
    <t>Icon D 1 1/2</t>
  </si>
  <si>
    <t>Icon D 1 1/4</t>
  </si>
  <si>
    <t>Icon C 5/8</t>
  </si>
  <si>
    <t>Icon AW 4</t>
  </si>
  <si>
    <t>Icon AW 3</t>
  </si>
  <si>
    <t>Icon AW 2 1/2</t>
  </si>
  <si>
    <t>Icon AW 2</t>
  </si>
  <si>
    <t>Icon AW 1</t>
  </si>
  <si>
    <t>INV2502349</t>
  </si>
  <si>
    <t>Tee DV 4 x 2 1/2 SCG @ 10</t>
  </si>
  <si>
    <t>Socket DV 4 x 3 SCG @ 10</t>
  </si>
  <si>
    <t>Socket DV 2 1/2 SCG @ 20</t>
  </si>
  <si>
    <t>SDL AW 1/2 SCG @ 300</t>
  </si>
  <si>
    <t>KDD AW 3/4 SCG @ 100</t>
  </si>
  <si>
    <t>INV2502330</t>
  </si>
  <si>
    <t>PT. Bagong Berjaya Nusantara Samarinda</t>
  </si>
  <si>
    <t>P-BB-PT-BAG-SAM</t>
  </si>
  <si>
    <t>Ball Valve (B) AW 4 SCG (Pcs)</t>
  </si>
  <si>
    <t>Cap AW (A) 2 SCG @ 40</t>
  </si>
  <si>
    <t>Cap AW (A) 1 SCG @ 100</t>
  </si>
  <si>
    <t>Cap AW (A) 3/4 SCG @ 150</t>
  </si>
  <si>
    <t>Cap AW (A) 1/2 SCG @ 220</t>
  </si>
  <si>
    <t>Ball Valve (B) AW 4 SCG @ 4</t>
  </si>
  <si>
    <t>Ball Valve (B) AW 3 SCG @ 6</t>
  </si>
  <si>
    <t>INV2502261</t>
  </si>
  <si>
    <t>Ball Valve AW 1 1/2 SCG (Pcs)</t>
  </si>
  <si>
    <t>Ball Valve AW 1 1/4 SCG (Pcs)</t>
  </si>
  <si>
    <t>Socket AW 4 x 3 SCG @ 4</t>
  </si>
  <si>
    <t>Socket AW 4 x 2 1/2 SCG @ 12</t>
  </si>
  <si>
    <t>Socket AW 4 x 2 SCG @ 12</t>
  </si>
  <si>
    <t>Socket AW 3 x 2 SCG @ 10</t>
  </si>
  <si>
    <t>Socket AW 2 x 1 SCG @ 30</t>
  </si>
  <si>
    <t>Socket AW 2 x 3/4 SCG @ 30</t>
  </si>
  <si>
    <t>Socket AW 2 x 1/2 SCG @ 30</t>
  </si>
  <si>
    <t>Socket AW 2 1/2 x 1 SCG @ 15</t>
  </si>
  <si>
    <t>Socket AW 1 x 3/4 SCG @ 100</t>
  </si>
  <si>
    <t>Socket AW 1 x 1/2 SCG @ 150</t>
  </si>
  <si>
    <t>Large Radius Tee DV 4 SCG @ 4</t>
  </si>
  <si>
    <t>INV2502260</t>
  </si>
  <si>
    <t>Tali Tambang Puso PE 12 mm (rol)</t>
  </si>
  <si>
    <t>Tali Tambang Puso PE 10 mm (rol)</t>
  </si>
  <si>
    <t>Tali Tambang Puso PE 8 mm (rol)</t>
  </si>
  <si>
    <t>Tali Tambang Puso PE 6 mm (rol)</t>
  </si>
  <si>
    <t>Tali Tambang Puso PE 4 mm (rol)</t>
  </si>
  <si>
    <t>INV2502259</t>
  </si>
  <si>
    <t>CV. Mitra Papua Bersama Papua (FW)</t>
  </si>
  <si>
    <t>P-FW-CV-MIT-PAP</t>
  </si>
  <si>
    <t>INV2502321</t>
  </si>
  <si>
    <t>CV.Berjaya Manado ( Palu )</t>
  </si>
  <si>
    <t>P-BB-BER-PALU</t>
  </si>
  <si>
    <t>INV2502353</t>
  </si>
  <si>
    <t>CV. Berjaya Bersama Makassar</t>
  </si>
  <si>
    <t>P-BB-CV-BER-MAK</t>
  </si>
  <si>
    <t>INV2502184</t>
  </si>
  <si>
    <t>Kilaumas Lestari Mulia Tangerang</t>
  </si>
  <si>
    <t>P-BB-KIL-TAN</t>
  </si>
  <si>
    <t>INV2502301</t>
  </si>
  <si>
    <t>INV2502127</t>
  </si>
  <si>
    <t>INV2502075</t>
  </si>
  <si>
    <t>PT. Bagong Berjaya Nusantara Semarang</t>
  </si>
  <si>
    <t>P-BB-PT-BAG-SEM</t>
  </si>
  <si>
    <t>INV2502217</t>
  </si>
  <si>
    <t>PT. Rezeki Gemilang Ningsih Jaya Bekasi</t>
  </si>
  <si>
    <t>P-HY-PT-REZ-BEK</t>
  </si>
  <si>
    <t>Elbow DV 2 1/2 SCG @ 12</t>
  </si>
  <si>
    <t>Elbow AW 3/4 SCG @ 125</t>
  </si>
  <si>
    <t>INV2502130</t>
  </si>
  <si>
    <t>Pandowo Limo (Rofiah) Pasuruan</t>
  </si>
  <si>
    <t>P-FW-PAN-LIM-PAS</t>
  </si>
  <si>
    <t>Socket AW 3 x 1 1/2 SCG @ 10</t>
  </si>
  <si>
    <t>INV2502196</t>
  </si>
  <si>
    <t>Tee DV 2 1/2 x 2 SCG @ 12</t>
  </si>
  <si>
    <t>Tee AW 2 1/2 x 1 1/2 SCG @ 15</t>
  </si>
  <si>
    <t>Tee AW 2 1/2 x 1 SCG @ 20</t>
  </si>
  <si>
    <t>TDD w/ Metal Insert AW 3/4 SCG @ 80</t>
  </si>
  <si>
    <t>TDD w/ Metal Insert AW 1/2 SCG @ 55</t>
  </si>
  <si>
    <t>Socket DV 4 x 2 1/2 SCG @ 8</t>
  </si>
  <si>
    <t>Socket DV 4 x 2 SCG @ 10</t>
  </si>
  <si>
    <t>Socket DV 3 x 2 SCG @ 20</t>
  </si>
  <si>
    <t>Socket DV 1 1/2 x 1 1/4 SCG @ 40</t>
  </si>
  <si>
    <t>Ball Valve AW 2 SCG @ 24</t>
  </si>
  <si>
    <t>Ball Valve AW 1 SCG @ 12</t>
  </si>
  <si>
    <t>INV2502195</t>
  </si>
  <si>
    <t>Jasa Prima Blitar</t>
  </si>
  <si>
    <t>P-YT-JAS-BLI</t>
  </si>
  <si>
    <t>Mizu AW 3/4</t>
  </si>
  <si>
    <t>INV2502017</t>
  </si>
  <si>
    <t>Sumber Rejeki (Nurul Badriyah) Surabaya (YT)</t>
  </si>
  <si>
    <t>P-YT-SUM-REJ-SUR</t>
  </si>
  <si>
    <t>Mizu Conduit 20 mm</t>
  </si>
  <si>
    <t>INV2502263</t>
  </si>
  <si>
    <t>Knee DV 3 Mizu @ 80</t>
  </si>
  <si>
    <t>INV2502204</t>
  </si>
  <si>
    <t>INV2502110</t>
  </si>
  <si>
    <t>INV2502059</t>
  </si>
  <si>
    <t>Sama Bahagia (Anton Wijaya) Surabaya (YT)</t>
  </si>
  <si>
    <t>P-YT-SAM-SUR</t>
  </si>
  <si>
    <t>Mizu Abu D 3</t>
  </si>
  <si>
    <t>INV2502342</t>
  </si>
  <si>
    <t>INV2502262</t>
  </si>
  <si>
    <t>INV2502169</t>
  </si>
  <si>
    <t>Knee DV 3 Mizu (pcs)</t>
  </si>
  <si>
    <t>INV2502021</t>
  </si>
  <si>
    <t>Jaya (Samsul) Girilaya Surabaya</t>
  </si>
  <si>
    <t>P-YT-JAY-SUR</t>
  </si>
  <si>
    <t>SDD Kuningan TS 3/4 Jaya (pcs)</t>
  </si>
  <si>
    <t>Dop DV 3 Jaya (pcs)</t>
  </si>
  <si>
    <t>Jaya Abu AW 1</t>
  </si>
  <si>
    <t>INV2502213</t>
  </si>
  <si>
    <t>INV2502137</t>
  </si>
  <si>
    <t>Jaya Abu AW 3/4</t>
  </si>
  <si>
    <t>INV2502132</t>
  </si>
  <si>
    <t>INV2502112</t>
  </si>
  <si>
    <t>Saddle Clip AW 1/2 SCG (Pcs)</t>
  </si>
  <si>
    <t>INV2502014</t>
  </si>
  <si>
    <t>Haji Nur (Ahmad Shodiq) Surabaya (YT)</t>
  </si>
  <si>
    <t>P-YT-HAJ-SUR</t>
  </si>
  <si>
    <t>Mizu D 12</t>
  </si>
  <si>
    <t>Mizu D 10</t>
  </si>
  <si>
    <t>INV2502293</t>
  </si>
  <si>
    <t>INV2502033</t>
  </si>
  <si>
    <t>Barokah Demak (Abd Hadi) Surabaya</t>
  </si>
  <si>
    <t>P-YT-BAR-SUR</t>
  </si>
  <si>
    <t>INV2502345</t>
  </si>
  <si>
    <t>Socket AW 1 x 3/4 SCG (Pcs)</t>
  </si>
  <si>
    <t>Double Nipple AW 1/2 SCG (Pcs)</t>
  </si>
  <si>
    <t>INV2502241</t>
  </si>
  <si>
    <t>INV2502170</t>
  </si>
  <si>
    <t>INV2502060</t>
  </si>
  <si>
    <t>SCG AW 1</t>
  </si>
  <si>
    <t>Ball Valve AW 3/4 SCG @ 20</t>
  </si>
  <si>
    <t>INV2502018</t>
  </si>
  <si>
    <t>Bangunan Kita (Nanang Nurhadi) Surabaya</t>
  </si>
  <si>
    <t>P-YT-BAN-KIT-SUR</t>
  </si>
  <si>
    <t>INV2502294</t>
  </si>
  <si>
    <t>INV2502185</t>
  </si>
  <si>
    <t>INV2502029</t>
  </si>
  <si>
    <t>Adi Jaya (Darmanto) Surabaya</t>
  </si>
  <si>
    <t>P-YT-ADI-SUR</t>
  </si>
  <si>
    <t>Mizu AW 1</t>
  </si>
  <si>
    <t>INV2502167</t>
  </si>
  <si>
    <t>Bumi Artha (Patrem Joko P) Surabaya</t>
  </si>
  <si>
    <t>P-WD-BUM-SUR</t>
  </si>
  <si>
    <t>Ball Valve (Long Handle) AW 1 SCG @ 12</t>
  </si>
  <si>
    <t>INV2502329</t>
  </si>
  <si>
    <t>Reducing Faucet AW 3/4 x 1/2 SCG @ 250</t>
  </si>
  <si>
    <t>Ball Valve AW 1/2 SCG @ 30</t>
  </si>
  <si>
    <t>INV2502231</t>
  </si>
  <si>
    <t>Tee Cabang 4 AW 1/2 SCG @ 80</t>
  </si>
  <si>
    <t>Tee Cabang 3 AW 1/2 SCG @ 120</t>
  </si>
  <si>
    <t>INV2502099</t>
  </si>
  <si>
    <t>INV2502080</t>
  </si>
  <si>
    <t>Tirto Mulyo (Sony Hartawan. S) Surabaya (VN)</t>
  </si>
  <si>
    <t>P-VN-TIR-SUR</t>
  </si>
  <si>
    <t>INV2502268</t>
  </si>
  <si>
    <t>INV2502106</t>
  </si>
  <si>
    <t>Sinar Gemilang Surabaya</t>
  </si>
  <si>
    <t>P-VN-SIN-SUR</t>
  </si>
  <si>
    <t>Tee Cabang 4 AW 3/4 SCG (Pcs)</t>
  </si>
  <si>
    <t>Tee Cabang 4 AW 1/2 SCG (Pcs)</t>
  </si>
  <si>
    <t>Tee Cabang 3 AW 3/4 SCG (Pcs)</t>
  </si>
  <si>
    <t>Tee Cabang 3 AW 1/2 SCG (Pcs)</t>
  </si>
  <si>
    <t>KDL AW 3/4 SCG (Pcs)</t>
  </si>
  <si>
    <t>INV2502232</t>
  </si>
  <si>
    <t>Bangun Persada (Steven Wardana H) Surabaya</t>
  </si>
  <si>
    <t>P-VN-BAN-SUR</t>
  </si>
  <si>
    <t>INV2502340</t>
  </si>
  <si>
    <t>Elbow AW 1 SCG @ 60</t>
  </si>
  <si>
    <t>INV2502315</t>
  </si>
  <si>
    <t>INV2502111</t>
  </si>
  <si>
    <t>Sama Bahagia (Anton Wijaya) Surabaya (FW)</t>
  </si>
  <si>
    <t>P-FW-SAM-SUR</t>
  </si>
  <si>
    <t>Socket AW 1 1/4 x 1 SCG @ 20</t>
  </si>
  <si>
    <t>INV2502316</t>
  </si>
  <si>
    <t>Solvent Cement Union AW 1 SCG @ 55</t>
  </si>
  <si>
    <t>INV2502314</t>
  </si>
  <si>
    <t>INV2502116</t>
  </si>
  <si>
    <t>INV2502115</t>
  </si>
  <si>
    <t>INV2502114</t>
  </si>
  <si>
    <t>Putra Laksmana Mandiri Surabaya (FW)</t>
  </si>
  <si>
    <t>P-FW-PUT-SUR</t>
  </si>
  <si>
    <t>INV2502273</t>
  </si>
  <si>
    <t>INV2502272</t>
  </si>
  <si>
    <t>Lem SCG 500gr (Pcs)</t>
  </si>
  <si>
    <t>Valve Plug AW 1/2 SCG (Pcs)</t>
  </si>
  <si>
    <t>Tee AW 1 SCG (Pcs)</t>
  </si>
  <si>
    <t>Tee AW 3/4 SCG (Pcs)</t>
  </si>
  <si>
    <t>Elbow AW 1 SCG (Pcs)</t>
  </si>
  <si>
    <t>Elbow AW 3/4 SCG (Pcs)</t>
  </si>
  <si>
    <t>INV2502229</t>
  </si>
  <si>
    <t>INV2502166</t>
  </si>
  <si>
    <t>INV2502165</t>
  </si>
  <si>
    <t>INV2502048</t>
  </si>
  <si>
    <t>INV2502047</t>
  </si>
  <si>
    <t>PT. Bahtera Buana Anugerah Surabaya</t>
  </si>
  <si>
    <t>P-FW-PT-BAH-SUR</t>
  </si>
  <si>
    <t>INV2502188</t>
  </si>
  <si>
    <t>SCG D 1 1/2</t>
  </si>
  <si>
    <t>Mizu C 5/8</t>
  </si>
  <si>
    <t>Tee DV 3 SCG @ 15</t>
  </si>
  <si>
    <t>INV2502186</t>
  </si>
  <si>
    <t>INV2502040</t>
  </si>
  <si>
    <t>K2 Jaya (M. Ferky Andryanto) Surabaya (FW)</t>
  </si>
  <si>
    <t>P-FW-K2-SUR</t>
  </si>
  <si>
    <t>INV2502037</t>
  </si>
  <si>
    <t>Untung Abadi (Revaldi Hartanto P) Surabaya</t>
  </si>
  <si>
    <t>P-BB-UNT-SUR</t>
  </si>
  <si>
    <t>SCG D 5</t>
  </si>
  <si>
    <t>INV2502078</t>
  </si>
  <si>
    <t>Elbow DV 4 SCG @ 10</t>
  </si>
  <si>
    <t>INV2502031</t>
  </si>
  <si>
    <t>PT Megah Bangun Anugrah Surabaya</t>
  </si>
  <si>
    <t>P-BB-MEG-SUR</t>
  </si>
  <si>
    <t>Y Branch DV 2 SCG @ 15</t>
  </si>
  <si>
    <t>Elbow 45o DV 4 SCG @ 12</t>
  </si>
  <si>
    <t>INV2502358</t>
  </si>
  <si>
    <t>SCG AW 3</t>
  </si>
  <si>
    <t>INV2502357</t>
  </si>
  <si>
    <t>Socket DV 2 1/2 x 2 SCG (Pcs)</t>
  </si>
  <si>
    <t>Elbow DV 6 SCG (Pcs)</t>
  </si>
  <si>
    <t>INV2502356</t>
  </si>
  <si>
    <t>Tee AW 4 x 1 SCG @ 6</t>
  </si>
  <si>
    <t>Tee Cabang 4 AW 1 SCG @ 25</t>
  </si>
  <si>
    <t>Tee Cabang 3 AW 1 SCG @ 35</t>
  </si>
  <si>
    <t>KDL AW 1 SCG @ 75</t>
  </si>
  <si>
    <t>Elbow 45o AW 1/2 SCG @ 220</t>
  </si>
  <si>
    <t>INV2502304</t>
  </si>
  <si>
    <t>Tee DV 4 SCG (Pcs)</t>
  </si>
  <si>
    <t>Tee DV 2 SCG (Pcs)</t>
  </si>
  <si>
    <t>Elbow DV 4 SCG (Pcs)</t>
  </si>
  <si>
    <t>Elbow DV 2 SCG (Pcs)</t>
  </si>
  <si>
    <t>Tee DV 4 SCG @ 7</t>
  </si>
  <si>
    <t>INV2502303</t>
  </si>
  <si>
    <t>Valve Plug AW 3/4 SCG @ 300</t>
  </si>
  <si>
    <t>INV2502290</t>
  </si>
  <si>
    <t>Elbow AW 1 x 3/4 SCG (Pcs)</t>
  </si>
  <si>
    <t>Elbow AW 1 x 1/2 SCG (Pcs)</t>
  </si>
  <si>
    <t>Elbow AW 3/4 x 1/2 SCG (Pcs)</t>
  </si>
  <si>
    <t>Elbow 45o AW 1/2 SCG (Pcs)</t>
  </si>
  <si>
    <t>INV2502258</t>
  </si>
  <si>
    <t>SDL AW 2 1/2 SCG @ 15</t>
  </si>
  <si>
    <t>SDD AW 2 1/2 SCG @ 15</t>
  </si>
  <si>
    <t>KDL AW 1/2 SCG @ 200</t>
  </si>
  <si>
    <t>Elbow 45o DV 2 1/2 SCG @ 15</t>
  </si>
  <si>
    <t>INV2502257</t>
  </si>
  <si>
    <t>SDL AW 2 SCG @ 35</t>
  </si>
  <si>
    <t>INV2502256</t>
  </si>
  <si>
    <t>Tee AW 3 x 1/2 SCG @ 8</t>
  </si>
  <si>
    <t>TDD AW 1 SCG @ 45</t>
  </si>
  <si>
    <t>INV2502255</t>
  </si>
  <si>
    <t>Elbow DV 8 SCG (Pcs)</t>
  </si>
  <si>
    <t>INV2502246</t>
  </si>
  <si>
    <t>SCG D 1 1/4</t>
  </si>
  <si>
    <t>INV2502223</t>
  </si>
  <si>
    <t>INV2502220</t>
  </si>
  <si>
    <t>KDL AW 3/4 SCG @ 130</t>
  </si>
  <si>
    <t>INV2502219</t>
  </si>
  <si>
    <t>Valve Plug AW 3/4 SCG (Pcs)</t>
  </si>
  <si>
    <t>Socket AW 3/4 SCG (Pcs)</t>
  </si>
  <si>
    <t>SDL AW 1 x 3/4 SCG (Pcs)</t>
  </si>
  <si>
    <t>SDD AW 3/4 SCG (Pcs)</t>
  </si>
  <si>
    <t>SDD AW 1/2 SCG (Pcs)</t>
  </si>
  <si>
    <t>KDD AW 3/4 SCG (Pcs)</t>
  </si>
  <si>
    <t>KDD AW 1/2 x 3/4 SCG (Pcs)</t>
  </si>
  <si>
    <t>Elbow AW 1/2 SCG (Pcs)</t>
  </si>
  <si>
    <t>Cap AW (A) 3/4 SCG (Pcs)</t>
  </si>
  <si>
    <t>Tali Tambang Puso PE 5 mm (rol)</t>
  </si>
  <si>
    <t>INV2502179</t>
  </si>
  <si>
    <t>Y Branch DV 4 SCG @ 5</t>
  </si>
  <si>
    <t>Y Branch DV 3 SCG @ 12</t>
  </si>
  <si>
    <t>Elbow 45o DV 2 SCG @ 35</t>
  </si>
  <si>
    <t>INV2502177</t>
  </si>
  <si>
    <t>INV2502140</t>
  </si>
  <si>
    <t>Tee DV 2 x 1 1/2 SCG @ 25</t>
  </si>
  <si>
    <t>Tee DV 2 x 1 1/4 SCG @ 30</t>
  </si>
  <si>
    <t>INV2502139</t>
  </si>
  <si>
    <t>Tee DV 2 1/2 SCG @ 20</t>
  </si>
  <si>
    <t>INV2502138</t>
  </si>
  <si>
    <t>Tee AW 3/4 SCG @ 90</t>
  </si>
  <si>
    <t>INV2502073</t>
  </si>
  <si>
    <t>Socket AW 2 1/2 x 1 1/2 SCG @ 15</t>
  </si>
  <si>
    <t>Socket AW 3/4 SCG @ 200</t>
  </si>
  <si>
    <t>INV2502072</t>
  </si>
  <si>
    <t>INV2502071</t>
  </si>
  <si>
    <t>CV. Bagong Jaya</t>
  </si>
  <si>
    <t>P-BB-CV-BAG-GRE</t>
  </si>
  <si>
    <t>Mizu D 5</t>
  </si>
  <si>
    <t>INV2502076</t>
  </si>
  <si>
    <t>Tee TS 1 1/4 Jaya (pcs)</t>
  </si>
  <si>
    <t>Socket TS 1 1/4 Jaya (pcs)</t>
  </si>
  <si>
    <t>INV2502008</t>
  </si>
  <si>
    <t>Putra Kencana (M. Yogi Feriansah) Sidoarjo</t>
  </si>
  <si>
    <t>P-YT-PUT-SID</t>
  </si>
  <si>
    <t>Tee DV 4 x 3 SCG @ 8</t>
  </si>
  <si>
    <t>INV2502192</t>
  </si>
  <si>
    <t>Knee DV 2 Jaya (pcs)</t>
  </si>
  <si>
    <t>Clean Out TS 4 Jaya (pcs)</t>
  </si>
  <si>
    <t>INV2502157</t>
  </si>
  <si>
    <t>Watermur TS 1 Jaya (pcs)</t>
  </si>
  <si>
    <t>Watermur TS 3/4 Jaya (pcs)</t>
  </si>
  <si>
    <t>Socket TS 3/4 x 1/2  Jaya (pcs)</t>
  </si>
  <si>
    <t>SDD TS 3/4 Jaya (pcs)</t>
  </si>
  <si>
    <t>SDD TS 1/2 Jaya (pcs)</t>
  </si>
  <si>
    <t>INV2502147</t>
  </si>
  <si>
    <t>Sentra Bangunan Gresik</t>
  </si>
  <si>
    <t>P-VN-SEN-GRE</t>
  </si>
  <si>
    <t>Tandon Air 1000 Pennyu Blake (Biru)</t>
  </si>
  <si>
    <t>Tandon Air 840 Pennyu Blake (Biru)</t>
  </si>
  <si>
    <t>INV2502359</t>
  </si>
  <si>
    <t>Tandon Air 720 Pennyu Blake (Biru)</t>
  </si>
  <si>
    <t>Tandon Air 320 Pennyu Blake (Biru)</t>
  </si>
  <si>
    <t>INV2502058</t>
  </si>
  <si>
    <t>Teknik Andhalan Nusantara Global Gresik</t>
  </si>
  <si>
    <t>P-IL-TEK-GRE</t>
  </si>
  <si>
    <t>Corong Talang Jaya (pcs)</t>
  </si>
  <si>
    <t>INV2502282</t>
  </si>
  <si>
    <t>Mizu Abu D 2</t>
  </si>
  <si>
    <t>INV2502093</t>
  </si>
  <si>
    <t>Tee TS 3/4 Jaya (pcs)</t>
  </si>
  <si>
    <t>Tee DV 1 1/2 Jaya (pcs)</t>
  </si>
  <si>
    <t>INV2502057</t>
  </si>
  <si>
    <t>Jaya Abu D 4</t>
  </si>
  <si>
    <t>INV2502009</t>
  </si>
  <si>
    <t>Gelombang PET Fuji 80 0.8 x 2.1</t>
  </si>
  <si>
    <t>Gelombang PET Fuji 80 0.8 x 1.8</t>
  </si>
  <si>
    <t>INV2502003</t>
  </si>
  <si>
    <t>Sejahtera (Noufal Firmansyah) Gresik</t>
  </si>
  <si>
    <t>P-IL-SEJ-GRE</t>
  </si>
  <si>
    <t>Socket DV 3 Jaya @ 160</t>
  </si>
  <si>
    <t>INV2502332</t>
  </si>
  <si>
    <t>INV2502209</t>
  </si>
  <si>
    <t>Dop DV 4 Jaya (pcs)</t>
  </si>
  <si>
    <t>Dop DV 2 Jaya (pcs)</t>
  </si>
  <si>
    <t>INV2502045</t>
  </si>
  <si>
    <t>Giri Putra Jaya (Lutfi Chariri) Gresik</t>
  </si>
  <si>
    <t>P-IL-GIR-GRE</t>
  </si>
  <si>
    <t>Socket DV 4 x 3 Jaya (pcs)</t>
  </si>
  <si>
    <t>INV2502318</t>
  </si>
  <si>
    <t>Tee TS 1 Jaya @ 130</t>
  </si>
  <si>
    <t>Mizu AW 3</t>
  </si>
  <si>
    <t>Mizu AW 2</t>
  </si>
  <si>
    <t>INV2502313</t>
  </si>
  <si>
    <t>Tee TS 1/2 Jaya @ 225</t>
  </si>
  <si>
    <t>INV2502281</t>
  </si>
  <si>
    <t>Tee TS 3/4 Jaya @ 175</t>
  </si>
  <si>
    <t>Knee TS 3/4 Jaya @ 250</t>
  </si>
  <si>
    <t>INV2502222</t>
  </si>
  <si>
    <t>INV2502098</t>
  </si>
  <si>
    <t>INV2502044</t>
  </si>
  <si>
    <t>INV2502010</t>
  </si>
  <si>
    <t>Bangunan 99 (Rio Mujahidin) Gresik</t>
  </si>
  <si>
    <t>P-IL-BAN-99-GRE</t>
  </si>
  <si>
    <t>Tali Tambang Puso 12 mm (rol)</t>
  </si>
  <si>
    <t>Tali Tambang Puso 10 mm (rol)</t>
  </si>
  <si>
    <t>INV2502062</t>
  </si>
  <si>
    <t>Sumber jaya listrik (Maryanto) tanah laut</t>
  </si>
  <si>
    <t>P-AU-SJL-TAN</t>
  </si>
  <si>
    <t>INV2502225</t>
  </si>
  <si>
    <t>Mulia (Keristian) Tanah Laut</t>
  </si>
  <si>
    <t>P-AU-MUL-TAN</t>
  </si>
  <si>
    <t>Tali Tambang Puso 3 mm (rol)</t>
  </si>
  <si>
    <t>Fakih (Andri) Tanah Laut</t>
  </si>
  <si>
    <t>P-AU-FAK-TAN</t>
  </si>
  <si>
    <t>SDL TS 1 x 3/4 Jaya (pcs)</t>
  </si>
  <si>
    <t>SDL TS 3/4 Jaya (pcs)</t>
  </si>
  <si>
    <t>Berkat Saudara (Hamdan) Tanah Laut</t>
  </si>
  <si>
    <t>P-AU-BES-TAN</t>
  </si>
  <si>
    <t>Tali Tambang Puso 8 mm (rol)</t>
  </si>
  <si>
    <t>Tali Tambang Puso 7 mm (rol)</t>
  </si>
  <si>
    <t>INV2502324</t>
  </si>
  <si>
    <t>Alfian (Sugeng Winarto) Tanah Laut</t>
  </si>
  <si>
    <t>P-AU-ALF-TAN</t>
  </si>
  <si>
    <t>Tee DV 2 1/2 Jaya (pcs)</t>
  </si>
  <si>
    <t>Socket TS 2 Jaya (pcs)</t>
  </si>
  <si>
    <t>Knee DV 1 1/2 Jaya (pcs)</t>
  </si>
  <si>
    <t>KDL AW 1/2 SCG (Pcs)</t>
  </si>
  <si>
    <t>Tee AW 3 x 2 SCG @ 10</t>
  </si>
  <si>
    <t>Tee AW 2 x 1 1/2 SCG @ 10</t>
  </si>
  <si>
    <t>Tee AW 2 x 1 1/4 SCG @ 10</t>
  </si>
  <si>
    <t>INV2502032</t>
  </si>
  <si>
    <t>Taufik Usaha Baru (Nasrullah) Tanah Bumbu</t>
  </si>
  <si>
    <t>P-AU-TUB-TAB</t>
  </si>
  <si>
    <t>Tali Tambang Puso 5 mm (rol)</t>
  </si>
  <si>
    <t>INV2502105</t>
  </si>
  <si>
    <t>Sumber Terang (Ponimah) Tanah Bumbu</t>
  </si>
  <si>
    <t>P-AU-SUT-TAN</t>
  </si>
  <si>
    <t>Socket AW 1 1/2 SCG (Pcs)</t>
  </si>
  <si>
    <t>INV2502136</t>
  </si>
  <si>
    <t>Saddle Clip AW 1 1/2 SCG (Pcs)</t>
  </si>
  <si>
    <t>Elbow AW 1 1/2 SCG @ 25</t>
  </si>
  <si>
    <t>INV2502135</t>
  </si>
  <si>
    <t>Sumber Makmur (Murniati) Tanah Bumbu</t>
  </si>
  <si>
    <t>P-AU-SUM-TNB</t>
  </si>
  <si>
    <t>SDL TS 1 1/2 Jaya (pcs)</t>
  </si>
  <si>
    <t>SDD TS 2 Jaya (pcs)</t>
  </si>
  <si>
    <t>SDD TS 1 1/2 Jaya (pcs)</t>
  </si>
  <si>
    <t>SDL TS 1 x 3/4 Jaya @ 250</t>
  </si>
  <si>
    <t>Knee TS 1/2 Jaya @ 350</t>
  </si>
  <si>
    <t>Norhidayah (H Rusdianor) Tanah Bumbu</t>
  </si>
  <si>
    <t>P-AU-NOT-TAB</t>
  </si>
  <si>
    <t>Socket TS 3 x 1 1/2 Jaya @ 70</t>
  </si>
  <si>
    <t>Socket TS 3/4 Jaya @ 375</t>
  </si>
  <si>
    <t>Socket TS 1/2 Jaya @ 475</t>
  </si>
  <si>
    <t>SDL TS 3/4 Jaya @ 400</t>
  </si>
  <si>
    <t>SDL TS 1/2 Jaya @ 600</t>
  </si>
  <si>
    <t>SDD TS 3/4 Jaya @ 400</t>
  </si>
  <si>
    <t>Knee DV 2 1/2 Jaya @ 125</t>
  </si>
  <si>
    <t>TDL w/ Metal Insert AW 1/2 SCG (Pcs)</t>
  </si>
  <si>
    <t>SDL w/ Metal Insert AW 1/2 SCG (Pcs)</t>
  </si>
  <si>
    <t>KDL w/ Metal Insert AW 1/2 SCG (Pcs)</t>
  </si>
  <si>
    <t>INV2502288</t>
  </si>
  <si>
    <t>Socket DV 4 x 1 1/2 SCG @ 10</t>
  </si>
  <si>
    <t>Fajar Teknik (Hamidan) Tanah Bumbu</t>
  </si>
  <si>
    <t>P-AU-FAT-TNB</t>
  </si>
  <si>
    <t>Socket DV 3 x 1 1/2 SCG @ 20</t>
  </si>
  <si>
    <t>Socket DV 2 x 1 1/2 SCG @ 30</t>
  </si>
  <si>
    <t>INV2502296</t>
  </si>
  <si>
    <t>Socket TS 1 1/2 Jaya @ 150</t>
  </si>
  <si>
    <t>Socket AW 1 1/2 x 1 SCG @ 40</t>
  </si>
  <si>
    <t>Socket AW 1 1/2 x 3/4 SCG @ 40</t>
  </si>
  <si>
    <t>Socket AW 1 1/2 x 1/2 SCG @ 40</t>
  </si>
  <si>
    <t>INV2502295</t>
  </si>
  <si>
    <t>Tee DV 2 1/2 Jaya @ 80</t>
  </si>
  <si>
    <t>Icon D 6</t>
  </si>
  <si>
    <t>Icon AW 1 1/2</t>
  </si>
  <si>
    <t>Fajar Harapan (Yateri) Tanah Bumbu</t>
  </si>
  <si>
    <t>P-AU-FAH-TNB</t>
  </si>
  <si>
    <t>INV2502129</t>
  </si>
  <si>
    <t>Depo Bangunan (Hj Saidah) Tanah Bumbu</t>
  </si>
  <si>
    <t>P-AU-DEB-TNB</t>
  </si>
  <si>
    <t>Knee DV 1 1/4 Jaya @ 390</t>
  </si>
  <si>
    <t>Cahaya Mentari (Dedi Novy Adrian) Tanah Bumbu</t>
  </si>
  <si>
    <t>P-AU-CAN-TNB</t>
  </si>
  <si>
    <t>INV2502360</t>
  </si>
  <si>
    <t>Knee DV 6 Jaya @ 13</t>
  </si>
  <si>
    <t>Elbow DV 8 SCG @ 3</t>
  </si>
  <si>
    <t>INV2502254</t>
  </si>
  <si>
    <t>Aman Pagatan (Abdul Rahman) Tanah Bumbu</t>
  </si>
  <si>
    <t>P-AU-AMP-TAB</t>
  </si>
  <si>
    <t>Tali Tambang Puso 6 mm (rol)</t>
  </si>
  <si>
    <t>Tali Tambang Puso 1 mm (rol)</t>
  </si>
  <si>
    <t>INV2502253</t>
  </si>
  <si>
    <t>Alvijaya (Benny Setiawan) Tanah Bumbu</t>
  </si>
  <si>
    <t>P-AU-ALV TAB</t>
  </si>
  <si>
    <t>Tali Tambang Puso 4 mm (rol)</t>
  </si>
  <si>
    <t>INV2502230</t>
  </si>
  <si>
    <t>Sumber Usaha (Nor Milasari) Tabalong</t>
  </si>
  <si>
    <t>P-IB-SUH-HSU</t>
  </si>
  <si>
    <t>INV2502352</t>
  </si>
  <si>
    <t>INV2502338</t>
  </si>
  <si>
    <t>INV2502336</t>
  </si>
  <si>
    <t>INV2502156</t>
  </si>
  <si>
    <t>Sari Rezeki (Sairiansyah) Tabalong</t>
  </si>
  <si>
    <t>P-IB-SAR-TAB</t>
  </si>
  <si>
    <t>INV2502153</t>
  </si>
  <si>
    <t>Abang (Nurani) Tabalong</t>
  </si>
  <si>
    <t>P-IB-ABA-TAB</t>
  </si>
  <si>
    <t>Tee DV 2 Jaya (pcs)</t>
  </si>
  <si>
    <t>INV2502160</t>
  </si>
  <si>
    <t>INV2502050</t>
  </si>
  <si>
    <t>Sederhana (Ahmadi) Hulu Sungai Utara</t>
  </si>
  <si>
    <t>P-IB-SED-HSU</t>
  </si>
  <si>
    <t>INV2502328</t>
  </si>
  <si>
    <t>INV2502161</t>
  </si>
  <si>
    <t>INV2502043</t>
  </si>
  <si>
    <t>Rayyan (Muhammad Nadir) Hulu Sungai Utara</t>
  </si>
  <si>
    <t>P-IB-RAY-HSU</t>
  </si>
  <si>
    <t>INV2502381</t>
  </si>
  <si>
    <t>SCG AW 4</t>
  </si>
  <si>
    <t>Berkat Usaha Bersama (Rusiana) Barito Kuala</t>
  </si>
  <si>
    <t>P-SY-BER-BAR</t>
  </si>
  <si>
    <t>Knee TS 3/4 Jaya (pcs)</t>
  </si>
  <si>
    <t>Mizu AW 4</t>
  </si>
  <si>
    <t>INV2502348</t>
  </si>
  <si>
    <t>SR (Suyanto) Tanah Laut</t>
  </si>
  <si>
    <t>P-DE-SRO-TAN</t>
  </si>
  <si>
    <t>SDL TS 1 x 1/2 Jaya @ 300</t>
  </si>
  <si>
    <t>Socket DV 3 x 1 1/2 SCG (Pcs)</t>
  </si>
  <si>
    <t>Socket DV 2 1/2 x 1 1/2 SCG (Pcs)</t>
  </si>
  <si>
    <t>INV2502245</t>
  </si>
  <si>
    <t>Karya Bersama (Andri Khahar) Kapuas</t>
  </si>
  <si>
    <t>P-SY-KBE-KPS</t>
  </si>
  <si>
    <t>Oggy (Abbas Baseri) Kabupaten Tapin</t>
  </si>
  <si>
    <t>P-RA-OGG-TAP</t>
  </si>
  <si>
    <t>INV2502404</t>
  </si>
  <si>
    <t>Anshar (H Supian) Kabupaten Tapin</t>
  </si>
  <si>
    <t>P-RA-ANS-TAP</t>
  </si>
  <si>
    <t>Mizu AW 2 1/2</t>
  </si>
  <si>
    <t>INV2502388</t>
  </si>
  <si>
    <t>INV2502323</t>
  </si>
  <si>
    <t>INV2502289</t>
  </si>
  <si>
    <t>INV2502006</t>
  </si>
  <si>
    <t>Rezeki Sekumpul ( Ahmad Dimyati) Kabupaten Banjar</t>
  </si>
  <si>
    <t>P-RA-RES-KAB</t>
  </si>
  <si>
    <t>INV2502317</t>
  </si>
  <si>
    <t>INV2502190</t>
  </si>
  <si>
    <t>Socket AW 3 x 2 SCG (Pcs)</t>
  </si>
  <si>
    <t>SDL AW 3 SCG (Pcs)</t>
  </si>
  <si>
    <t>Flange AW 3 SCG (Pcs)</t>
  </si>
  <si>
    <t>Elbow AW 3 SCG (Pcs)</t>
  </si>
  <si>
    <t>INV2502189</t>
  </si>
  <si>
    <t>Jaya Makmur Kabupaten Banjar</t>
  </si>
  <si>
    <t>P-RA-JAY-KAB</t>
  </si>
  <si>
    <t>Anak Rejeki (Saidu Rahman) Kabupaten Banjar</t>
  </si>
  <si>
    <t>P-DE-ANR-KAB</t>
  </si>
  <si>
    <t>Tee TS 1/2 Jaya (pcs)</t>
  </si>
  <si>
    <t>INV2502390</t>
  </si>
  <si>
    <t>SDL TS 1/2 Jaya (pcs)</t>
  </si>
  <si>
    <t>Knee TS 1/2 Jaya (pcs)</t>
  </si>
  <si>
    <t>INV2502299</t>
  </si>
  <si>
    <t>Zaffarel (Muhammad Fauzi) Kabupaten Banjar</t>
  </si>
  <si>
    <t>P-AU-ZAF-KAB</t>
  </si>
  <si>
    <t>Talang Seng 50 @ 45m</t>
  </si>
  <si>
    <t>INVB2502026</t>
  </si>
  <si>
    <t>Socket DV 4 x 2 1/2 Jaya (pcs)</t>
  </si>
  <si>
    <t>Socket DV 3 x 2 1/2 Jaya (pcs)</t>
  </si>
  <si>
    <t>Wantilan Halian (Halipah) Kabupaten Banjar</t>
  </si>
  <si>
    <t>P-AU-WAH-KAB</t>
  </si>
  <si>
    <t>INV2502015</t>
  </si>
  <si>
    <t>Rijaliyadi (Rijaliyadi) Kabupaten Banjar</t>
  </si>
  <si>
    <t>P-AU-RIJ-KAB</t>
  </si>
  <si>
    <t>INV2502202</t>
  </si>
  <si>
    <t>Mufakat (Muhammad Amirullah) kabupaten banjar</t>
  </si>
  <si>
    <t>P-AU-MUF-KAB</t>
  </si>
  <si>
    <t>Hidayah (Jahriah) Kabupaten Banjar</t>
  </si>
  <si>
    <t>P-AU-HID-KAB</t>
  </si>
  <si>
    <t>SDD AW 1/2 SCG @ 120</t>
  </si>
  <si>
    <t>Ersa Bersaudara (Ersa Saudara) Kabupaten Banjar</t>
  </si>
  <si>
    <t>P-AU-ERB-KAB</t>
  </si>
  <si>
    <t>Tutup Talang Jaya @ 200</t>
  </si>
  <si>
    <t>INV2502391</t>
  </si>
  <si>
    <t>INV2502227</t>
  </si>
  <si>
    <t>Tee AW 1/2 SCG (Pcs)</t>
  </si>
  <si>
    <t>INV2502212</t>
  </si>
  <si>
    <t>Cap AW (A) 1/2 SCG (Pcs)</t>
  </si>
  <si>
    <t>INV2502083</t>
  </si>
  <si>
    <t>INV2502081</t>
  </si>
  <si>
    <t>Ciptadi 2 (Ciptadi Ramadhoni) Kabupaten Banjar</t>
  </si>
  <si>
    <t>P-AU-CIP-KAB</t>
  </si>
  <si>
    <t>INV2502026</t>
  </si>
  <si>
    <t>Azieza (Suhaimi) Kabupaten Banjar</t>
  </si>
  <si>
    <t>P-AU-AZI-KAB</t>
  </si>
  <si>
    <t>Reducing Faucet AW 3/4 x 1/2 SCG (Pcs)</t>
  </si>
  <si>
    <t>INV2502149</t>
  </si>
  <si>
    <t>Ar Raudah (muhammad supardi) kabupaten banjar</t>
  </si>
  <si>
    <t>P-AU-ARR-KAB</t>
  </si>
  <si>
    <t>Socket DV 2 x 1 1/2 SCG (Pcs)</t>
  </si>
  <si>
    <t>Socket DV 2 SCG (Pcs)</t>
  </si>
  <si>
    <t>INV2502369</t>
  </si>
  <si>
    <t>INV2502200</t>
  </si>
  <si>
    <t>Al-Khirat (Arifin) Kabupaten Banjar</t>
  </si>
  <si>
    <t>P-AU-AKH-KAB</t>
  </si>
  <si>
    <t>Tali Tambang Puso 1.5 mm (rol)</t>
  </si>
  <si>
    <t>Knee TS 4 Jaya @ 7</t>
  </si>
  <si>
    <t>INV2502027</t>
  </si>
  <si>
    <t>Ahmad Zaini (Syarbaini) Kabupaten Banjar</t>
  </si>
  <si>
    <t>P-AU-AHZ-KAB</t>
  </si>
  <si>
    <t>INV2502265</t>
  </si>
  <si>
    <t>INV2502052</t>
  </si>
  <si>
    <t>Sentral Bangunan (Topan Hidayat) Hulu Sungai Selatan</t>
  </si>
  <si>
    <t>P-IB-SEN-HSS</t>
  </si>
  <si>
    <t>Talang Seng 90 @ 45m</t>
  </si>
  <si>
    <t>INVB2502012</t>
  </si>
  <si>
    <t>Kawat Bendrat 20 kg</t>
  </si>
  <si>
    <t>INVB2502011</t>
  </si>
  <si>
    <t>SDL TS 1 x 1/2 Jaya (pcs)</t>
  </si>
  <si>
    <t>Knee DV 3 Jaya (pcs)</t>
  </si>
  <si>
    <t>INV2502319</t>
  </si>
  <si>
    <t>Sinar Keluarga (Syahwani) Banjarbaru</t>
  </si>
  <si>
    <t>P-RA-SIK-BJB</t>
  </si>
  <si>
    <t>INV2502182</t>
  </si>
  <si>
    <t>SDL TS 1/2 x 3/4 Jaya (pcs)</t>
  </si>
  <si>
    <t>SDL AW 1 1/4 SCG (Pcs)</t>
  </si>
  <si>
    <t>SDD AW 1 1/4 SCG (Pcs)</t>
  </si>
  <si>
    <t>Sehati (Muhammad Zaki Bahrun) Banjarbaru</t>
  </si>
  <si>
    <t>P-RA-SEH-BJB</t>
  </si>
  <si>
    <t>Tali Tambang Puso 2.5 mm (rol)</t>
  </si>
  <si>
    <t>Tali Tambang Puso 2 mm (rol)</t>
  </si>
  <si>
    <t>Socket DV 3 x 2 Jaya (pcs)</t>
  </si>
  <si>
    <t>Knee DV 1 1/2 Jaya @ 285</t>
  </si>
  <si>
    <t>INV2502175</t>
  </si>
  <si>
    <t>Rizkia (Rofi'i Hamdi) Banjarbaru</t>
  </si>
  <si>
    <t>P-RA-RIZ-KAB</t>
  </si>
  <si>
    <t>INV2502307</t>
  </si>
  <si>
    <t>TDD TS 3/4 Jaya (pcs)</t>
  </si>
  <si>
    <t>SDL TS 1 Jaya (pcs)</t>
  </si>
  <si>
    <t>Knee DV 2 1/2 Jaya (pcs)</t>
  </si>
  <si>
    <t>Rizki Barakah (Rusdi Shaleh) Banjarbaru</t>
  </si>
  <si>
    <t>P-RA-RBA-BJB</t>
  </si>
  <si>
    <t>INV2502215</t>
  </si>
  <si>
    <t>Rahma (Hajril Hairi Rosyadi) Banjarbaru</t>
  </si>
  <si>
    <t>P-RA-RAH-BJB</t>
  </si>
  <si>
    <t>Tee AW 2 x 3/4 SCG @ 15</t>
  </si>
  <si>
    <t>INV2502250</t>
  </si>
  <si>
    <t>SDD TS 1/2 X 3/4 Jaya @ 400</t>
  </si>
  <si>
    <t>Flange AW 2 SCG (Pcs)</t>
  </si>
  <si>
    <t>INV2502085</t>
  </si>
  <si>
    <t>Rahmad Fazar (Rahmadi) Banjarbaru</t>
  </si>
  <si>
    <t>P-RA-RAF-BJB</t>
  </si>
  <si>
    <t>Talang Seng 60 @ 45m</t>
  </si>
  <si>
    <t>Talang Seng 40 @ 45m</t>
  </si>
  <si>
    <t>INVB2502024</t>
  </si>
  <si>
    <t>INV2502386</t>
  </si>
  <si>
    <t>Mubarak Aulia (Jastan) Banjarbaru</t>
  </si>
  <si>
    <t>P-RA-MUB-BJB</t>
  </si>
  <si>
    <t>INVB2502009</t>
  </si>
  <si>
    <t>Socket TS 1 x 3/4 Jaya (pcs)</t>
  </si>
  <si>
    <t>INV2502401</t>
  </si>
  <si>
    <t>Socket TS 1 x 1/2 Jaya (pcs)</t>
  </si>
  <si>
    <t>KDD Kuningan TS 1/2 Jaya (pcs)</t>
  </si>
  <si>
    <t>KDD TS 1/2 Jaya (pcs)</t>
  </si>
  <si>
    <t>INV2502285</t>
  </si>
  <si>
    <t>INV2502247</t>
  </si>
  <si>
    <t>KDD Kuningan TS 1/2 x 3/4 Jaya (pcs)</t>
  </si>
  <si>
    <t>Knee DV 2 Jaya @ 250</t>
  </si>
  <si>
    <t>SDD Kuningan TS 1/2 Jaya (pcs)</t>
  </si>
  <si>
    <t>Socket TS 2 x 3/4 Jaya (pcs)</t>
  </si>
  <si>
    <t>Berkat Ibu (Hj Norma) Banjarbaru</t>
  </si>
  <si>
    <t>P-RA-IBU-BJB</t>
  </si>
  <si>
    <t>Socket DV 2 Jaya (pcs)</t>
  </si>
  <si>
    <t>Knee DV 4 Jaya (pcs)</t>
  </si>
  <si>
    <t>Hidayah (Tutut Wirawan) Banjarbaru</t>
  </si>
  <si>
    <t>P-RA-HID-KAB</t>
  </si>
  <si>
    <t>Socket TS 3/4 Jaya (pcs)</t>
  </si>
  <si>
    <t>Socket TS 1/2 Jaya (pcs)</t>
  </si>
  <si>
    <t>INV2502251</t>
  </si>
  <si>
    <t>Faris Jaya (Eddy Karno) Banjarbaru</t>
  </si>
  <si>
    <t>P-RA-FAJ-BJB</t>
  </si>
  <si>
    <t>INVB2502006</t>
  </si>
  <si>
    <t>INV2502400</t>
  </si>
  <si>
    <t>INV2502320</t>
  </si>
  <si>
    <t>INV2502292</t>
  </si>
  <si>
    <t>INV2502172</t>
  </si>
  <si>
    <t>INV2502069</t>
  </si>
  <si>
    <t>INV2502007</t>
  </si>
  <si>
    <t>Fadil (Abdul Barri) Banjarbaru</t>
  </si>
  <si>
    <t>P-RA-FAD-BJB</t>
  </si>
  <si>
    <t>INVB2502010</t>
  </si>
  <si>
    <t>INV2502065</t>
  </si>
  <si>
    <t>Berkat Keluarga (Ahmad Syauki) Banjarbaru</t>
  </si>
  <si>
    <t>P-RA-BEK-BJB</t>
  </si>
  <si>
    <t>Talang Seng 30 @ 45m</t>
  </si>
  <si>
    <t>INVB2502013</t>
  </si>
  <si>
    <t>INVB2502001</t>
  </si>
  <si>
    <t>Watermur TS 1/2 Jaya (pcs)</t>
  </si>
  <si>
    <t>INV2502402</t>
  </si>
  <si>
    <t>INV2502311</t>
  </si>
  <si>
    <t>INV2502121</t>
  </si>
  <si>
    <t>KDD TS 1/2 Jaya @ 400</t>
  </si>
  <si>
    <t>INV2502068</t>
  </si>
  <si>
    <t>Anugerah H.H. (Akhmad Rizal) Banjarbaru</t>
  </si>
  <si>
    <t>P-RA-ANU-BJB</t>
  </si>
  <si>
    <t>Tutup Talang Jaya (pcs)</t>
  </si>
  <si>
    <t>Socket DV 2 1/2 Jaya (pcs)</t>
  </si>
  <si>
    <t>Amalia Abadi (Sugiyarti) Banjarbaru</t>
  </si>
  <si>
    <t>P-RA-AMA-BJB</t>
  </si>
  <si>
    <t>INV2502183</t>
  </si>
  <si>
    <t>INV2502067</t>
  </si>
  <si>
    <t>Tawakkal (Sumiani) Banjarbaru</t>
  </si>
  <si>
    <t>P-AU-TAW-BJB</t>
  </si>
  <si>
    <t>INV2502287</t>
  </si>
  <si>
    <t>INV2502125</t>
  </si>
  <si>
    <t>Raihan (Husaini) Banjarbaru</t>
  </si>
  <si>
    <t>P-AU-RAI-BJB</t>
  </si>
  <si>
    <t>INV2502173</t>
  </si>
  <si>
    <t>Sambungan Talang Jaya (pcs)</t>
  </si>
  <si>
    <t>INV2502134</t>
  </si>
  <si>
    <t>INV2502011</t>
  </si>
  <si>
    <t>Murah Jaya (Hj Mulianoor Syahdina) Banjarbaru</t>
  </si>
  <si>
    <t>P-AU-MUJ-BJB</t>
  </si>
  <si>
    <t>INV2502325</t>
  </si>
  <si>
    <t>KDD AW 1/2 SCG (Pcs)</t>
  </si>
  <si>
    <t>Cahaya Cempaka (Faruq) Banjarbaru</t>
  </si>
  <si>
    <t>P-AU-CAC-BJB</t>
  </si>
  <si>
    <t>INV2502243</t>
  </si>
  <si>
    <t>Warga 2 (Ahmad Fauzi) Kapuas</t>
  </si>
  <si>
    <t>P-SY-WAR-KPS</t>
  </si>
  <si>
    <t>Rustam Asnan (Abdullah)  Kapuas</t>
  </si>
  <si>
    <t>P-SY-RUS-KAP</t>
  </si>
  <si>
    <t>INV2502244</t>
  </si>
  <si>
    <t>Arqa Jaya (Yuniar Rivani) Kapuas</t>
  </si>
  <si>
    <t>P-SY-ARJ-KPS</t>
  </si>
  <si>
    <t>Luthfi (Mahmidan) Barito Kuala</t>
  </si>
  <si>
    <t>P-SY-LUT-BAR</t>
  </si>
  <si>
    <t>Knee DV 6 Jaya (pcs)</t>
  </si>
  <si>
    <t>Ulun Junai (Junaidi) Barito Kuala</t>
  </si>
  <si>
    <t>P-SY-JUN-BAR</t>
  </si>
  <si>
    <t>Knee TS 1 Jaya (pcs)</t>
  </si>
  <si>
    <t>INV2502274</t>
  </si>
  <si>
    <t>INV2502091</t>
  </si>
  <si>
    <t>Isay (Syaifuddin) Barito Kuala</t>
  </si>
  <si>
    <t>P-SY-ISA-BAR</t>
  </si>
  <si>
    <t>INV2502146</t>
  </si>
  <si>
    <t>Waalaikumsalam (Safrudin Noor SE) Banjarmasin Utara</t>
  </si>
  <si>
    <t>P-SY-WAA-BAU</t>
  </si>
  <si>
    <t>INV2502113</t>
  </si>
  <si>
    <t>Uwais Abadi (Muhammad Royyan Rozani) Banjarmasin Timur</t>
  </si>
  <si>
    <t>P-SY-UWA-BTI</t>
  </si>
  <si>
    <t>INV2502300</t>
  </si>
  <si>
    <t>Socket DV 2 1/2 x 2 Jaya (pcs)</t>
  </si>
  <si>
    <t>Saddle Clip AW 2 SCG (Pcs)</t>
  </si>
  <si>
    <t>Usaha Baru (Hendriannoor) Banjarmasin Utara</t>
  </si>
  <si>
    <t>P-SY-USA-BAU</t>
  </si>
  <si>
    <t>Syafira (Lili) Banjarmasin Utara</t>
  </si>
  <si>
    <t>P-SY-SYA-BAU</t>
  </si>
  <si>
    <t>INV2502207</t>
  </si>
  <si>
    <t>Sinar keluarga 3 (Muhammad Jakaria) Banjarmasin Tengah</t>
  </si>
  <si>
    <t>P-SY-SK3-BAT</t>
  </si>
  <si>
    <t>INV2502194</t>
  </si>
  <si>
    <t>Putera Sejahtera (Arsyad Junaidi Drs) Banjarmasin Utara</t>
  </si>
  <si>
    <t>P-SY-PUT-BAU</t>
  </si>
  <si>
    <t>INV2502028</t>
  </si>
  <si>
    <t>Berkat Bima Raya (Siti Zubaidah) Banjarmasin Utara</t>
  </si>
  <si>
    <t>P-SY-BBR-BAU</t>
  </si>
  <si>
    <t>INV2502305</t>
  </si>
  <si>
    <t>INV2502145</t>
  </si>
  <si>
    <t>INV2502119</t>
  </si>
  <si>
    <t>INV2502094</t>
  </si>
  <si>
    <t>Jaya Abu D 2 1/2</t>
  </si>
  <si>
    <t>Ball Valve (Long Handle) AW 3/4 SCG @ 20</t>
  </si>
  <si>
    <t>Ball Valve (Long Handle) AW 1/2 SCG @ 30</t>
  </si>
  <si>
    <t>INV2502092</t>
  </si>
  <si>
    <t>Jaya Abu AW 1/2</t>
  </si>
  <si>
    <t>INV2502019</t>
  </si>
  <si>
    <t>INV2502002</t>
  </si>
  <si>
    <t>Agus (Agus Sufriyadi) Banjarmasin Selatan</t>
  </si>
  <si>
    <t>P-SY-AGS-BAS</t>
  </si>
  <si>
    <t>INV2502398</t>
  </si>
  <si>
    <t>Socket DV 1 1/2 Jaya (pcs)</t>
  </si>
  <si>
    <t>KDD TS 3/4 Jaya (pcs)</t>
  </si>
  <si>
    <t>INV2502375</t>
  </si>
  <si>
    <t>Socket TS 1 Jaya (pcs)</t>
  </si>
  <si>
    <t>Knee TS 1 Jaya @ 225</t>
  </si>
  <si>
    <t>INV2502280</t>
  </si>
  <si>
    <t>INV2502203</t>
  </si>
  <si>
    <t>Udin (Bachrudin Noor) Banjarmasin Tengah</t>
  </si>
  <si>
    <t>P-RA-UDI-BAT</t>
  </si>
  <si>
    <t>INV2502367</t>
  </si>
  <si>
    <t>INV2502297</t>
  </si>
  <si>
    <t>INV2502144</t>
  </si>
  <si>
    <t>Elbow DV 1 1/2 SCG (Pcs)</t>
  </si>
  <si>
    <t>Elbow DV 1 1/4 SCG (Pcs)</t>
  </si>
  <si>
    <t>INV2502030</t>
  </si>
  <si>
    <t>H. Yani / Lulu (Lu'luil Maknun) Banjarmasin Timur</t>
  </si>
  <si>
    <t>P-DE-YAN-BTI</t>
  </si>
  <si>
    <t>INV2502365</t>
  </si>
  <si>
    <t>INV2502191</t>
  </si>
  <si>
    <t>Umai (Winarko Gunadi) Banjarmasin Timur</t>
  </si>
  <si>
    <t>P-DE-UMA-BTI</t>
  </si>
  <si>
    <t>Semangat Jaya (Rhoma Budiyanto)  Banjarmasin Tengah</t>
  </si>
  <si>
    <t>P-DE-SEM-BAT</t>
  </si>
  <si>
    <t>SDD TS 1/2 Jaya @ 500</t>
  </si>
  <si>
    <t>INV2502396</t>
  </si>
  <si>
    <t>INV2502378</t>
  </si>
  <si>
    <t>INV2502013</t>
  </si>
  <si>
    <t>Semangat Baru (Rabiatul Adawiah DRA Hj) Banjar Tengah</t>
  </si>
  <si>
    <t>P-DE-SEB-BAT</t>
  </si>
  <si>
    <t>INV2502370</t>
  </si>
  <si>
    <t>INV2502090</t>
  </si>
  <si>
    <t>Pu Two (Silvian Adi Surya) Banjarmasin Timur</t>
  </si>
  <si>
    <t>P-DE-PUT-BTI</t>
  </si>
  <si>
    <t>INV2502291</t>
  </si>
  <si>
    <t>Socket TS 2 x 1 Jaya (pcs)</t>
  </si>
  <si>
    <t>INV2502218</t>
  </si>
  <si>
    <t>Dop TS 3/4 Jaya @ 750</t>
  </si>
  <si>
    <t>INV2502201</t>
  </si>
  <si>
    <t>Oyan (Sofyan Khamim Muzaki) Banjarmasin Selatan</t>
  </si>
  <si>
    <t>P-DE-OYA-BAS</t>
  </si>
  <si>
    <t>INV2502368</t>
  </si>
  <si>
    <t>INV2502005</t>
  </si>
  <si>
    <t>Berkat Jaya Abadi (Ferry) Banjarmasin Selatan</t>
  </si>
  <si>
    <t>P-DE-BJA-BAS</t>
  </si>
  <si>
    <t>INV2502380</t>
  </si>
  <si>
    <t>INV2502151</t>
  </si>
  <si>
    <t>INV2502120</t>
  </si>
  <si>
    <t>INV2502107</t>
  </si>
  <si>
    <t>INV2502004</t>
  </si>
  <si>
    <t>Abduh (M Abduh) Banjarmasin Selatan</t>
  </si>
  <si>
    <t>P-DE-ABD-BAS</t>
  </si>
  <si>
    <t>Ball Tap Lite 1/2 Inch Rambo @ 10</t>
  </si>
  <si>
    <t>Ball Valve 1/2 Inch Sanwa @ 10</t>
  </si>
  <si>
    <t>Selang Puso Elastis 5/16 Inch @ 100m</t>
  </si>
  <si>
    <t>Selang Puso Super Dof 1/2 Inch @ 50m</t>
  </si>
  <si>
    <t>Selang Puso Super Dof 5/8 Inch @ 50m</t>
  </si>
  <si>
    <t>Selang Puso Super Dof 3/4 Inch @ 50m</t>
  </si>
  <si>
    <t>Selang Puso Super Dof 1 Inch @ 50m</t>
  </si>
  <si>
    <t>Selang Puso Elastis 1/4 Inch @ 100m</t>
  </si>
  <si>
    <t>Selang Puso Benang 5/8 Inch @ 50m</t>
  </si>
  <si>
    <t>Selang Puso Superflex 5/8 Inch @ 50m</t>
  </si>
  <si>
    <t>Selang Puso Benang 3/4 Inch @ 50m</t>
  </si>
  <si>
    <t>Selang Puso Superflex 1 Inch @ 50m</t>
  </si>
  <si>
    <t>Check Valve 3/4 Inch Sanwa (Pcs)</t>
  </si>
  <si>
    <t>Fancy Ball Tap 1/2 Inch Kuning Sanwa @ 10</t>
  </si>
  <si>
    <t>Fancy Ball Tap 1/2 Inch Pink Sanwa @ 10</t>
  </si>
  <si>
    <t>Fancy Ball Tap 1/2 Inch Ungu Sanwa @ 10</t>
  </si>
  <si>
    <t>Mini Ball Valve 1/2 Inch (M x F) Sanwa @ 20</t>
  </si>
  <si>
    <t>Compact Float Valve (Pelampung) 3/4 Inch Sanwa @ 1</t>
  </si>
  <si>
    <t>Mini Angle Ball Valve 1/2 Inch (M x M) Sanwa @ 20</t>
  </si>
  <si>
    <t>Mini Ball Valve 1/2 Inch (M x M) Sanwa @ 20</t>
  </si>
  <si>
    <t>Mini Ball Valve 3-ways 1/2 Inch (M x M x M) Sanwa @ 20</t>
  </si>
  <si>
    <t>Mini Ball Tap 1/2 Inch Sanwa @ 20</t>
  </si>
  <si>
    <t>Float Valve (Pelampung) 1/2 Inch Sanwa @ 1</t>
  </si>
  <si>
    <t>Compact Float Valve (Pelampung) 1/2 Inch Sanwa @ 1</t>
  </si>
  <si>
    <t>Fancy Ball Tap dengan Selang 1/2 Inch Biru Sanwa @ 10</t>
  </si>
  <si>
    <t>Fancy Ball Tap dengan Selang 1/2 Inch Hijau Sanwa @ 10</t>
  </si>
  <si>
    <t>Total DPP</t>
  </si>
  <si>
    <t>Harga DPP</t>
  </si>
  <si>
    <t>PPN</t>
  </si>
  <si>
    <t>Baris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</si>
</sst>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  <numFmt numFmtId="166" formatCode="dd\ mmm\ yyyy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2">
    <xf numFmtId="0" fontId="0" fillId="0" borderId="0" xfId="0"/>
    <xf numFmtId="165" fontId="0" fillId="0" borderId="0" xfId="1" applyNumberFormat="1" applyFont="1"/>
    <xf numFmtId="165" fontId="2" fillId="2" borderId="1" xfId="1" applyNumberFormat="1" applyFont="1" applyFill="1" applyBorder="1"/>
    <xf numFmtId="0" fontId="2" fillId="2" borderId="1" xfId="0" applyFont="1" applyFill="1" applyBorder="1"/>
    <xf numFmtId="165" fontId="2" fillId="0" borderId="1" xfId="1" applyNumberFormat="1" applyFont="1" applyBorder="1"/>
    <xf numFmtId="0" fontId="2" fillId="0" borderId="1" xfId="0" applyFont="1" applyBorder="1"/>
    <xf numFmtId="0" fontId="0" fillId="0" borderId="1" xfId="0" applyBorder="1"/>
    <xf numFmtId="165" fontId="0" fillId="0" borderId="1" xfId="1" applyNumberFormat="1" applyFont="1" applyBorder="1"/>
    <xf numFmtId="0" fontId="0" fillId="3" borderId="0" xfId="0" applyFill="1"/>
    <xf numFmtId="0" fontId="2" fillId="0" borderId="3" xfId="0" applyFont="1" applyBorder="1"/>
    <xf numFmtId="0" fontId="0" fillId="0" borderId="3" xfId="0" applyBorder="1"/>
    <xf numFmtId="166" fontId="0" fillId="0" borderId="3" xfId="0" applyNumberFormat="1" applyBorder="1"/>
    <xf numFmtId="165" fontId="0" fillId="0" borderId="3" xfId="1" applyNumberFormat="1" applyFont="1" applyBorder="1"/>
    <xf numFmtId="0" fontId="2" fillId="0" borderId="4" xfId="0" applyFont="1" applyBorder="1"/>
    <xf numFmtId="0" fontId="0" fillId="0" borderId="4" xfId="0" applyBorder="1"/>
    <xf numFmtId="166" fontId="0" fillId="0" borderId="4" xfId="0" applyNumberFormat="1" applyBorder="1"/>
    <xf numFmtId="165" fontId="0" fillId="0" borderId="4" xfId="1" applyNumberFormat="1" applyFont="1" applyBorder="1"/>
    <xf numFmtId="0" fontId="2" fillId="0" borderId="2" xfId="0" applyFont="1" applyBorder="1"/>
    <xf numFmtId="0" fontId="0" fillId="0" borderId="2" xfId="0" applyBorder="1"/>
    <xf numFmtId="166" fontId="0" fillId="0" borderId="2" xfId="0" applyNumberFormat="1" applyBorder="1"/>
    <xf numFmtId="165" fontId="0" fillId="0" borderId="2" xfId="1" applyNumberFormat="1" applyFont="1" applyBorder="1"/>
    <xf numFmtId="43" fontId="0" fillId="0" borderId="3" xfId="0" applyNumberForma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Bagong%20Berjaya%20N\Tax\Laporan%20Bulanan\B.%20Februari%202025\Perhitungan%20Pajak%20Februari%202025.xlsx" TargetMode="External"/><Relationship Id="rId1" Type="http://schemas.openxmlformats.org/officeDocument/2006/relationships/externalLinkPath" Target="file:///E:\Bagong%20Berjaya%20N\Tax\Laporan%20Bulanan\B.%20Februari%202025\Perhitungan%20Pajak%20Februari%2020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AW CN"/>
      <sheetName val="PPN SMG"/>
      <sheetName val="PPN SBY"/>
      <sheetName val="PPN SMD"/>
      <sheetName val="TOTAL PPN"/>
      <sheetName val="CEK NOTA"/>
      <sheetName val="EXCLUDED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4780D-B0B2-49B0-A7EE-AA90CB23ADA8}">
  <dimension ref="A1:J1345"/>
  <sheetViews>
    <sheetView tabSelected="1" workbookViewId="0">
      <pane ySplit="1" topLeftCell="A1313" activePane="bottomLeft" state="frozen"/>
      <selection activeCell="E11" sqref="E11"/>
      <selection pane="bottomLeft" activeCell="N1338" sqref="N1338"/>
    </sheetView>
  </sheetViews>
  <sheetFormatPr defaultColWidth="8.85546875" defaultRowHeight="15" x14ac:dyDescent="0.25"/>
  <cols>
    <col min="1" max="1" width="17.5703125" bestFit="1" customWidth="1"/>
    <col min="2" max="2" width="43.85546875" bestFit="1" customWidth="1"/>
    <col min="3" max="3" width="22.42578125" bestFit="1" customWidth="1"/>
    <col min="4" max="4" width="11" bestFit="1" customWidth="1"/>
    <col min="5" max="5" width="51.85546875" bestFit="1" customWidth="1"/>
    <col min="6" max="6" width="14.42578125" customWidth="1"/>
    <col min="7" max="7" width="7" style="1" bestFit="1" customWidth="1"/>
    <col min="8" max="8" width="12.5703125" style="1" bestFit="1" customWidth="1"/>
    <col min="9" max="9" width="13.28515625" bestFit="1" customWidth="1"/>
    <col min="10" max="10" width="8.85546875" style="10"/>
  </cols>
  <sheetData>
    <row r="1" spans="1:10" x14ac:dyDescent="0.25">
      <c r="A1" s="3" t="s">
        <v>47</v>
      </c>
      <c r="B1" s="3" t="s">
        <v>46</v>
      </c>
      <c r="C1" s="3" t="s">
        <v>45</v>
      </c>
      <c r="D1" s="3" t="s">
        <v>44</v>
      </c>
      <c r="E1" s="3" t="s">
        <v>43</v>
      </c>
      <c r="F1" s="3" t="s">
        <v>870</v>
      </c>
      <c r="G1" s="2" t="s">
        <v>42</v>
      </c>
      <c r="H1" s="2" t="s">
        <v>869</v>
      </c>
      <c r="I1" s="3" t="s">
        <v>871</v>
      </c>
      <c r="J1" s="3" t="s">
        <v>872</v>
      </c>
    </row>
    <row r="2" spans="1:10" x14ac:dyDescent="0.25">
      <c r="A2" s="9" t="s">
        <v>842</v>
      </c>
      <c r="B2" s="10" t="s">
        <v>841</v>
      </c>
      <c r="C2" s="9" t="s">
        <v>389</v>
      </c>
      <c r="D2" s="11">
        <v>45689</v>
      </c>
      <c r="E2" s="10" t="s">
        <v>25</v>
      </c>
      <c r="F2" s="10">
        <f t="shared" ref="F2:F6" si="0">H2/G2</f>
        <v>66380.293000000005</v>
      </c>
      <c r="G2" s="12">
        <v>50</v>
      </c>
      <c r="H2" s="12">
        <v>3319014.65</v>
      </c>
      <c r="I2" s="21">
        <f t="shared" ref="I2:I6" si="1">H2*0.11</f>
        <v>365091.6115</v>
      </c>
      <c r="J2" s="10">
        <f xml:space="preserve"> IF(COUNTIFS(A$2:A2, A2, B$2:B2, B2, D$2:D2, D2, C$2:C2,C2 )=1, MAX(J$1:J1)+1,#REF!)</f>
        <v>1</v>
      </c>
    </row>
    <row r="3" spans="1:10" x14ac:dyDescent="0.25">
      <c r="A3" s="5"/>
      <c r="B3" s="6"/>
      <c r="C3" s="5"/>
      <c r="D3" s="5"/>
      <c r="E3" s="5"/>
      <c r="F3" s="10"/>
      <c r="G3" s="4"/>
      <c r="H3" s="4"/>
      <c r="I3" s="21"/>
    </row>
    <row r="4" spans="1:10" x14ac:dyDescent="0.25">
      <c r="A4" s="17" t="s">
        <v>842</v>
      </c>
      <c r="B4" s="18" t="s">
        <v>841</v>
      </c>
      <c r="C4" s="17" t="s">
        <v>840</v>
      </c>
      <c r="D4" s="19">
        <v>45689</v>
      </c>
      <c r="E4" s="18" t="s">
        <v>487</v>
      </c>
      <c r="F4" s="10">
        <f t="shared" si="0"/>
        <v>147103.65</v>
      </c>
      <c r="G4" s="20">
        <v>50</v>
      </c>
      <c r="H4" s="20">
        <v>7355182.5</v>
      </c>
      <c r="I4" s="21">
        <f t="shared" si="1"/>
        <v>809070.07499999995</v>
      </c>
      <c r="J4" s="10">
        <f>IF(COUNTIFS(A$2:A4, A4, B$2:B4, B4, D$2:D4, D4, C$2:C4,C4 )=1, MAX(J$1:J3)+1, J3)</f>
        <v>2</v>
      </c>
    </row>
    <row r="5" spans="1:10" x14ac:dyDescent="0.25">
      <c r="A5" s="5"/>
      <c r="B5" s="6"/>
      <c r="C5" s="5"/>
      <c r="D5" s="5"/>
      <c r="E5" s="5"/>
      <c r="F5" s="10"/>
      <c r="G5" s="4"/>
      <c r="H5" s="4"/>
      <c r="I5" s="21"/>
    </row>
    <row r="6" spans="1:10" x14ac:dyDescent="0.25">
      <c r="A6" s="17" t="s">
        <v>842</v>
      </c>
      <c r="B6" s="18" t="s">
        <v>841</v>
      </c>
      <c r="C6" s="17" t="s">
        <v>839</v>
      </c>
      <c r="D6" s="19">
        <v>45695</v>
      </c>
      <c r="E6" s="18" t="s">
        <v>487</v>
      </c>
      <c r="F6" s="10">
        <f t="shared" si="0"/>
        <v>147103.6488700565</v>
      </c>
      <c r="G6" s="20">
        <v>177</v>
      </c>
      <c r="H6" s="20">
        <v>26037345.850000001</v>
      </c>
      <c r="I6" s="21">
        <f t="shared" si="1"/>
        <v>2864108.0435000001</v>
      </c>
      <c r="J6" s="10">
        <f>IF(COUNTIFS(A$2:A6, A6, B$2:B6, B6, D$2:D6, D6, C$2:C6,C6 )=1, MAX(J$1:J5)+1, J5)</f>
        <v>3</v>
      </c>
    </row>
    <row r="7" spans="1:10" x14ac:dyDescent="0.25">
      <c r="A7" s="5"/>
      <c r="B7" s="6"/>
      <c r="C7" s="5"/>
      <c r="D7" s="5"/>
      <c r="E7" s="5"/>
      <c r="F7" s="10"/>
      <c r="G7" s="4"/>
      <c r="H7" s="4"/>
      <c r="I7" s="21"/>
    </row>
    <row r="8" spans="1:10" x14ac:dyDescent="0.25">
      <c r="A8" s="17" t="s">
        <v>842</v>
      </c>
      <c r="B8" s="18" t="s">
        <v>841</v>
      </c>
      <c r="C8" s="17" t="s">
        <v>838</v>
      </c>
      <c r="D8" s="19">
        <v>45698</v>
      </c>
      <c r="E8" s="18" t="s">
        <v>25</v>
      </c>
      <c r="F8" s="10">
        <f t="shared" ref="F8:F71" si="2">H8/G8</f>
        <v>72152.5</v>
      </c>
      <c r="G8" s="20">
        <v>200</v>
      </c>
      <c r="H8" s="20">
        <v>14430500</v>
      </c>
      <c r="I8" s="21">
        <f t="shared" ref="I8:I71" si="3">H8*0.11</f>
        <v>1587355</v>
      </c>
      <c r="J8" s="10">
        <f>IF(COUNTIFS(A$2:A8, A8, B$2:B8, B8, D$2:D8, D8, C$2:C8,C8 )=1, MAX(J$1:J7)+1, J7)</f>
        <v>4</v>
      </c>
    </row>
    <row r="9" spans="1:10" x14ac:dyDescent="0.25">
      <c r="A9" s="5"/>
      <c r="B9" s="6"/>
      <c r="C9" s="5"/>
      <c r="D9" s="5"/>
      <c r="E9" s="5"/>
      <c r="F9" s="10"/>
      <c r="G9" s="4"/>
      <c r="H9" s="4"/>
      <c r="I9" s="21"/>
    </row>
    <row r="10" spans="1:10" x14ac:dyDescent="0.25">
      <c r="A10" s="17" t="s">
        <v>842</v>
      </c>
      <c r="B10" s="18" t="s">
        <v>841</v>
      </c>
      <c r="C10" s="17" t="s">
        <v>341</v>
      </c>
      <c r="D10" s="19">
        <v>45699</v>
      </c>
      <c r="E10" s="18" t="s">
        <v>25</v>
      </c>
      <c r="F10" s="10">
        <f t="shared" si="2"/>
        <v>72152.503070175429</v>
      </c>
      <c r="G10" s="20">
        <v>57</v>
      </c>
      <c r="H10" s="20">
        <v>4112692.6749999998</v>
      </c>
      <c r="I10" s="21">
        <f t="shared" si="3"/>
        <v>452396.19425</v>
      </c>
      <c r="J10" s="10">
        <f>IF(COUNTIFS(A$2:A10, A10, B$2:B10, B10, D$2:D10, D10, C$2:C10,C10 )=1, MAX(J$1:J9)+1, J9)</f>
        <v>5</v>
      </c>
    </row>
    <row r="11" spans="1:10" x14ac:dyDescent="0.25">
      <c r="A11" s="5"/>
      <c r="B11" s="6"/>
      <c r="C11" s="5"/>
      <c r="D11" s="5"/>
      <c r="E11" s="5"/>
      <c r="F11" s="10"/>
      <c r="G11" s="4"/>
      <c r="H11" s="4"/>
      <c r="I11" s="21"/>
    </row>
    <row r="12" spans="1:10" x14ac:dyDescent="0.25">
      <c r="A12" s="17" t="s">
        <v>842</v>
      </c>
      <c r="B12" s="18" t="s">
        <v>841</v>
      </c>
      <c r="C12" s="17" t="s">
        <v>837</v>
      </c>
      <c r="D12" s="19">
        <v>45700</v>
      </c>
      <c r="E12" s="18" t="s">
        <v>487</v>
      </c>
      <c r="F12" s="10">
        <f t="shared" si="2"/>
        <v>147103.65</v>
      </c>
      <c r="G12" s="20">
        <v>150</v>
      </c>
      <c r="H12" s="20">
        <v>22065547.5</v>
      </c>
      <c r="I12" s="21">
        <f t="shared" si="3"/>
        <v>2427210.2250000001</v>
      </c>
      <c r="J12" s="10">
        <f>IF(COUNTIFS(A$2:A12, A12, B$2:B12, B12, D$2:D12, D12, C$2:C12,C12 )=1, MAX(J$1:J11)+1, J11)</f>
        <v>6</v>
      </c>
    </row>
    <row r="13" spans="1:10" x14ac:dyDescent="0.25">
      <c r="A13" s="5"/>
      <c r="B13" s="6"/>
      <c r="C13" s="5"/>
      <c r="D13" s="5"/>
      <c r="E13" s="5"/>
      <c r="F13" s="10"/>
      <c r="G13" s="4"/>
      <c r="H13" s="4"/>
      <c r="I13" s="21"/>
    </row>
    <row r="14" spans="1:10" x14ac:dyDescent="0.25">
      <c r="A14" s="13" t="s">
        <v>842</v>
      </c>
      <c r="B14" s="14" t="s">
        <v>841</v>
      </c>
      <c r="C14" s="13" t="s">
        <v>245</v>
      </c>
      <c r="D14" s="15">
        <v>45709</v>
      </c>
      <c r="E14" s="14" t="s">
        <v>25</v>
      </c>
      <c r="F14" s="10">
        <f t="shared" si="2"/>
        <v>61302.789333335139</v>
      </c>
      <c r="G14" s="16">
        <v>185</v>
      </c>
      <c r="H14" s="16">
        <v>11341016.026667001</v>
      </c>
      <c r="I14" s="21">
        <f t="shared" si="3"/>
        <v>1247511.7629333702</v>
      </c>
      <c r="J14" s="10">
        <f>IF(COUNTIFS(A$2:A14, A14, B$2:B14, B14, D$2:D14, D14, C$2:C14,C14 )=1, MAX(J$1:J13)+1, J13)</f>
        <v>7</v>
      </c>
    </row>
    <row r="15" spans="1:10" x14ac:dyDescent="0.25">
      <c r="A15" s="9" t="s">
        <v>842</v>
      </c>
      <c r="B15" s="10" t="s">
        <v>841</v>
      </c>
      <c r="C15" s="9" t="s">
        <v>245</v>
      </c>
      <c r="D15" s="10"/>
      <c r="E15" s="10" t="s">
        <v>487</v>
      </c>
      <c r="F15" s="10">
        <f t="shared" si="2"/>
        <v>130515.61355963784</v>
      </c>
      <c r="G15" s="12">
        <v>185</v>
      </c>
      <c r="H15" s="12">
        <v>24145388.508533001</v>
      </c>
      <c r="I15" s="21">
        <f t="shared" si="3"/>
        <v>2655992.7359386301</v>
      </c>
      <c r="J15" s="10">
        <f>IF(COUNTIFS(A$2:A15, A15, B$2:B15, B15, D$2:D15, D15, C$2:C15,C15 )=1, MAX(J$1:J14)+1, J14)</f>
        <v>7</v>
      </c>
    </row>
    <row r="16" spans="1:10" x14ac:dyDescent="0.25">
      <c r="A16" s="5"/>
      <c r="B16" s="6"/>
      <c r="C16" s="5"/>
      <c r="D16" s="5"/>
      <c r="E16" s="5"/>
      <c r="F16" s="10"/>
      <c r="G16" s="4"/>
      <c r="H16" s="4"/>
      <c r="I16" s="21"/>
    </row>
    <row r="17" spans="1:10" x14ac:dyDescent="0.25">
      <c r="A17" s="13" t="s">
        <v>842</v>
      </c>
      <c r="B17" s="14" t="s">
        <v>841</v>
      </c>
      <c r="C17" s="13" t="s">
        <v>379</v>
      </c>
      <c r="D17" s="15">
        <v>45709</v>
      </c>
      <c r="E17" s="14" t="s">
        <v>25</v>
      </c>
      <c r="F17" s="10">
        <f t="shared" si="2"/>
        <v>61302.789333327586</v>
      </c>
      <c r="G17" s="16">
        <v>58</v>
      </c>
      <c r="H17" s="16">
        <v>3555561.7813329999</v>
      </c>
      <c r="I17" s="21">
        <f t="shared" si="3"/>
        <v>391111.79594663001</v>
      </c>
      <c r="J17" s="10">
        <f>IF(COUNTIFS(A$2:A17, A17, B$2:B17, B17, D$2:D17, D17, C$2:C17,C17 )=1, MAX(J$1:J16)+1, J16)</f>
        <v>8</v>
      </c>
    </row>
    <row r="18" spans="1:10" x14ac:dyDescent="0.25">
      <c r="A18" s="9" t="s">
        <v>842</v>
      </c>
      <c r="B18" s="10" t="s">
        <v>841</v>
      </c>
      <c r="C18" s="9" t="s">
        <v>379</v>
      </c>
      <c r="D18" s="10"/>
      <c r="E18" s="10" t="s">
        <v>487</v>
      </c>
      <c r="F18" s="10">
        <f t="shared" si="2"/>
        <v>130515.61553212498</v>
      </c>
      <c r="G18" s="12">
        <v>88</v>
      </c>
      <c r="H18" s="12">
        <v>11485374.166826999</v>
      </c>
      <c r="I18" s="21">
        <f t="shared" si="3"/>
        <v>1263391.1583509699</v>
      </c>
      <c r="J18" s="10">
        <f>IF(COUNTIFS(A$2:A18, A18, B$2:B18, B18, D$2:D18, D18, C$2:C18,C18 )=1, MAX(J$1:J17)+1, J17)</f>
        <v>8</v>
      </c>
    </row>
    <row r="19" spans="1:10" x14ac:dyDescent="0.25">
      <c r="A19" s="5"/>
      <c r="B19" s="6"/>
      <c r="C19" s="5"/>
      <c r="D19" s="5"/>
      <c r="E19" s="5"/>
      <c r="F19" s="10"/>
      <c r="G19" s="4"/>
      <c r="H19" s="4"/>
      <c r="I19" s="21"/>
    </row>
    <row r="20" spans="1:10" x14ac:dyDescent="0.25">
      <c r="A20" s="17" t="s">
        <v>842</v>
      </c>
      <c r="B20" s="18" t="s">
        <v>841</v>
      </c>
      <c r="C20" s="17" t="s">
        <v>836</v>
      </c>
      <c r="D20" s="19">
        <v>45715</v>
      </c>
      <c r="E20" s="18" t="s">
        <v>487</v>
      </c>
      <c r="F20" s="10">
        <f t="shared" si="2"/>
        <v>144161.579</v>
      </c>
      <c r="G20" s="20">
        <v>100</v>
      </c>
      <c r="H20" s="20">
        <v>14416157.9</v>
      </c>
      <c r="I20" s="21">
        <f t="shared" si="3"/>
        <v>1585777.3689999999</v>
      </c>
      <c r="J20" s="10">
        <f>IF(COUNTIFS(A$2:A20, A20, B$2:B20, B20, D$2:D20, D20, C$2:C20,C20 )=1, MAX(J$1:J19)+1, J19)</f>
        <v>9</v>
      </c>
    </row>
    <row r="21" spans="1:10" x14ac:dyDescent="0.25">
      <c r="A21" s="5"/>
      <c r="B21" s="6"/>
      <c r="C21" s="5"/>
      <c r="D21" s="5"/>
      <c r="E21" s="5"/>
      <c r="F21" s="10"/>
      <c r="G21" s="4"/>
      <c r="H21" s="4"/>
      <c r="I21" s="21"/>
    </row>
    <row r="22" spans="1:10" x14ac:dyDescent="0.25">
      <c r="A22" s="13" t="s">
        <v>835</v>
      </c>
      <c r="B22" s="14" t="s">
        <v>834</v>
      </c>
      <c r="C22" s="13" t="s">
        <v>833</v>
      </c>
      <c r="D22" s="15">
        <v>45691</v>
      </c>
      <c r="E22" s="14" t="s">
        <v>27</v>
      </c>
      <c r="F22" s="10">
        <f t="shared" si="2"/>
        <v>12484.79</v>
      </c>
      <c r="G22" s="16">
        <v>25</v>
      </c>
      <c r="H22" s="16">
        <v>312119.75</v>
      </c>
      <c r="I22" s="21">
        <f t="shared" si="3"/>
        <v>34333.172500000001</v>
      </c>
      <c r="J22" s="10">
        <f>IF(COUNTIFS(A$2:A22, A22, B$2:B22, B22, D$2:D22, D22, C$2:C22,C22 )=1, MAX(J$1:J21)+1, J21)</f>
        <v>10</v>
      </c>
    </row>
    <row r="23" spans="1:10" x14ac:dyDescent="0.25">
      <c r="A23" s="5" t="s">
        <v>835</v>
      </c>
      <c r="B23" s="6" t="s">
        <v>834</v>
      </c>
      <c r="C23" s="5" t="s">
        <v>833</v>
      </c>
      <c r="D23" s="6"/>
      <c r="E23" s="6" t="s">
        <v>63</v>
      </c>
      <c r="F23" s="10">
        <f t="shared" si="2"/>
        <v>27569.256756800001</v>
      </c>
      <c r="G23" s="7">
        <v>5</v>
      </c>
      <c r="H23" s="7">
        <v>137846.283784</v>
      </c>
      <c r="I23" s="21">
        <f t="shared" si="3"/>
        <v>15163.09121624</v>
      </c>
      <c r="J23" s="10">
        <f>IF(COUNTIFS(A$2:A23, A23, B$2:B23, B23, D$2:D23, D23, C$2:C23,C23 )=1, MAX(J$1:J22)+1, J22)</f>
        <v>10</v>
      </c>
    </row>
    <row r="24" spans="1:10" x14ac:dyDescent="0.25">
      <c r="A24" s="5" t="s">
        <v>835</v>
      </c>
      <c r="B24" s="6" t="s">
        <v>834</v>
      </c>
      <c r="C24" s="5" t="s">
        <v>833</v>
      </c>
      <c r="D24" s="6"/>
      <c r="E24" s="6" t="s">
        <v>26</v>
      </c>
      <c r="F24" s="10">
        <f t="shared" si="2"/>
        <v>52378.378378400004</v>
      </c>
      <c r="G24" s="7">
        <v>5</v>
      </c>
      <c r="H24" s="7">
        <v>261891.89189200001</v>
      </c>
      <c r="I24" s="21">
        <f t="shared" si="3"/>
        <v>28808.108108120003</v>
      </c>
      <c r="J24" s="10">
        <f>IF(COUNTIFS(A$2:A24, A24, B$2:B24, B24, D$2:D24, D24, C$2:C24,C24 )=1, MAX(J$1:J23)+1, J23)</f>
        <v>10</v>
      </c>
    </row>
    <row r="25" spans="1:10" x14ac:dyDescent="0.25">
      <c r="A25" s="5" t="s">
        <v>835</v>
      </c>
      <c r="B25" s="6" t="s">
        <v>834</v>
      </c>
      <c r="C25" s="5" t="s">
        <v>833</v>
      </c>
      <c r="D25" s="6"/>
      <c r="E25" s="6" t="s">
        <v>24</v>
      </c>
      <c r="F25" s="10">
        <f t="shared" si="2"/>
        <v>14731.418918920001</v>
      </c>
      <c r="G25" s="7">
        <v>25</v>
      </c>
      <c r="H25" s="7">
        <v>368285.47297300003</v>
      </c>
      <c r="I25" s="21">
        <f t="shared" si="3"/>
        <v>40511.402027030003</v>
      </c>
      <c r="J25" s="10">
        <f>IF(COUNTIFS(A$2:A25, A25, B$2:B25, B25, D$2:D25, D25, C$2:C25,C25 )=1, MAX(J$1:J24)+1, J24)</f>
        <v>10</v>
      </c>
    </row>
    <row r="26" spans="1:10" x14ac:dyDescent="0.25">
      <c r="A26" s="5" t="s">
        <v>835</v>
      </c>
      <c r="B26" s="6" t="s">
        <v>834</v>
      </c>
      <c r="C26" s="5" t="s">
        <v>833</v>
      </c>
      <c r="D26" s="6"/>
      <c r="E26" s="6" t="s">
        <v>58</v>
      </c>
      <c r="F26" s="10">
        <f t="shared" si="2"/>
        <v>41337.837837799998</v>
      </c>
      <c r="G26" s="7">
        <v>5</v>
      </c>
      <c r="H26" s="7">
        <v>206689.189189</v>
      </c>
      <c r="I26" s="21">
        <f t="shared" si="3"/>
        <v>22735.810810790001</v>
      </c>
      <c r="J26" s="10">
        <f>IF(COUNTIFS(A$2:A26, A26, B$2:B26, B26, D$2:D26, D26, C$2:C26,C26 )=1, MAX(J$1:J25)+1, J25)</f>
        <v>10</v>
      </c>
    </row>
    <row r="27" spans="1:10" x14ac:dyDescent="0.25">
      <c r="A27" s="9" t="s">
        <v>835</v>
      </c>
      <c r="B27" s="10" t="s">
        <v>834</v>
      </c>
      <c r="C27" s="9" t="s">
        <v>833</v>
      </c>
      <c r="D27" s="10"/>
      <c r="E27" s="10" t="s">
        <v>23</v>
      </c>
      <c r="F27" s="10">
        <f t="shared" si="2"/>
        <v>67494.932432400004</v>
      </c>
      <c r="G27" s="12">
        <v>5</v>
      </c>
      <c r="H27" s="12">
        <v>337474.66216200002</v>
      </c>
      <c r="I27" s="21">
        <f t="shared" si="3"/>
        <v>37122.21283782</v>
      </c>
      <c r="J27" s="10">
        <f>IF(COUNTIFS(A$2:A27, A27, B$2:B27, B27, D$2:D27, D27, C$2:C27,C27 )=1, MAX(J$1:J26)+1, J26)</f>
        <v>10</v>
      </c>
    </row>
    <row r="28" spans="1:10" x14ac:dyDescent="0.25">
      <c r="A28" s="5"/>
      <c r="B28" s="6"/>
      <c r="C28" s="5"/>
      <c r="D28" s="5"/>
      <c r="E28" s="5"/>
      <c r="F28" s="10"/>
      <c r="G28" s="4"/>
      <c r="H28" s="4"/>
      <c r="I28" s="21"/>
    </row>
    <row r="29" spans="1:10" x14ac:dyDescent="0.25">
      <c r="A29" s="17" t="s">
        <v>835</v>
      </c>
      <c r="B29" s="18" t="s">
        <v>834</v>
      </c>
      <c r="C29" s="17" t="s">
        <v>120</v>
      </c>
      <c r="D29" s="19">
        <v>45713</v>
      </c>
      <c r="E29" s="18" t="s">
        <v>8</v>
      </c>
      <c r="F29" s="10">
        <f t="shared" si="2"/>
        <v>465004</v>
      </c>
      <c r="G29" s="20">
        <v>1</v>
      </c>
      <c r="H29" s="20">
        <v>465004</v>
      </c>
      <c r="I29" s="21">
        <f t="shared" si="3"/>
        <v>51150.44</v>
      </c>
      <c r="J29" s="10">
        <f>IF(COUNTIFS(A$2:A29, A29, B$2:B29, B29, D$2:D29, D29, C$2:C29,C29 )=1, MAX(J$1:J28)+1, J28)</f>
        <v>11</v>
      </c>
    </row>
    <row r="30" spans="1:10" x14ac:dyDescent="0.25">
      <c r="A30" s="5"/>
      <c r="B30" s="6"/>
      <c r="C30" s="5"/>
      <c r="D30" s="5"/>
      <c r="E30" s="5"/>
      <c r="F30" s="10"/>
      <c r="G30" s="4"/>
      <c r="H30" s="4"/>
      <c r="I30" s="21"/>
    </row>
    <row r="31" spans="1:10" x14ac:dyDescent="0.25">
      <c r="A31" s="17" t="s">
        <v>835</v>
      </c>
      <c r="B31" s="18" t="s">
        <v>834</v>
      </c>
      <c r="C31" s="17" t="s">
        <v>832</v>
      </c>
      <c r="D31" s="19">
        <v>45716</v>
      </c>
      <c r="E31" s="18" t="s">
        <v>27</v>
      </c>
      <c r="F31" s="10">
        <f t="shared" si="2"/>
        <v>12484.805</v>
      </c>
      <c r="G31" s="20">
        <v>25</v>
      </c>
      <c r="H31" s="20">
        <v>312120.125</v>
      </c>
      <c r="I31" s="21">
        <f t="shared" si="3"/>
        <v>34333.213750000003</v>
      </c>
      <c r="J31" s="10">
        <f>IF(COUNTIFS(A$2:A31, A31, B$2:B31, B31, D$2:D31, D31, C$2:C31,C31 )=1, MAX(J$1:J30)+1, J30)</f>
        <v>12</v>
      </c>
    </row>
    <row r="32" spans="1:10" x14ac:dyDescent="0.25">
      <c r="A32" s="5"/>
      <c r="B32" s="6"/>
      <c r="C32" s="5"/>
      <c r="D32" s="5"/>
      <c r="E32" s="5"/>
      <c r="F32" s="10"/>
      <c r="G32" s="4"/>
      <c r="H32" s="4"/>
      <c r="I32" s="21"/>
    </row>
    <row r="33" spans="1:10" x14ac:dyDescent="0.25">
      <c r="A33" s="13" t="s">
        <v>831</v>
      </c>
      <c r="B33" s="14" t="s">
        <v>830</v>
      </c>
      <c r="C33" s="13" t="s">
        <v>335</v>
      </c>
      <c r="D33" s="15">
        <v>45701</v>
      </c>
      <c r="E33" s="14" t="s">
        <v>503</v>
      </c>
      <c r="F33" s="10">
        <f t="shared" si="2"/>
        <v>129729.76216219999</v>
      </c>
      <c r="G33" s="16">
        <v>5</v>
      </c>
      <c r="H33" s="16">
        <v>648648.81081099994</v>
      </c>
      <c r="I33" s="21">
        <f t="shared" si="3"/>
        <v>71351.369189209989</v>
      </c>
      <c r="J33" s="10">
        <f>IF(COUNTIFS(A$2:A33, A33, B$2:B33, B33, D$2:D33, D33, C$2:C33,C33 )=1, MAX(J$1:J32)+1, J32)</f>
        <v>13</v>
      </c>
    </row>
    <row r="34" spans="1:10" x14ac:dyDescent="0.25">
      <c r="A34" s="9" t="s">
        <v>831</v>
      </c>
      <c r="B34" s="10" t="s">
        <v>830</v>
      </c>
      <c r="C34" s="9" t="s">
        <v>335</v>
      </c>
      <c r="D34" s="10"/>
      <c r="E34" s="10" t="s">
        <v>431</v>
      </c>
      <c r="F34" s="10">
        <f t="shared" si="2"/>
        <v>237837.83783780001</v>
      </c>
      <c r="G34" s="12">
        <v>5</v>
      </c>
      <c r="H34" s="12">
        <v>1189189.1891890001</v>
      </c>
      <c r="I34" s="21">
        <f t="shared" si="3"/>
        <v>130810.81081079</v>
      </c>
      <c r="J34" s="10">
        <f>IF(COUNTIFS(A$2:A34, A34, B$2:B34, B34, D$2:D34, D34, C$2:C34,C34 )=1, MAX(J$1:J33)+1, J33)</f>
        <v>13</v>
      </c>
    </row>
    <row r="35" spans="1:10" x14ac:dyDescent="0.25">
      <c r="A35" s="5"/>
      <c r="B35" s="6"/>
      <c r="C35" s="5"/>
      <c r="D35" s="5"/>
      <c r="E35" s="5"/>
      <c r="F35" s="10"/>
      <c r="G35" s="4"/>
      <c r="H35" s="4"/>
      <c r="I35" s="21"/>
    </row>
    <row r="36" spans="1:10" x14ac:dyDescent="0.25">
      <c r="A36" s="13" t="s">
        <v>831</v>
      </c>
      <c r="B36" s="14" t="s">
        <v>830</v>
      </c>
      <c r="C36" s="13" t="s">
        <v>829</v>
      </c>
      <c r="D36" s="15">
        <v>45702</v>
      </c>
      <c r="E36" s="14" t="s">
        <v>828</v>
      </c>
      <c r="F36" s="10">
        <f t="shared" si="2"/>
        <v>507415.54054100002</v>
      </c>
      <c r="G36" s="16">
        <v>1</v>
      </c>
      <c r="H36" s="16">
        <v>507415.54054100002</v>
      </c>
      <c r="I36" s="21">
        <f t="shared" si="3"/>
        <v>55815.709459510006</v>
      </c>
      <c r="J36" s="10">
        <f>IF(COUNTIFS(A$2:A36, A36, B$2:B36, B36, D$2:D36, D36, C$2:C36,C36 )=1, MAX(J$1:J35)+1, J35)</f>
        <v>14</v>
      </c>
    </row>
    <row r="37" spans="1:10" x14ac:dyDescent="0.25">
      <c r="A37" s="5" t="s">
        <v>831</v>
      </c>
      <c r="B37" s="6" t="s">
        <v>830</v>
      </c>
      <c r="C37" s="5" t="s">
        <v>829</v>
      </c>
      <c r="D37" s="6"/>
      <c r="E37" s="6" t="s">
        <v>712</v>
      </c>
      <c r="F37" s="10">
        <f t="shared" si="2"/>
        <v>404477.47747699998</v>
      </c>
      <c r="G37" s="7">
        <v>1</v>
      </c>
      <c r="H37" s="7">
        <v>404477.47747699998</v>
      </c>
      <c r="I37" s="21">
        <f t="shared" si="3"/>
        <v>44492.522522469997</v>
      </c>
      <c r="J37" s="10">
        <f>IF(COUNTIFS(A$2:A37, A37, B$2:B37, B37, D$2:D37, D37, C$2:C37,C37 )=1, MAX(J$1:J36)+1, J36)</f>
        <v>14</v>
      </c>
    </row>
    <row r="38" spans="1:10" x14ac:dyDescent="0.25">
      <c r="A38" s="5" t="s">
        <v>831</v>
      </c>
      <c r="B38" s="6" t="s">
        <v>830</v>
      </c>
      <c r="C38" s="5" t="s">
        <v>829</v>
      </c>
      <c r="D38" s="6"/>
      <c r="E38" s="6" t="s">
        <v>409</v>
      </c>
      <c r="F38" s="10">
        <f t="shared" si="2"/>
        <v>234611.48648600001</v>
      </c>
      <c r="G38" s="7">
        <v>1</v>
      </c>
      <c r="H38" s="7">
        <v>234611.48648600001</v>
      </c>
      <c r="I38" s="21">
        <f t="shared" si="3"/>
        <v>25807.263513460002</v>
      </c>
      <c r="J38" s="10">
        <f>IF(COUNTIFS(A$2:A38, A38, B$2:B38, B38, D$2:D38, D38, C$2:C38,C38 )=1, MAX(J$1:J37)+1, J37)</f>
        <v>14</v>
      </c>
    </row>
    <row r="39" spans="1:10" x14ac:dyDescent="0.25">
      <c r="A39" s="5" t="s">
        <v>831</v>
      </c>
      <c r="B39" s="6" t="s">
        <v>830</v>
      </c>
      <c r="C39" s="5" t="s">
        <v>829</v>
      </c>
      <c r="D39" s="6"/>
      <c r="E39" s="6" t="s">
        <v>468</v>
      </c>
      <c r="F39" s="10">
        <f t="shared" si="2"/>
        <v>375378.85585599998</v>
      </c>
      <c r="G39" s="7">
        <v>1</v>
      </c>
      <c r="H39" s="7">
        <v>375378.85585599998</v>
      </c>
      <c r="I39" s="21">
        <f t="shared" si="3"/>
        <v>41291.674144159995</v>
      </c>
      <c r="J39" s="10">
        <f>IF(COUNTIFS(A$2:A39, A39, B$2:B39, B39, D$2:D39, D39, C$2:C39,C39 )=1, MAX(J$1:J38)+1, J38)</f>
        <v>14</v>
      </c>
    </row>
    <row r="40" spans="1:10" x14ac:dyDescent="0.25">
      <c r="A40" s="9" t="s">
        <v>831</v>
      </c>
      <c r="B40" s="10" t="s">
        <v>830</v>
      </c>
      <c r="C40" s="9" t="s">
        <v>829</v>
      </c>
      <c r="D40" s="10"/>
      <c r="E40" s="10" t="s">
        <v>467</v>
      </c>
      <c r="F40" s="10">
        <f t="shared" si="2"/>
        <v>334639.63964000001</v>
      </c>
      <c r="G40" s="12">
        <v>1</v>
      </c>
      <c r="H40" s="12">
        <v>334639.63964000001</v>
      </c>
      <c r="I40" s="21">
        <f t="shared" si="3"/>
        <v>36810.360360400002</v>
      </c>
      <c r="J40" s="10">
        <f>IF(COUNTIFS(A$2:A40, A40, B$2:B40, B40, D$2:D40, D40, C$2:C40,C40 )=1, MAX(J$1:J39)+1, J39)</f>
        <v>14</v>
      </c>
    </row>
    <row r="41" spans="1:10" x14ac:dyDescent="0.25">
      <c r="A41" s="5"/>
      <c r="B41" s="6"/>
      <c r="C41" s="5"/>
      <c r="D41" s="5"/>
      <c r="E41" s="5"/>
      <c r="F41" s="10"/>
      <c r="G41" s="4"/>
      <c r="H41" s="4"/>
      <c r="I41" s="21"/>
    </row>
    <row r="42" spans="1:10" x14ac:dyDescent="0.25">
      <c r="A42" s="13" t="s">
        <v>831</v>
      </c>
      <c r="B42" s="14" t="s">
        <v>830</v>
      </c>
      <c r="C42" s="13" t="s">
        <v>827</v>
      </c>
      <c r="D42" s="15">
        <v>45706</v>
      </c>
      <c r="E42" s="14" t="s">
        <v>678</v>
      </c>
      <c r="F42" s="10">
        <f t="shared" si="2"/>
        <v>563795.04504500004</v>
      </c>
      <c r="G42" s="16">
        <v>1</v>
      </c>
      <c r="H42" s="16">
        <v>563795.04504500004</v>
      </c>
      <c r="I42" s="21">
        <f t="shared" si="3"/>
        <v>62017.454954950001</v>
      </c>
      <c r="J42" s="10">
        <f>IF(COUNTIFS(A$2:A42, A42, B$2:B42, B42, D$2:D42, D42, C$2:C42,C42 )=1, MAX(J$1:J41)+1, J41)</f>
        <v>15</v>
      </c>
    </row>
    <row r="43" spans="1:10" x14ac:dyDescent="0.25">
      <c r="A43" s="5" t="s">
        <v>831</v>
      </c>
      <c r="B43" s="6" t="s">
        <v>830</v>
      </c>
      <c r="C43" s="5" t="s">
        <v>827</v>
      </c>
      <c r="D43" s="6"/>
      <c r="E43" s="6" t="s">
        <v>461</v>
      </c>
      <c r="F43" s="10">
        <f t="shared" si="2"/>
        <v>264802.13288300001</v>
      </c>
      <c r="G43" s="7">
        <v>1</v>
      </c>
      <c r="H43" s="7">
        <v>264802.13288300001</v>
      </c>
      <c r="I43" s="21">
        <f t="shared" si="3"/>
        <v>29128.234617130001</v>
      </c>
      <c r="J43" s="10">
        <f>IF(COUNTIFS(A$2:A43, A43, B$2:B43, B43, D$2:D43, D43, C$2:C43,C43 )=1, MAX(J$1:J42)+1, J42)</f>
        <v>15</v>
      </c>
    </row>
    <row r="44" spans="1:10" x14ac:dyDescent="0.25">
      <c r="A44" s="5" t="s">
        <v>831</v>
      </c>
      <c r="B44" s="6" t="s">
        <v>830</v>
      </c>
      <c r="C44" s="5" t="s">
        <v>827</v>
      </c>
      <c r="D44" s="6"/>
      <c r="E44" s="6" t="s">
        <v>409</v>
      </c>
      <c r="F44" s="10">
        <f t="shared" si="2"/>
        <v>234611.48648600001</v>
      </c>
      <c r="G44" s="7">
        <v>1</v>
      </c>
      <c r="H44" s="7">
        <v>234611.48648600001</v>
      </c>
      <c r="I44" s="21">
        <f t="shared" si="3"/>
        <v>25807.263513460002</v>
      </c>
      <c r="J44" s="10">
        <f>IF(COUNTIFS(A$2:A44, A44, B$2:B44, B44, D$2:D44, D44, C$2:C44,C44 )=1, MAX(J$1:J43)+1, J43)</f>
        <v>15</v>
      </c>
    </row>
    <row r="45" spans="1:10" x14ac:dyDescent="0.25">
      <c r="A45" s="5" t="s">
        <v>831</v>
      </c>
      <c r="B45" s="6" t="s">
        <v>830</v>
      </c>
      <c r="C45" s="5" t="s">
        <v>827</v>
      </c>
      <c r="D45" s="6"/>
      <c r="E45" s="6" t="s">
        <v>396</v>
      </c>
      <c r="F45" s="10">
        <f t="shared" si="2"/>
        <v>2504.0540541</v>
      </c>
      <c r="G45" s="7">
        <v>10</v>
      </c>
      <c r="H45" s="7">
        <v>25040.540540999998</v>
      </c>
      <c r="I45" s="21">
        <f t="shared" si="3"/>
        <v>2754.4594595099998</v>
      </c>
      <c r="J45" s="10">
        <f>IF(COUNTIFS(A$2:A45, A45, B$2:B45, B45, D$2:D45, D45, C$2:C45,C45 )=1, MAX(J$1:J44)+1, J44)</f>
        <v>15</v>
      </c>
    </row>
    <row r="46" spans="1:10" x14ac:dyDescent="0.25">
      <c r="A46" s="5" t="s">
        <v>831</v>
      </c>
      <c r="B46" s="6" t="s">
        <v>830</v>
      </c>
      <c r="C46" s="5" t="s">
        <v>827</v>
      </c>
      <c r="D46" s="6"/>
      <c r="E46" s="6" t="s">
        <v>650</v>
      </c>
      <c r="F46" s="10">
        <f t="shared" si="2"/>
        <v>4418.4684684800004</v>
      </c>
      <c r="G46" s="7">
        <v>25</v>
      </c>
      <c r="H46" s="7">
        <v>110461.711712</v>
      </c>
      <c r="I46" s="21">
        <f t="shared" si="3"/>
        <v>12150.78828832</v>
      </c>
      <c r="J46" s="10">
        <f>IF(COUNTIFS(A$2:A46, A46, B$2:B46, B46, D$2:D46, D46, C$2:C46,C46 )=1, MAX(J$1:J45)+1, J45)</f>
        <v>15</v>
      </c>
    </row>
    <row r="47" spans="1:10" x14ac:dyDescent="0.25">
      <c r="A47" s="5" t="s">
        <v>831</v>
      </c>
      <c r="B47" s="6" t="s">
        <v>830</v>
      </c>
      <c r="C47" s="5" t="s">
        <v>827</v>
      </c>
      <c r="D47" s="6"/>
      <c r="E47" s="6" t="s">
        <v>366</v>
      </c>
      <c r="F47" s="10">
        <f t="shared" si="2"/>
        <v>926.57657657999994</v>
      </c>
      <c r="G47" s="7">
        <v>50</v>
      </c>
      <c r="H47" s="7">
        <v>46328.828828999998</v>
      </c>
      <c r="I47" s="21">
        <f t="shared" si="3"/>
        <v>5096.1711711899998</v>
      </c>
      <c r="J47" s="10">
        <f>IF(COUNTIFS(A$2:A47, A47, B$2:B47, B47, D$2:D47, D47, C$2:C47,C47 )=1, MAX(J$1:J46)+1, J46)</f>
        <v>15</v>
      </c>
    </row>
    <row r="48" spans="1:10" x14ac:dyDescent="0.25">
      <c r="A48" s="5" t="s">
        <v>831</v>
      </c>
      <c r="B48" s="6" t="s">
        <v>830</v>
      </c>
      <c r="C48" s="5" t="s">
        <v>827</v>
      </c>
      <c r="D48" s="6"/>
      <c r="E48" s="6" t="s">
        <v>365</v>
      </c>
      <c r="F48" s="10">
        <f t="shared" si="2"/>
        <v>1156.3063063</v>
      </c>
      <c r="G48" s="7">
        <v>50</v>
      </c>
      <c r="H48" s="7">
        <v>57815.315315</v>
      </c>
      <c r="I48" s="21">
        <f t="shared" si="3"/>
        <v>6359.6846846500002</v>
      </c>
      <c r="J48" s="10">
        <f>IF(COUNTIFS(A$2:A48, A48, B$2:B48, B48, D$2:D48, D48, C$2:C48,C48 )=1, MAX(J$1:J47)+1, J47)</f>
        <v>15</v>
      </c>
    </row>
    <row r="49" spans="1:10" x14ac:dyDescent="0.25">
      <c r="A49" s="5" t="s">
        <v>831</v>
      </c>
      <c r="B49" s="6" t="s">
        <v>830</v>
      </c>
      <c r="C49" s="5" t="s">
        <v>827</v>
      </c>
      <c r="D49" s="6"/>
      <c r="E49" s="6" t="s">
        <v>428</v>
      </c>
      <c r="F49" s="10">
        <f t="shared" si="2"/>
        <v>880.63063064000005</v>
      </c>
      <c r="G49" s="7">
        <v>50</v>
      </c>
      <c r="H49" s="7">
        <v>44031.531532000001</v>
      </c>
      <c r="I49" s="21">
        <f t="shared" si="3"/>
        <v>4843.46846852</v>
      </c>
      <c r="J49" s="10">
        <f>IF(COUNTIFS(A$2:A49, A49, B$2:B49, B49, D$2:D49, D49, C$2:C49,C49 )=1, MAX(J$1:J48)+1, J48)</f>
        <v>15</v>
      </c>
    </row>
    <row r="50" spans="1:10" x14ac:dyDescent="0.25">
      <c r="A50" s="5" t="s">
        <v>831</v>
      </c>
      <c r="B50" s="6" t="s">
        <v>830</v>
      </c>
      <c r="C50" s="5" t="s">
        <v>827</v>
      </c>
      <c r="D50" s="6"/>
      <c r="E50" s="6" t="s">
        <v>688</v>
      </c>
      <c r="F50" s="10">
        <f t="shared" si="2"/>
        <v>589.63963964000004</v>
      </c>
      <c r="G50" s="7">
        <v>50</v>
      </c>
      <c r="H50" s="7">
        <v>29481.981982000001</v>
      </c>
      <c r="I50" s="21">
        <f t="shared" si="3"/>
        <v>3243.01801802</v>
      </c>
      <c r="J50" s="10">
        <f>IF(COUNTIFS(A$2:A50, A50, B$2:B50, B50, D$2:D50, D50, C$2:C50,C50 )=1, MAX(J$1:J49)+1, J49)</f>
        <v>15</v>
      </c>
    </row>
    <row r="51" spans="1:10" x14ac:dyDescent="0.25">
      <c r="A51" s="5" t="s">
        <v>831</v>
      </c>
      <c r="B51" s="6" t="s">
        <v>830</v>
      </c>
      <c r="C51" s="5" t="s">
        <v>827</v>
      </c>
      <c r="D51" s="6"/>
      <c r="E51" s="6" t="s">
        <v>687</v>
      </c>
      <c r="F51" s="10">
        <f t="shared" si="2"/>
        <v>735.1351351400001</v>
      </c>
      <c r="G51" s="7">
        <v>50</v>
      </c>
      <c r="H51" s="7">
        <v>36756.756757000003</v>
      </c>
      <c r="I51" s="21">
        <f t="shared" si="3"/>
        <v>4043.2432432700002</v>
      </c>
      <c r="J51" s="10">
        <f>IF(COUNTIFS(A$2:A51, A51, B$2:B51, B51, D$2:D51, D51, C$2:C51,C51 )=1, MAX(J$1:J50)+1, J50)</f>
        <v>15</v>
      </c>
    </row>
    <row r="52" spans="1:10" x14ac:dyDescent="0.25">
      <c r="A52" s="5" t="s">
        <v>831</v>
      </c>
      <c r="B52" s="6" t="s">
        <v>830</v>
      </c>
      <c r="C52" s="5" t="s">
        <v>827</v>
      </c>
      <c r="D52" s="6"/>
      <c r="E52" s="6" t="s">
        <v>364</v>
      </c>
      <c r="F52" s="10">
        <f t="shared" si="2"/>
        <v>895.9459459599999</v>
      </c>
      <c r="G52" s="7">
        <v>25</v>
      </c>
      <c r="H52" s="7">
        <v>22398.648648999999</v>
      </c>
      <c r="I52" s="21">
        <f t="shared" si="3"/>
        <v>2463.8513513899998</v>
      </c>
      <c r="J52" s="10">
        <f>IF(COUNTIFS(A$2:A52, A52, B$2:B52, B52, D$2:D52, D52, C$2:C52,C52 )=1, MAX(J$1:J51)+1, J51)</f>
        <v>15</v>
      </c>
    </row>
    <row r="53" spans="1:10" x14ac:dyDescent="0.25">
      <c r="A53" s="5" t="s">
        <v>831</v>
      </c>
      <c r="B53" s="6" t="s">
        <v>830</v>
      </c>
      <c r="C53" s="5" t="s">
        <v>827</v>
      </c>
      <c r="D53" s="6"/>
      <c r="E53" s="6" t="s">
        <v>680</v>
      </c>
      <c r="F53" s="10">
        <f t="shared" si="2"/>
        <v>5237.8378378666666</v>
      </c>
      <c r="G53" s="7">
        <v>15</v>
      </c>
      <c r="H53" s="7">
        <v>78567.567567999999</v>
      </c>
      <c r="I53" s="21">
        <f t="shared" si="3"/>
        <v>8642.43243248</v>
      </c>
      <c r="J53" s="10">
        <f>IF(COUNTIFS(A$2:A53, A53, B$2:B53, B53, D$2:D53, D53, C$2:C53,C53 )=1, MAX(J$1:J52)+1, J52)</f>
        <v>15</v>
      </c>
    </row>
    <row r="54" spans="1:10" x14ac:dyDescent="0.25">
      <c r="A54" s="9" t="s">
        <v>831</v>
      </c>
      <c r="B54" s="10" t="s">
        <v>830</v>
      </c>
      <c r="C54" s="9" t="s">
        <v>827</v>
      </c>
      <c r="D54" s="10"/>
      <c r="E54" s="10" t="s">
        <v>826</v>
      </c>
      <c r="F54" s="10">
        <f t="shared" si="2"/>
        <v>5421.6216216428575</v>
      </c>
      <c r="G54" s="12">
        <v>14</v>
      </c>
      <c r="H54" s="12">
        <v>75902.702703000003</v>
      </c>
      <c r="I54" s="21">
        <f t="shared" si="3"/>
        <v>8349.2972973300002</v>
      </c>
      <c r="J54" s="10">
        <f>IF(COUNTIFS(A$2:A54, A54, B$2:B54, B54, D$2:D54, D54, C$2:C54,C54 )=1, MAX(J$1:J53)+1, J53)</f>
        <v>15</v>
      </c>
    </row>
    <row r="55" spans="1:10" x14ac:dyDescent="0.25">
      <c r="A55" s="5"/>
      <c r="B55" s="6"/>
      <c r="C55" s="5"/>
      <c r="D55" s="5"/>
      <c r="E55" s="5"/>
      <c r="F55" s="10"/>
      <c r="G55" s="4"/>
      <c r="H55" s="4"/>
      <c r="I55" s="21"/>
    </row>
    <row r="56" spans="1:10" x14ac:dyDescent="0.25">
      <c r="A56" s="17" t="s">
        <v>831</v>
      </c>
      <c r="B56" s="18" t="s">
        <v>830</v>
      </c>
      <c r="C56" s="17" t="s">
        <v>825</v>
      </c>
      <c r="D56" s="19">
        <v>45712</v>
      </c>
      <c r="E56" s="18" t="s">
        <v>392</v>
      </c>
      <c r="F56" s="10">
        <f t="shared" si="2"/>
        <v>465586</v>
      </c>
      <c r="G56" s="20">
        <v>1</v>
      </c>
      <c r="H56" s="20">
        <v>465586</v>
      </c>
      <c r="I56" s="21">
        <f t="shared" si="3"/>
        <v>51214.46</v>
      </c>
      <c r="J56" s="10">
        <f>IF(COUNTIFS(A$2:A56, A56, B$2:B56, B56, D$2:D56, D56, C$2:C56,C56 )=1, MAX(J$1:J55)+1, J55)</f>
        <v>16</v>
      </c>
    </row>
    <row r="57" spans="1:10" x14ac:dyDescent="0.25">
      <c r="A57" s="5"/>
      <c r="B57" s="6"/>
      <c r="C57" s="5"/>
      <c r="D57" s="5"/>
      <c r="E57" s="5"/>
      <c r="F57" s="10"/>
      <c r="G57" s="4"/>
      <c r="H57" s="4"/>
      <c r="I57" s="21"/>
    </row>
    <row r="58" spans="1:10" x14ac:dyDescent="0.25">
      <c r="A58" s="17" t="s">
        <v>824</v>
      </c>
      <c r="B58" s="18" t="s">
        <v>823</v>
      </c>
      <c r="C58" s="17" t="s">
        <v>0</v>
      </c>
      <c r="D58" s="19">
        <v>45692</v>
      </c>
      <c r="E58" s="18" t="s">
        <v>845</v>
      </c>
      <c r="F58" s="10">
        <f t="shared" si="2"/>
        <v>145495.5</v>
      </c>
      <c r="G58" s="20">
        <v>2</v>
      </c>
      <c r="H58" s="20">
        <v>290991</v>
      </c>
      <c r="I58" s="21">
        <f t="shared" si="3"/>
        <v>32009.01</v>
      </c>
      <c r="J58" s="10">
        <f>IF(COUNTIFS(A$2:A58, A58, B$2:B58, B58, D$2:D58, D58, C$2:C58,C58 )=1, MAX(J$1:J57)+1, J57)</f>
        <v>17</v>
      </c>
    </row>
    <row r="59" spans="1:10" x14ac:dyDescent="0.25">
      <c r="A59" s="5"/>
      <c r="B59" s="6"/>
      <c r="C59" s="5"/>
      <c r="D59" s="5"/>
      <c r="E59" s="5"/>
      <c r="F59" s="10"/>
      <c r="G59" s="4"/>
      <c r="H59" s="4"/>
      <c r="I59" s="21"/>
    </row>
    <row r="60" spans="1:10" x14ac:dyDescent="0.25">
      <c r="A60" s="17" t="s">
        <v>824</v>
      </c>
      <c r="B60" s="18" t="s">
        <v>823</v>
      </c>
      <c r="C60" s="17" t="s">
        <v>822</v>
      </c>
      <c r="D60" s="19">
        <v>45695</v>
      </c>
      <c r="E60" s="18" t="s">
        <v>85</v>
      </c>
      <c r="F60" s="10">
        <f t="shared" si="2"/>
        <v>241009</v>
      </c>
      <c r="G60" s="20">
        <v>1</v>
      </c>
      <c r="H60" s="20">
        <v>241009</v>
      </c>
      <c r="I60" s="21">
        <f t="shared" si="3"/>
        <v>26510.99</v>
      </c>
      <c r="J60" s="10">
        <f>IF(COUNTIFS(A$2:A60, A60, B$2:B60, B60, D$2:D60, D60, C$2:C60,C60 )=1, MAX(J$1:J59)+1, J59)</f>
        <v>18</v>
      </c>
    </row>
    <row r="61" spans="1:10" x14ac:dyDescent="0.25">
      <c r="A61" s="5"/>
      <c r="B61" s="6"/>
      <c r="C61" s="5"/>
      <c r="D61" s="5"/>
      <c r="E61" s="5"/>
      <c r="F61" s="10"/>
      <c r="G61" s="4"/>
      <c r="H61" s="4"/>
      <c r="I61" s="21"/>
    </row>
    <row r="62" spans="1:10" x14ac:dyDescent="0.25">
      <c r="A62" s="17" t="s">
        <v>824</v>
      </c>
      <c r="B62" s="18" t="s">
        <v>823</v>
      </c>
      <c r="C62" s="17" t="s">
        <v>146</v>
      </c>
      <c r="D62" s="19">
        <v>45702</v>
      </c>
      <c r="E62" s="18" t="s">
        <v>593</v>
      </c>
      <c r="F62" s="10">
        <f t="shared" si="2"/>
        <v>897707</v>
      </c>
      <c r="G62" s="20">
        <v>1</v>
      </c>
      <c r="H62" s="20">
        <v>897707</v>
      </c>
      <c r="I62" s="21">
        <f t="shared" si="3"/>
        <v>98747.77</v>
      </c>
      <c r="J62" s="10">
        <f>IF(COUNTIFS(A$2:A62, A62, B$2:B62, B62, D$2:D62, D62, C$2:C62,C62 )=1, MAX(J$1:J61)+1, J61)</f>
        <v>19</v>
      </c>
    </row>
    <row r="63" spans="1:10" x14ac:dyDescent="0.25">
      <c r="A63" s="5"/>
      <c r="B63" s="6"/>
      <c r="C63" s="5"/>
      <c r="D63" s="5"/>
      <c r="E63" s="5"/>
      <c r="F63" s="10"/>
      <c r="G63" s="4"/>
      <c r="H63" s="4"/>
      <c r="I63" s="21"/>
    </row>
    <row r="64" spans="1:10" x14ac:dyDescent="0.25">
      <c r="A64" s="13" t="s">
        <v>824</v>
      </c>
      <c r="B64" s="14" t="s">
        <v>823</v>
      </c>
      <c r="C64" s="13" t="s">
        <v>821</v>
      </c>
      <c r="D64" s="15">
        <v>45716</v>
      </c>
      <c r="E64" s="14" t="s">
        <v>10</v>
      </c>
      <c r="F64" s="10">
        <f t="shared" si="2"/>
        <v>60808.603040499998</v>
      </c>
      <c r="G64" s="16">
        <v>4</v>
      </c>
      <c r="H64" s="16">
        <v>243234.41216199999</v>
      </c>
      <c r="I64" s="21">
        <f t="shared" si="3"/>
        <v>26755.785337819998</v>
      </c>
      <c r="J64" s="10">
        <f>IF(COUNTIFS(A$2:A64, A64, B$2:B64, B64, D$2:D64, D64, C$2:C64,C64 )=1, MAX(J$1:J63)+1, J63)</f>
        <v>20</v>
      </c>
    </row>
    <row r="65" spans="1:10" x14ac:dyDescent="0.25">
      <c r="A65" s="9" t="s">
        <v>824</v>
      </c>
      <c r="B65" s="10" t="s">
        <v>823</v>
      </c>
      <c r="C65" s="9" t="s">
        <v>821</v>
      </c>
      <c r="D65" s="10"/>
      <c r="E65" s="10" t="s">
        <v>9</v>
      </c>
      <c r="F65" s="10">
        <f t="shared" si="2"/>
        <v>497812.83783799998</v>
      </c>
      <c r="G65" s="12">
        <v>1</v>
      </c>
      <c r="H65" s="12">
        <v>497812.83783799998</v>
      </c>
      <c r="I65" s="21">
        <f t="shared" si="3"/>
        <v>54759.41216218</v>
      </c>
      <c r="J65" s="10">
        <f>IF(COUNTIFS(A$2:A65, A65, B$2:B65, B65, D$2:D65, D65, C$2:C65,C65 )=1, MAX(J$1:J64)+1, J64)</f>
        <v>20</v>
      </c>
    </row>
    <row r="66" spans="1:10" x14ac:dyDescent="0.25">
      <c r="A66" s="5"/>
      <c r="B66" s="6"/>
      <c r="C66" s="5"/>
      <c r="D66" s="5"/>
      <c r="E66" s="5"/>
      <c r="F66" s="10"/>
      <c r="G66" s="4"/>
      <c r="H66" s="4"/>
      <c r="I66" s="21"/>
    </row>
    <row r="67" spans="1:10" x14ac:dyDescent="0.25">
      <c r="A67" s="17" t="s">
        <v>820</v>
      </c>
      <c r="B67" s="18" t="s">
        <v>819</v>
      </c>
      <c r="C67" s="17" t="s">
        <v>818</v>
      </c>
      <c r="D67" s="19">
        <v>45691</v>
      </c>
      <c r="E67" s="18" t="s">
        <v>27</v>
      </c>
      <c r="F67" s="10">
        <f t="shared" si="2"/>
        <v>12484.795</v>
      </c>
      <c r="G67" s="20">
        <v>100</v>
      </c>
      <c r="H67" s="20">
        <v>1248479.5</v>
      </c>
      <c r="I67" s="21">
        <f t="shared" si="3"/>
        <v>137332.745</v>
      </c>
      <c r="J67" s="10">
        <f>IF(COUNTIFS(A$2:A67, A67, B$2:B67, B67, D$2:D67, D67, C$2:C67,C67 )=1, MAX(J$1:J66)+1, J66)</f>
        <v>21</v>
      </c>
    </row>
    <row r="68" spans="1:10" x14ac:dyDescent="0.25">
      <c r="A68" s="5"/>
      <c r="B68" s="6"/>
      <c r="C68" s="5"/>
      <c r="D68" s="5"/>
      <c r="E68" s="5"/>
      <c r="F68" s="10"/>
      <c r="G68" s="4"/>
      <c r="H68" s="4"/>
      <c r="I68" s="21"/>
    </row>
    <row r="69" spans="1:10" x14ac:dyDescent="0.25">
      <c r="A69" s="13" t="s">
        <v>820</v>
      </c>
      <c r="B69" s="14" t="s">
        <v>819</v>
      </c>
      <c r="C69" s="13" t="s">
        <v>241</v>
      </c>
      <c r="D69" s="15">
        <v>45698</v>
      </c>
      <c r="E69" s="14" t="s">
        <v>27</v>
      </c>
      <c r="F69" s="10">
        <f t="shared" si="2"/>
        <v>12484.797297293333</v>
      </c>
      <c r="G69" s="16">
        <v>75</v>
      </c>
      <c r="H69" s="16">
        <v>936359.79729699995</v>
      </c>
      <c r="I69" s="21">
        <f t="shared" si="3"/>
        <v>102999.57770266999</v>
      </c>
      <c r="J69" s="10">
        <f>IF(COUNTIFS(A$2:A69, A69, B$2:B69, B69, D$2:D69, D69, C$2:C69,C69 )=1, MAX(J$1:J68)+1, J68)</f>
        <v>22</v>
      </c>
    </row>
    <row r="70" spans="1:10" x14ac:dyDescent="0.25">
      <c r="A70" s="5" t="s">
        <v>820</v>
      </c>
      <c r="B70" s="6" t="s">
        <v>819</v>
      </c>
      <c r="C70" s="5" t="s">
        <v>241</v>
      </c>
      <c r="D70" s="6"/>
      <c r="E70" s="6" t="s">
        <v>39</v>
      </c>
      <c r="F70" s="10">
        <f t="shared" si="2"/>
        <v>14699.324324321427</v>
      </c>
      <c r="G70" s="7">
        <v>56</v>
      </c>
      <c r="H70" s="7">
        <v>823162.16216199996</v>
      </c>
      <c r="I70" s="21">
        <f t="shared" si="3"/>
        <v>90547.83783782</v>
      </c>
      <c r="J70" s="10">
        <f>IF(COUNTIFS(A$2:A70, A70, B$2:B70, B70, D$2:D70, D70, C$2:C70,C70 )=1, MAX(J$1:J69)+1, J69)</f>
        <v>22</v>
      </c>
    </row>
    <row r="71" spans="1:10" x14ac:dyDescent="0.25">
      <c r="A71" s="9" t="s">
        <v>820</v>
      </c>
      <c r="B71" s="10" t="s">
        <v>819</v>
      </c>
      <c r="C71" s="9" t="s">
        <v>241</v>
      </c>
      <c r="D71" s="10"/>
      <c r="E71" s="10" t="s">
        <v>70</v>
      </c>
      <c r="F71" s="10">
        <f t="shared" si="2"/>
        <v>47756.770777049998</v>
      </c>
      <c r="G71" s="12">
        <v>20</v>
      </c>
      <c r="H71" s="12">
        <v>955135.41554099997</v>
      </c>
      <c r="I71" s="21">
        <f t="shared" si="3"/>
        <v>105064.89570950999</v>
      </c>
      <c r="J71" s="10">
        <f>IF(COUNTIFS(A$2:A71, A71, B$2:B71, B71, D$2:D71, D71, C$2:C71,C71 )=1, MAX(J$1:J70)+1, J70)</f>
        <v>22</v>
      </c>
    </row>
    <row r="72" spans="1:10" x14ac:dyDescent="0.25">
      <c r="A72" s="5"/>
      <c r="B72" s="6"/>
      <c r="C72" s="5"/>
      <c r="D72" s="5"/>
      <c r="E72" s="5"/>
      <c r="F72" s="10"/>
      <c r="G72" s="4"/>
      <c r="H72" s="4"/>
      <c r="I72" s="21"/>
    </row>
    <row r="73" spans="1:10" x14ac:dyDescent="0.25">
      <c r="A73" s="13" t="s">
        <v>820</v>
      </c>
      <c r="B73" s="14" t="s">
        <v>819</v>
      </c>
      <c r="C73" s="13" t="s">
        <v>817</v>
      </c>
      <c r="D73" s="15">
        <v>45716</v>
      </c>
      <c r="E73" s="14" t="s">
        <v>27</v>
      </c>
      <c r="F73" s="10">
        <f t="shared" ref="F73:F135" si="4">H73/G73</f>
        <v>12484.7972973</v>
      </c>
      <c r="G73" s="16">
        <v>100</v>
      </c>
      <c r="H73" s="16">
        <v>1248479.72973</v>
      </c>
      <c r="I73" s="21">
        <f t="shared" ref="I73:I135" si="5">H73*0.11</f>
        <v>137332.77027030001</v>
      </c>
      <c r="J73" s="10">
        <f>IF(COUNTIFS(A$2:A73, A73, B$2:B73, B73, D$2:D73, D73, C$2:C73,C73 )=1, MAX(J$1:J72)+1, J72)</f>
        <v>23</v>
      </c>
    </row>
    <row r="74" spans="1:10" x14ac:dyDescent="0.25">
      <c r="A74" s="5" t="s">
        <v>820</v>
      </c>
      <c r="B74" s="6" t="s">
        <v>819</v>
      </c>
      <c r="C74" s="5" t="s">
        <v>817</v>
      </c>
      <c r="D74" s="6"/>
      <c r="E74" s="6" t="s">
        <v>39</v>
      </c>
      <c r="F74" s="10">
        <f t="shared" si="4"/>
        <v>14699.324324320001</v>
      </c>
      <c r="G74" s="7">
        <v>100</v>
      </c>
      <c r="H74" s="7">
        <v>1469932.4324320001</v>
      </c>
      <c r="I74" s="21">
        <f t="shared" si="5"/>
        <v>161692.56756752002</v>
      </c>
      <c r="J74" s="10">
        <f>IF(COUNTIFS(A$2:A74, A74, B$2:B74, B74, D$2:D74, D74, C$2:C74,C74 )=1, MAX(J$1:J73)+1, J73)</f>
        <v>23</v>
      </c>
    </row>
    <row r="75" spans="1:10" x14ac:dyDescent="0.25">
      <c r="A75" s="9" t="s">
        <v>820</v>
      </c>
      <c r="B75" s="10" t="s">
        <v>819</v>
      </c>
      <c r="C75" s="9" t="s">
        <v>817</v>
      </c>
      <c r="D75" s="10"/>
      <c r="E75" s="10" t="s">
        <v>66</v>
      </c>
      <c r="F75" s="10">
        <f t="shared" si="4"/>
        <v>5327.7033783800007</v>
      </c>
      <c r="G75" s="12">
        <v>100</v>
      </c>
      <c r="H75" s="12">
        <v>532770.33783800004</v>
      </c>
      <c r="I75" s="21">
        <f t="shared" si="5"/>
        <v>58604.737162180005</v>
      </c>
      <c r="J75" s="10">
        <f>IF(COUNTIFS(A$2:A75, A75, B$2:B75, B75, D$2:D75, D75, C$2:C75,C75 )=1, MAX(J$1:J74)+1, J74)</f>
        <v>23</v>
      </c>
    </row>
    <row r="76" spans="1:10" x14ac:dyDescent="0.25">
      <c r="A76" s="5"/>
      <c r="B76" s="6"/>
      <c r="C76" s="5"/>
      <c r="D76" s="5"/>
      <c r="E76" s="5"/>
      <c r="F76" s="10"/>
      <c r="G76" s="4"/>
      <c r="H76" s="4"/>
      <c r="I76" s="21"/>
    </row>
    <row r="77" spans="1:10" x14ac:dyDescent="0.25">
      <c r="A77" s="13" t="s">
        <v>820</v>
      </c>
      <c r="B77" s="14" t="s">
        <v>819</v>
      </c>
      <c r="C77" s="13" t="s">
        <v>816</v>
      </c>
      <c r="D77" s="15">
        <v>45716</v>
      </c>
      <c r="E77" s="14" t="s">
        <v>461</v>
      </c>
      <c r="F77" s="10">
        <f t="shared" si="4"/>
        <v>264801.80180199997</v>
      </c>
      <c r="G77" s="16">
        <v>1</v>
      </c>
      <c r="H77" s="16">
        <v>264801.80180199997</v>
      </c>
      <c r="I77" s="21">
        <f t="shared" si="5"/>
        <v>29128.198198219998</v>
      </c>
      <c r="J77" s="10">
        <f>IF(COUNTIFS(A$2:A77, A77, B$2:B77, B77, D$2:D77, D77, C$2:C77,C77 )=1, MAX(J$1:J76)+1, J76)</f>
        <v>24</v>
      </c>
    </row>
    <row r="78" spans="1:10" x14ac:dyDescent="0.25">
      <c r="A78" s="5" t="s">
        <v>820</v>
      </c>
      <c r="B78" s="6" t="s">
        <v>819</v>
      </c>
      <c r="C78" s="5" t="s">
        <v>816</v>
      </c>
      <c r="D78" s="6"/>
      <c r="E78" s="6" t="s">
        <v>409</v>
      </c>
      <c r="F78" s="10">
        <f t="shared" si="4"/>
        <v>234611.39189200001</v>
      </c>
      <c r="G78" s="7">
        <v>1</v>
      </c>
      <c r="H78" s="7">
        <v>234611.39189200001</v>
      </c>
      <c r="I78" s="21">
        <f t="shared" si="5"/>
        <v>25807.253108120003</v>
      </c>
      <c r="J78" s="10">
        <f>IF(COUNTIFS(A$2:A78, A78, B$2:B78, B78, D$2:D78, D78, C$2:C78,C78 )=1, MAX(J$1:J77)+1, J77)</f>
        <v>24</v>
      </c>
    </row>
    <row r="79" spans="1:10" x14ac:dyDescent="0.25">
      <c r="A79" s="5" t="s">
        <v>820</v>
      </c>
      <c r="B79" s="6" t="s">
        <v>819</v>
      </c>
      <c r="C79" s="5" t="s">
        <v>816</v>
      </c>
      <c r="D79" s="6"/>
      <c r="E79" s="6" t="s">
        <v>815</v>
      </c>
      <c r="F79" s="10">
        <f t="shared" si="4"/>
        <v>440123.87387399998</v>
      </c>
      <c r="G79" s="7">
        <v>1</v>
      </c>
      <c r="H79" s="7">
        <v>440123.87387399998</v>
      </c>
      <c r="I79" s="21">
        <f t="shared" si="5"/>
        <v>48413.62612614</v>
      </c>
      <c r="J79" s="10">
        <f>IF(COUNTIFS(A$2:A79, A79, B$2:B79, B79, D$2:D79, D79, C$2:C79,C79 )=1, MAX(J$1:J78)+1, J78)</f>
        <v>24</v>
      </c>
    </row>
    <row r="80" spans="1:10" x14ac:dyDescent="0.25">
      <c r="A80" s="5" t="s">
        <v>820</v>
      </c>
      <c r="B80" s="6" t="s">
        <v>819</v>
      </c>
      <c r="C80" s="5" t="s">
        <v>816</v>
      </c>
      <c r="D80" s="6"/>
      <c r="E80" s="6" t="s">
        <v>540</v>
      </c>
      <c r="F80" s="10">
        <f t="shared" si="4"/>
        <v>414662.16216200002</v>
      </c>
      <c r="G80" s="7">
        <v>1</v>
      </c>
      <c r="H80" s="7">
        <v>414662.16216200002</v>
      </c>
      <c r="I80" s="21">
        <f t="shared" si="5"/>
        <v>45612.83783782</v>
      </c>
      <c r="J80" s="10">
        <f>IF(COUNTIFS(A$2:A80, A80, B$2:B80, B80, D$2:D80, D80, C$2:C80,C80 )=1, MAX(J$1:J79)+1, J79)</f>
        <v>24</v>
      </c>
    </row>
    <row r="81" spans="1:10" x14ac:dyDescent="0.25">
      <c r="A81" s="5" t="s">
        <v>820</v>
      </c>
      <c r="B81" s="6" t="s">
        <v>819</v>
      </c>
      <c r="C81" s="5" t="s">
        <v>816</v>
      </c>
      <c r="D81" s="6"/>
      <c r="E81" s="6" t="s">
        <v>460</v>
      </c>
      <c r="F81" s="10">
        <f t="shared" si="4"/>
        <v>345551.80180199997</v>
      </c>
      <c r="G81" s="7">
        <v>1</v>
      </c>
      <c r="H81" s="7">
        <v>345551.80180199997</v>
      </c>
      <c r="I81" s="21">
        <f t="shared" si="5"/>
        <v>38010.698198219994</v>
      </c>
      <c r="J81" s="10">
        <f>IF(COUNTIFS(A$2:A81, A81, B$2:B81, B81, D$2:D81, D81, C$2:C81,C81 )=1, MAX(J$1:J80)+1, J80)</f>
        <v>24</v>
      </c>
    </row>
    <row r="82" spans="1:10" x14ac:dyDescent="0.25">
      <c r="A82" s="5" t="s">
        <v>820</v>
      </c>
      <c r="B82" s="6" t="s">
        <v>819</v>
      </c>
      <c r="C82" s="5" t="s">
        <v>816</v>
      </c>
      <c r="D82" s="6"/>
      <c r="E82" s="6" t="s">
        <v>465</v>
      </c>
      <c r="F82" s="10">
        <f t="shared" si="4"/>
        <v>261891.89189200001</v>
      </c>
      <c r="G82" s="7">
        <v>1</v>
      </c>
      <c r="H82" s="7">
        <v>261891.89189200001</v>
      </c>
      <c r="I82" s="21">
        <f t="shared" si="5"/>
        <v>28808.108108120003</v>
      </c>
      <c r="J82" s="10">
        <f>IF(COUNTIFS(A$2:A82, A82, B$2:B82, B82, D$2:D82, D82, C$2:C82,C82 )=1, MAX(J$1:J81)+1, J81)</f>
        <v>24</v>
      </c>
    </row>
    <row r="83" spans="1:10" x14ac:dyDescent="0.25">
      <c r="A83" s="9" t="s">
        <v>820</v>
      </c>
      <c r="B83" s="10" t="s">
        <v>819</v>
      </c>
      <c r="C83" s="9" t="s">
        <v>816</v>
      </c>
      <c r="D83" s="10"/>
      <c r="E83" s="10" t="s">
        <v>408</v>
      </c>
      <c r="F83" s="10">
        <f t="shared" si="4"/>
        <v>231701.576577</v>
      </c>
      <c r="G83" s="12">
        <v>1</v>
      </c>
      <c r="H83" s="12">
        <v>231701.576577</v>
      </c>
      <c r="I83" s="21">
        <f t="shared" si="5"/>
        <v>25487.173423470002</v>
      </c>
      <c r="J83" s="10">
        <f>IF(COUNTIFS(A$2:A83, A83, B$2:B83, B83, D$2:D83, D83, C$2:C83,C83 )=1, MAX(J$1:J82)+1, J82)</f>
        <v>24</v>
      </c>
    </row>
    <row r="84" spans="1:10" x14ac:dyDescent="0.25">
      <c r="A84" s="5"/>
      <c r="B84" s="6"/>
      <c r="C84" s="5"/>
      <c r="D84" s="5"/>
      <c r="E84" s="5"/>
      <c r="F84" s="10"/>
      <c r="G84" s="4"/>
      <c r="H84" s="4"/>
      <c r="I84" s="21"/>
    </row>
    <row r="85" spans="1:10" x14ac:dyDescent="0.25">
      <c r="A85" s="17" t="s">
        <v>814</v>
      </c>
      <c r="B85" s="18" t="s">
        <v>813</v>
      </c>
      <c r="C85" s="17" t="s">
        <v>358</v>
      </c>
      <c r="D85" s="19">
        <v>45702</v>
      </c>
      <c r="E85" s="18" t="s">
        <v>461</v>
      </c>
      <c r="F85" s="10">
        <f t="shared" si="4"/>
        <v>264801.66666666669</v>
      </c>
      <c r="G85" s="20">
        <v>3</v>
      </c>
      <c r="H85" s="20">
        <v>794405</v>
      </c>
      <c r="I85" s="21">
        <f t="shared" si="5"/>
        <v>87384.55</v>
      </c>
      <c r="J85" s="10">
        <f>IF(COUNTIFS(A$2:A85, A85, B$2:B85, B85, D$2:D85, D85, C$2:C85,C85 )=1, MAX(J$1:J84)+1, J84)</f>
        <v>25</v>
      </c>
    </row>
    <row r="86" spans="1:10" x14ac:dyDescent="0.25">
      <c r="A86" s="5"/>
      <c r="B86" s="6"/>
      <c r="C86" s="5"/>
      <c r="D86" s="5"/>
      <c r="E86" s="5"/>
      <c r="F86" s="10"/>
      <c r="G86" s="4"/>
      <c r="H86" s="4"/>
      <c r="I86" s="21"/>
    </row>
    <row r="87" spans="1:10" x14ac:dyDescent="0.25">
      <c r="A87" s="17" t="s">
        <v>812</v>
      </c>
      <c r="B87" s="18" t="s">
        <v>811</v>
      </c>
      <c r="C87" s="17" t="s">
        <v>240</v>
      </c>
      <c r="D87" s="19">
        <v>45698</v>
      </c>
      <c r="E87" s="18" t="s">
        <v>66</v>
      </c>
      <c r="F87" s="10">
        <f t="shared" si="4"/>
        <v>5327.7033333333329</v>
      </c>
      <c r="G87" s="20">
        <v>150</v>
      </c>
      <c r="H87" s="20">
        <v>799155.5</v>
      </c>
      <c r="I87" s="21">
        <f t="shared" si="5"/>
        <v>87907.104999999996</v>
      </c>
      <c r="J87" s="10">
        <f>IF(COUNTIFS(A$2:A87, A87, B$2:B87, B87, D$2:D87, D87, C$2:C87,C87 )=1, MAX(J$1:J86)+1, J86)</f>
        <v>26</v>
      </c>
    </row>
    <row r="88" spans="1:10" x14ac:dyDescent="0.25">
      <c r="A88" s="5"/>
      <c r="B88" s="6"/>
      <c r="C88" s="5"/>
      <c r="D88" s="5"/>
      <c r="E88" s="5"/>
      <c r="F88" s="10"/>
      <c r="G88" s="4"/>
      <c r="H88" s="4"/>
      <c r="I88" s="21"/>
    </row>
    <row r="89" spans="1:10" x14ac:dyDescent="0.25">
      <c r="A89" s="13" t="s">
        <v>812</v>
      </c>
      <c r="B89" s="14" t="s">
        <v>811</v>
      </c>
      <c r="C89" s="13" t="s">
        <v>810</v>
      </c>
      <c r="D89" s="15">
        <v>45701</v>
      </c>
      <c r="E89" s="14" t="s">
        <v>64</v>
      </c>
      <c r="F89" s="10">
        <f t="shared" si="4"/>
        <v>24905.418243266664</v>
      </c>
      <c r="G89" s="16">
        <v>15</v>
      </c>
      <c r="H89" s="16">
        <v>373581.27364899998</v>
      </c>
      <c r="I89" s="21">
        <f t="shared" si="5"/>
        <v>41093.940101389999</v>
      </c>
      <c r="J89" s="10">
        <f>IF(COUNTIFS(A$2:A89, A89, B$2:B89, B89, D$2:D89, D89, C$2:C89,C89 )=1, MAX(J$1:J88)+1, J88)</f>
        <v>27</v>
      </c>
    </row>
    <row r="90" spans="1:10" x14ac:dyDescent="0.25">
      <c r="A90" s="9" t="s">
        <v>812</v>
      </c>
      <c r="B90" s="10" t="s">
        <v>811</v>
      </c>
      <c r="C90" s="9" t="s">
        <v>810</v>
      </c>
      <c r="D90" s="10"/>
      <c r="E90" s="10" t="s">
        <v>63</v>
      </c>
      <c r="F90" s="10">
        <f t="shared" si="4"/>
        <v>27569.256756733335</v>
      </c>
      <c r="G90" s="12">
        <v>15</v>
      </c>
      <c r="H90" s="12">
        <v>413538.85135100002</v>
      </c>
      <c r="I90" s="21">
        <f t="shared" si="5"/>
        <v>45489.273648610004</v>
      </c>
      <c r="J90" s="10">
        <f>IF(COUNTIFS(A$2:A90, A90, B$2:B90, B90, D$2:D90, D90, C$2:C90,C90 )=1, MAX(J$1:J89)+1, J89)</f>
        <v>27</v>
      </c>
    </row>
    <row r="91" spans="1:10" x14ac:dyDescent="0.25">
      <c r="A91" s="5"/>
      <c r="B91" s="6"/>
      <c r="C91" s="5"/>
      <c r="D91" s="5"/>
      <c r="E91" s="5"/>
      <c r="F91" s="10"/>
      <c r="G91" s="4"/>
      <c r="H91" s="4"/>
      <c r="I91" s="21"/>
    </row>
    <row r="92" spans="1:10" x14ac:dyDescent="0.25">
      <c r="A92" s="17" t="s">
        <v>812</v>
      </c>
      <c r="B92" s="18" t="s">
        <v>811</v>
      </c>
      <c r="C92" s="17" t="s">
        <v>809</v>
      </c>
      <c r="D92" s="19">
        <v>45716</v>
      </c>
      <c r="E92" s="18" t="s">
        <v>66</v>
      </c>
      <c r="F92" s="10">
        <f t="shared" si="4"/>
        <v>5327.7023809523807</v>
      </c>
      <c r="G92" s="20">
        <v>126</v>
      </c>
      <c r="H92" s="20">
        <v>671290.5</v>
      </c>
      <c r="I92" s="21">
        <f t="shared" si="5"/>
        <v>73841.955000000002</v>
      </c>
      <c r="J92" s="10">
        <f>IF(COUNTIFS(A$2:A92, A92, B$2:B92, B92, D$2:D92, D92, C$2:C92,C92 )=1, MAX(J$1:J91)+1, J91)</f>
        <v>28</v>
      </c>
    </row>
    <row r="93" spans="1:10" x14ac:dyDescent="0.25">
      <c r="A93" s="5"/>
      <c r="B93" s="6"/>
      <c r="C93" s="5"/>
      <c r="D93" s="5"/>
      <c r="E93" s="5"/>
      <c r="F93" s="10"/>
      <c r="G93" s="4"/>
      <c r="H93" s="4"/>
      <c r="I93" s="21"/>
    </row>
    <row r="94" spans="1:10" x14ac:dyDescent="0.25">
      <c r="A94" s="13" t="s">
        <v>808</v>
      </c>
      <c r="B94" s="14" t="s">
        <v>807</v>
      </c>
      <c r="C94" s="13" t="s">
        <v>806</v>
      </c>
      <c r="D94" s="15">
        <v>45692</v>
      </c>
      <c r="E94" s="14" t="s">
        <v>17</v>
      </c>
      <c r="F94" s="10">
        <f t="shared" si="4"/>
        <v>308108.31531500001</v>
      </c>
      <c r="G94" s="16">
        <v>1</v>
      </c>
      <c r="H94" s="16">
        <v>308108.31531500001</v>
      </c>
      <c r="I94" s="21">
        <f t="shared" si="5"/>
        <v>33891.914684650001</v>
      </c>
      <c r="J94" s="10">
        <f>IF(COUNTIFS(A$2:A94, A94, B$2:B94, B94, D$2:D94, D94, C$2:C94,C94 )=1, MAX(J$1:J93)+1, J93)</f>
        <v>29</v>
      </c>
    </row>
    <row r="95" spans="1:10" x14ac:dyDescent="0.25">
      <c r="A95" s="5" t="s">
        <v>808</v>
      </c>
      <c r="B95" s="6" t="s">
        <v>807</v>
      </c>
      <c r="C95" s="5" t="s">
        <v>806</v>
      </c>
      <c r="D95" s="6"/>
      <c r="E95" s="6" t="s">
        <v>40</v>
      </c>
      <c r="F95" s="10">
        <f t="shared" si="4"/>
        <v>117765.765766</v>
      </c>
      <c r="G95" s="7">
        <v>1</v>
      </c>
      <c r="H95" s="7">
        <v>117765.765766</v>
      </c>
      <c r="I95" s="21">
        <f t="shared" si="5"/>
        <v>12954.23423426</v>
      </c>
      <c r="J95" s="10">
        <f>IF(COUNTIFS(A$2:A95, A95, B$2:B95, B95, D$2:D95, D95, C$2:C95,C95 )=1, MAX(J$1:J94)+1, J94)</f>
        <v>29</v>
      </c>
    </row>
    <row r="96" spans="1:10" x14ac:dyDescent="0.25">
      <c r="A96" s="5" t="s">
        <v>808</v>
      </c>
      <c r="B96" s="6" t="s">
        <v>807</v>
      </c>
      <c r="C96" s="5" t="s">
        <v>806</v>
      </c>
      <c r="D96" s="6"/>
      <c r="E96" s="6" t="s">
        <v>273</v>
      </c>
      <c r="F96" s="10">
        <f t="shared" si="4"/>
        <v>234162.16216199999</v>
      </c>
      <c r="G96" s="7">
        <v>1</v>
      </c>
      <c r="H96" s="7">
        <v>234162.16216199999</v>
      </c>
      <c r="I96" s="21">
        <f t="shared" si="5"/>
        <v>25757.83783782</v>
      </c>
      <c r="J96" s="10">
        <f>IF(COUNTIFS(A$2:A96, A96, B$2:B96, B96, D$2:D96, D96, C$2:C96,C96 )=1, MAX(J$1:J95)+1, J95)</f>
        <v>29</v>
      </c>
    </row>
    <row r="97" spans="1:10" x14ac:dyDescent="0.25">
      <c r="A97" s="5" t="s">
        <v>808</v>
      </c>
      <c r="B97" s="6" t="s">
        <v>807</v>
      </c>
      <c r="C97" s="5" t="s">
        <v>806</v>
      </c>
      <c r="D97" s="6"/>
      <c r="E97" s="6" t="s">
        <v>251</v>
      </c>
      <c r="F97" s="10">
        <f t="shared" si="4"/>
        <v>3675.6756757000003</v>
      </c>
      <c r="G97" s="7">
        <v>20</v>
      </c>
      <c r="H97" s="7">
        <v>73513.513514000006</v>
      </c>
      <c r="I97" s="21">
        <f t="shared" si="5"/>
        <v>8086.4864865400004</v>
      </c>
      <c r="J97" s="10">
        <f>IF(COUNTIFS(A$2:A97, A97, B$2:B97, B97, D$2:D97, D97, C$2:C97,C97 )=1, MAX(J$1:J96)+1, J96)</f>
        <v>29</v>
      </c>
    </row>
    <row r="98" spans="1:10" x14ac:dyDescent="0.25">
      <c r="A98" s="5" t="s">
        <v>808</v>
      </c>
      <c r="B98" s="6" t="s">
        <v>807</v>
      </c>
      <c r="C98" s="5" t="s">
        <v>806</v>
      </c>
      <c r="D98" s="6"/>
      <c r="E98" s="6" t="s">
        <v>805</v>
      </c>
      <c r="F98" s="10">
        <f t="shared" si="4"/>
        <v>2684.6846846666667</v>
      </c>
      <c r="G98" s="7">
        <v>24</v>
      </c>
      <c r="H98" s="7">
        <v>64432.432432000001</v>
      </c>
      <c r="I98" s="21">
        <f t="shared" si="5"/>
        <v>7087.56756752</v>
      </c>
      <c r="J98" s="10">
        <f>IF(COUNTIFS(A$2:A98, A98, B$2:B98, B98, D$2:D98, D98, C$2:C98,C98 )=1, MAX(J$1:J97)+1, J97)</f>
        <v>29</v>
      </c>
    </row>
    <row r="99" spans="1:10" x14ac:dyDescent="0.25">
      <c r="A99" s="9" t="s">
        <v>808</v>
      </c>
      <c r="B99" s="10" t="s">
        <v>807</v>
      </c>
      <c r="C99" s="9" t="s">
        <v>806</v>
      </c>
      <c r="D99" s="10"/>
      <c r="E99" s="10" t="s">
        <v>804</v>
      </c>
      <c r="F99" s="10">
        <f t="shared" si="4"/>
        <v>3450.4504504583333</v>
      </c>
      <c r="G99" s="12">
        <v>24</v>
      </c>
      <c r="H99" s="12">
        <v>82810.810811000003</v>
      </c>
      <c r="I99" s="21">
        <f t="shared" si="5"/>
        <v>9109.1891892100011</v>
      </c>
      <c r="J99" s="10">
        <f>IF(COUNTIFS(A$2:A99, A99, B$2:B99, B99, D$2:D99, D99, C$2:C99,C99 )=1, MAX(J$1:J98)+1, J98)</f>
        <v>29</v>
      </c>
    </row>
    <row r="100" spans="1:10" x14ac:dyDescent="0.25">
      <c r="A100" s="5"/>
      <c r="B100" s="6"/>
      <c r="C100" s="5"/>
      <c r="D100" s="5"/>
      <c r="E100" s="5"/>
      <c r="F100" s="10"/>
      <c r="G100" s="4"/>
      <c r="H100" s="4"/>
      <c r="I100" s="21"/>
    </row>
    <row r="101" spans="1:10" x14ac:dyDescent="0.25">
      <c r="A101" s="13" t="s">
        <v>808</v>
      </c>
      <c r="B101" s="14" t="s">
        <v>807</v>
      </c>
      <c r="C101" s="13" t="s">
        <v>803</v>
      </c>
      <c r="D101" s="15">
        <v>45700</v>
      </c>
      <c r="E101" s="14" t="s">
        <v>252</v>
      </c>
      <c r="F101" s="10">
        <f t="shared" si="4"/>
        <v>2378.3783783833333</v>
      </c>
      <c r="G101" s="16">
        <v>60</v>
      </c>
      <c r="H101" s="16">
        <v>142702.70270299999</v>
      </c>
      <c r="I101" s="21">
        <f t="shared" si="5"/>
        <v>15697.297297329998</v>
      </c>
      <c r="J101" s="10">
        <f>IF(COUNTIFS(A$2:A101, A101, B$2:B101, B101, D$2:D101, D101, C$2:C101,C101 )=1, MAX(J$1:J100)+1, J100)</f>
        <v>30</v>
      </c>
    </row>
    <row r="102" spans="1:10" x14ac:dyDescent="0.25">
      <c r="A102" s="5" t="s">
        <v>808</v>
      </c>
      <c r="B102" s="6" t="s">
        <v>807</v>
      </c>
      <c r="C102" s="5" t="s">
        <v>803</v>
      </c>
      <c r="D102" s="6"/>
      <c r="E102" s="6" t="s">
        <v>251</v>
      </c>
      <c r="F102" s="10">
        <f t="shared" si="4"/>
        <v>3675.6756756666664</v>
      </c>
      <c r="G102" s="7">
        <v>30</v>
      </c>
      <c r="H102" s="7">
        <v>110270.27026999999</v>
      </c>
      <c r="I102" s="21">
        <f t="shared" si="5"/>
        <v>12129.729729699999</v>
      </c>
      <c r="J102" s="10">
        <f>IF(COUNTIFS(A$2:A102, A102, B$2:B102, B102, D$2:D102, D102, C$2:C102,C102 )=1, MAX(J$1:J101)+1, J101)</f>
        <v>30</v>
      </c>
    </row>
    <row r="103" spans="1:10" x14ac:dyDescent="0.25">
      <c r="A103" s="5" t="s">
        <v>808</v>
      </c>
      <c r="B103" s="6" t="s">
        <v>807</v>
      </c>
      <c r="C103" s="5" t="s">
        <v>803</v>
      </c>
      <c r="D103" s="6"/>
      <c r="E103" s="6" t="s">
        <v>149</v>
      </c>
      <c r="F103" s="10">
        <f t="shared" si="4"/>
        <v>21214.524756311475</v>
      </c>
      <c r="G103" s="7">
        <v>61</v>
      </c>
      <c r="H103" s="7">
        <v>1294086.0101350001</v>
      </c>
      <c r="I103" s="21">
        <f t="shared" si="5"/>
        <v>142349.46111485001</v>
      </c>
      <c r="J103" s="10">
        <f>IF(COUNTIFS(A$2:A103, A103, B$2:B103, B103, D$2:D103, D103, C$2:C103,C103 )=1, MAX(J$1:J102)+1, J102)</f>
        <v>30</v>
      </c>
    </row>
    <row r="104" spans="1:10" x14ac:dyDescent="0.25">
      <c r="A104" s="9" t="s">
        <v>808</v>
      </c>
      <c r="B104" s="10" t="s">
        <v>807</v>
      </c>
      <c r="C104" s="9" t="s">
        <v>803</v>
      </c>
      <c r="D104" s="10"/>
      <c r="E104" s="10" t="s">
        <v>203</v>
      </c>
      <c r="F104" s="10">
        <f t="shared" si="4"/>
        <v>29847.972972975611</v>
      </c>
      <c r="G104" s="12">
        <v>41</v>
      </c>
      <c r="H104" s="12">
        <v>1223766.8918920001</v>
      </c>
      <c r="I104" s="21">
        <f t="shared" si="5"/>
        <v>134614.35810812001</v>
      </c>
      <c r="J104" s="10">
        <f>IF(COUNTIFS(A$2:A104, A104, B$2:B104, B104, D$2:D104, D104, C$2:C104,C104 )=1, MAX(J$1:J103)+1, J103)</f>
        <v>30</v>
      </c>
    </row>
    <row r="105" spans="1:10" x14ac:dyDescent="0.25">
      <c r="A105" s="5"/>
      <c r="B105" s="6"/>
      <c r="C105" s="5"/>
      <c r="D105" s="5"/>
      <c r="E105" s="5"/>
      <c r="F105" s="10"/>
      <c r="G105" s="4"/>
      <c r="H105" s="4"/>
      <c r="I105" s="21"/>
    </row>
    <row r="106" spans="1:10" x14ac:dyDescent="0.25">
      <c r="A106" s="13" t="s">
        <v>808</v>
      </c>
      <c r="B106" s="14" t="s">
        <v>807</v>
      </c>
      <c r="C106" s="13" t="s">
        <v>37</v>
      </c>
      <c r="D106" s="15">
        <v>45707</v>
      </c>
      <c r="E106" s="14" t="s">
        <v>17</v>
      </c>
      <c r="F106" s="10">
        <f t="shared" si="4"/>
        <v>308108.10810800001</v>
      </c>
      <c r="G106" s="16">
        <v>1</v>
      </c>
      <c r="H106" s="16">
        <v>308108.10810800001</v>
      </c>
      <c r="I106" s="21">
        <f t="shared" si="5"/>
        <v>33891.891891880005</v>
      </c>
      <c r="J106" s="10">
        <f>IF(COUNTIFS(A$2:A106, A106, B$2:B106, B106, D$2:D106, D106, C$2:C106,C106 )=1, MAX(J$1:J105)+1, J105)</f>
        <v>31</v>
      </c>
    </row>
    <row r="107" spans="1:10" x14ac:dyDescent="0.25">
      <c r="A107" s="5" t="s">
        <v>808</v>
      </c>
      <c r="B107" s="6" t="s">
        <v>807</v>
      </c>
      <c r="C107" s="5" t="s">
        <v>37</v>
      </c>
      <c r="D107" s="6"/>
      <c r="E107" s="6" t="s">
        <v>59</v>
      </c>
      <c r="F107" s="10">
        <f t="shared" si="4"/>
        <v>30714.563175700001</v>
      </c>
      <c r="G107" s="7">
        <v>10</v>
      </c>
      <c r="H107" s="7">
        <v>307145.631757</v>
      </c>
      <c r="I107" s="21">
        <f t="shared" si="5"/>
        <v>33786.019493270003</v>
      </c>
      <c r="J107" s="10">
        <f>IF(COUNTIFS(A$2:A107, A107, B$2:B107, B107, D$2:D107, D107, C$2:C107,C107 )=1, MAX(J$1:J106)+1, J106)</f>
        <v>31</v>
      </c>
    </row>
    <row r="108" spans="1:10" x14ac:dyDescent="0.25">
      <c r="A108" s="5" t="s">
        <v>808</v>
      </c>
      <c r="B108" s="6" t="s">
        <v>807</v>
      </c>
      <c r="C108" s="5" t="s">
        <v>37</v>
      </c>
      <c r="D108" s="6"/>
      <c r="E108" s="6" t="s">
        <v>58</v>
      </c>
      <c r="F108" s="10">
        <f t="shared" si="4"/>
        <v>41337.837837799998</v>
      </c>
      <c r="G108" s="7">
        <v>5</v>
      </c>
      <c r="H108" s="7">
        <v>206689.189189</v>
      </c>
      <c r="I108" s="21">
        <f t="shared" si="5"/>
        <v>22735.810810790001</v>
      </c>
      <c r="J108" s="10">
        <f>IF(COUNTIFS(A$2:A108, A108, B$2:B108, B108, D$2:D108, D108, C$2:C108,C108 )=1, MAX(J$1:J107)+1, J107)</f>
        <v>31</v>
      </c>
    </row>
    <row r="109" spans="1:10" x14ac:dyDescent="0.25">
      <c r="A109" s="5" t="s">
        <v>808</v>
      </c>
      <c r="B109" s="6" t="s">
        <v>807</v>
      </c>
      <c r="C109" s="5" t="s">
        <v>37</v>
      </c>
      <c r="D109" s="6"/>
      <c r="E109" s="6" t="s">
        <v>23</v>
      </c>
      <c r="F109" s="10">
        <f t="shared" si="4"/>
        <v>67494.932432400004</v>
      </c>
      <c r="G109" s="7">
        <v>5</v>
      </c>
      <c r="H109" s="7">
        <v>337474.66216200002</v>
      </c>
      <c r="I109" s="21">
        <f t="shared" si="5"/>
        <v>37122.21283782</v>
      </c>
      <c r="J109" s="10">
        <f>IF(COUNTIFS(A$2:A109, A109, B$2:B109, B109, D$2:D109, D109, C$2:C109,C109 )=1, MAX(J$1:J108)+1, J108)</f>
        <v>31</v>
      </c>
    </row>
    <row r="110" spans="1:10" x14ac:dyDescent="0.25">
      <c r="A110" s="9" t="s">
        <v>808</v>
      </c>
      <c r="B110" s="10" t="s">
        <v>807</v>
      </c>
      <c r="C110" s="9" t="s">
        <v>37</v>
      </c>
      <c r="D110" s="10"/>
      <c r="E110" s="10" t="s">
        <v>56</v>
      </c>
      <c r="F110" s="10">
        <f t="shared" si="4"/>
        <v>105815.8783784</v>
      </c>
      <c r="G110" s="12">
        <v>10</v>
      </c>
      <c r="H110" s="12">
        <v>1058158.783784</v>
      </c>
      <c r="I110" s="21">
        <f t="shared" si="5"/>
        <v>116397.46621623999</v>
      </c>
      <c r="J110" s="10">
        <f>IF(COUNTIFS(A$2:A110, A110, B$2:B110, B110, D$2:D110, D110, C$2:C110,C110 )=1, MAX(J$1:J109)+1, J109)</f>
        <v>31</v>
      </c>
    </row>
    <row r="111" spans="1:10" x14ac:dyDescent="0.25">
      <c r="A111" s="5"/>
      <c r="B111" s="6"/>
      <c r="C111" s="5"/>
      <c r="D111" s="5"/>
      <c r="E111" s="5"/>
      <c r="F111" s="10"/>
      <c r="G111" s="4"/>
      <c r="H111" s="4"/>
      <c r="I111" s="21"/>
    </row>
    <row r="112" spans="1:10" x14ac:dyDescent="0.25">
      <c r="A112" s="17" t="s">
        <v>808</v>
      </c>
      <c r="B112" s="18" t="s">
        <v>807</v>
      </c>
      <c r="C112" s="17" t="s">
        <v>802</v>
      </c>
      <c r="D112" s="19">
        <v>45713</v>
      </c>
      <c r="E112" s="18" t="s">
        <v>23</v>
      </c>
      <c r="F112" s="10">
        <f t="shared" si="4"/>
        <v>67494.975000000006</v>
      </c>
      <c r="G112" s="20">
        <v>10</v>
      </c>
      <c r="H112" s="20">
        <v>674949.75</v>
      </c>
      <c r="I112" s="21">
        <f t="shared" si="5"/>
        <v>74244.472500000003</v>
      </c>
      <c r="J112" s="10">
        <f>IF(COUNTIFS(A$2:A112, A112, B$2:B112, B112, D$2:D112, D112, C$2:C112,C112 )=1, MAX(J$1:J111)+1, J111)</f>
        <v>32</v>
      </c>
    </row>
    <row r="113" spans="1:10" x14ac:dyDescent="0.25">
      <c r="A113" s="5"/>
      <c r="B113" s="6"/>
      <c r="C113" s="5"/>
      <c r="D113" s="5"/>
      <c r="E113" s="5"/>
      <c r="F113" s="10"/>
      <c r="G113" s="4"/>
      <c r="H113" s="4"/>
      <c r="I113" s="21"/>
    </row>
    <row r="114" spans="1:10" x14ac:dyDescent="0.25">
      <c r="A114" s="13" t="s">
        <v>808</v>
      </c>
      <c r="B114" s="14" t="s">
        <v>807</v>
      </c>
      <c r="C114" s="13" t="s">
        <v>801</v>
      </c>
      <c r="D114" s="15">
        <v>45716</v>
      </c>
      <c r="E114" s="14" t="s">
        <v>203</v>
      </c>
      <c r="F114" s="10">
        <f t="shared" si="4"/>
        <v>29848.016216200002</v>
      </c>
      <c r="G114" s="16">
        <v>10</v>
      </c>
      <c r="H114" s="16">
        <v>298480.16216200002</v>
      </c>
      <c r="I114" s="21">
        <f t="shared" si="5"/>
        <v>32832.817837820003</v>
      </c>
      <c r="J114" s="10">
        <f>IF(COUNTIFS(A$2:A114, A114, B$2:B114, B114, D$2:D114, D114, C$2:C114,C114 )=1, MAX(J$1:J113)+1, J113)</f>
        <v>33</v>
      </c>
    </row>
    <row r="115" spans="1:10" x14ac:dyDescent="0.25">
      <c r="A115" s="9" t="s">
        <v>808</v>
      </c>
      <c r="B115" s="10" t="s">
        <v>807</v>
      </c>
      <c r="C115" s="9" t="s">
        <v>801</v>
      </c>
      <c r="D115" s="10"/>
      <c r="E115" s="10" t="s">
        <v>57</v>
      </c>
      <c r="F115" s="10">
        <f t="shared" si="4"/>
        <v>54817.567567599996</v>
      </c>
      <c r="G115" s="12">
        <v>5</v>
      </c>
      <c r="H115" s="12">
        <v>274087.83783799998</v>
      </c>
      <c r="I115" s="21">
        <f t="shared" si="5"/>
        <v>30149.662162179997</v>
      </c>
      <c r="J115" s="10">
        <f>IF(COUNTIFS(A$2:A115, A115, B$2:B115, B115, D$2:D115, D115, C$2:C115,C115 )=1, MAX(J$1:J114)+1, J114)</f>
        <v>33</v>
      </c>
    </row>
    <row r="116" spans="1:10" x14ac:dyDescent="0.25">
      <c r="A116" s="5"/>
      <c r="B116" s="6"/>
      <c r="C116" s="5"/>
      <c r="D116" s="5"/>
      <c r="E116" s="5"/>
      <c r="F116" s="10"/>
      <c r="G116" s="4"/>
      <c r="H116" s="4"/>
      <c r="I116" s="21"/>
    </row>
    <row r="117" spans="1:10" x14ac:dyDescent="0.25">
      <c r="A117" s="13" t="s">
        <v>800</v>
      </c>
      <c r="B117" s="14" t="s">
        <v>799</v>
      </c>
      <c r="C117" s="13" t="s">
        <v>798</v>
      </c>
      <c r="D117" s="15">
        <v>45702</v>
      </c>
      <c r="E117" s="14" t="s">
        <v>8</v>
      </c>
      <c r="F117" s="10">
        <f t="shared" si="4"/>
        <v>465003.603604</v>
      </c>
      <c r="G117" s="16">
        <v>1</v>
      </c>
      <c r="H117" s="16">
        <v>465003.603604</v>
      </c>
      <c r="I117" s="21">
        <f t="shared" si="5"/>
        <v>51150.396396440003</v>
      </c>
      <c r="J117" s="10">
        <f>IF(COUNTIFS(A$2:A117, A117, B$2:B117, B117, D$2:D117, D117, C$2:C117,C117 )=1, MAX(J$1:J116)+1, J116)</f>
        <v>34</v>
      </c>
    </row>
    <row r="118" spans="1:10" x14ac:dyDescent="0.25">
      <c r="A118" s="5" t="s">
        <v>800</v>
      </c>
      <c r="B118" s="6" t="s">
        <v>799</v>
      </c>
      <c r="C118" s="5" t="s">
        <v>798</v>
      </c>
      <c r="D118" s="6"/>
      <c r="E118" s="6" t="s">
        <v>461</v>
      </c>
      <c r="F118" s="10">
        <f t="shared" si="4"/>
        <v>264801.80180166668</v>
      </c>
      <c r="G118" s="7">
        <v>3</v>
      </c>
      <c r="H118" s="7">
        <v>794405.40540499997</v>
      </c>
      <c r="I118" s="21">
        <f t="shared" si="5"/>
        <v>87384.594594549999</v>
      </c>
      <c r="J118" s="10">
        <f>IF(COUNTIFS(A$2:A118, A118, B$2:B118, B118, D$2:D118, D118, C$2:C118,C118 )=1, MAX(J$1:J117)+1, J117)</f>
        <v>34</v>
      </c>
    </row>
    <row r="119" spans="1:10" x14ac:dyDescent="0.25">
      <c r="A119" s="5" t="s">
        <v>800</v>
      </c>
      <c r="B119" s="6" t="s">
        <v>799</v>
      </c>
      <c r="C119" s="5" t="s">
        <v>798</v>
      </c>
      <c r="D119" s="6"/>
      <c r="E119" s="6" t="s">
        <v>409</v>
      </c>
      <c r="F119" s="10">
        <f t="shared" si="4"/>
        <v>234611.48648650001</v>
      </c>
      <c r="G119" s="7">
        <v>2</v>
      </c>
      <c r="H119" s="7">
        <v>469222.97297300003</v>
      </c>
      <c r="I119" s="21">
        <f t="shared" si="5"/>
        <v>51614.527027030003</v>
      </c>
      <c r="J119" s="10">
        <f>IF(COUNTIFS(A$2:A119, A119, B$2:B119, B119, D$2:D119, D119, C$2:C119,C119 )=1, MAX(J$1:J118)+1, J118)</f>
        <v>34</v>
      </c>
    </row>
    <row r="120" spans="1:10" x14ac:dyDescent="0.25">
      <c r="A120" s="9" t="s">
        <v>800</v>
      </c>
      <c r="B120" s="10" t="s">
        <v>799</v>
      </c>
      <c r="C120" s="9" t="s">
        <v>798</v>
      </c>
      <c r="D120" s="10"/>
      <c r="E120" s="10" t="s">
        <v>5</v>
      </c>
      <c r="F120" s="10">
        <f t="shared" si="4"/>
        <v>477516.518018</v>
      </c>
      <c r="G120" s="12">
        <v>1</v>
      </c>
      <c r="H120" s="12">
        <v>477516.518018</v>
      </c>
      <c r="I120" s="21">
        <f t="shared" si="5"/>
        <v>52526.816981980002</v>
      </c>
      <c r="J120" s="10">
        <f>IF(COUNTIFS(A$2:A120, A120, B$2:B120, B120, D$2:D120, D120, C$2:C120,C120 )=1, MAX(J$1:J119)+1, J119)</f>
        <v>34</v>
      </c>
    </row>
    <row r="121" spans="1:10" x14ac:dyDescent="0.25">
      <c r="A121" s="5"/>
      <c r="B121" s="6"/>
      <c r="C121" s="5"/>
      <c r="D121" s="5"/>
      <c r="E121" s="5"/>
      <c r="F121" s="10"/>
      <c r="G121" s="4"/>
      <c r="H121" s="4"/>
      <c r="I121" s="21"/>
    </row>
    <row r="122" spans="1:10" x14ac:dyDescent="0.25">
      <c r="A122" s="13" t="s">
        <v>800</v>
      </c>
      <c r="B122" s="14" t="s">
        <v>799</v>
      </c>
      <c r="C122" s="13" t="s">
        <v>797</v>
      </c>
      <c r="D122" s="15">
        <v>45710</v>
      </c>
      <c r="E122" s="14" t="s">
        <v>470</v>
      </c>
      <c r="F122" s="10">
        <f t="shared" si="4"/>
        <v>524693.13063100004</v>
      </c>
      <c r="G122" s="16">
        <v>1</v>
      </c>
      <c r="H122" s="16">
        <v>524693.13063100004</v>
      </c>
      <c r="I122" s="21">
        <f t="shared" si="5"/>
        <v>57716.244369410007</v>
      </c>
      <c r="J122" s="10">
        <f>IF(COUNTIFS(A$2:A122, A122, B$2:B122, B122, D$2:D122, D122, C$2:C122,C122 )=1, MAX(J$1:J121)+1, J121)</f>
        <v>35</v>
      </c>
    </row>
    <row r="123" spans="1:10" x14ac:dyDescent="0.25">
      <c r="A123" s="5" t="s">
        <v>800</v>
      </c>
      <c r="B123" s="6" t="s">
        <v>799</v>
      </c>
      <c r="C123" s="5" t="s">
        <v>797</v>
      </c>
      <c r="D123" s="6"/>
      <c r="E123" s="6" t="s">
        <v>7</v>
      </c>
      <c r="F123" s="10">
        <f t="shared" si="4"/>
        <v>442888.28828799998</v>
      </c>
      <c r="G123" s="7">
        <v>1</v>
      </c>
      <c r="H123" s="7">
        <v>442888.28828799998</v>
      </c>
      <c r="I123" s="21">
        <f t="shared" si="5"/>
        <v>48717.71171168</v>
      </c>
      <c r="J123" s="10">
        <f>IF(COUNTIFS(A$2:A123, A123, B$2:B123, B123, D$2:D123, D123, C$2:C123,C123 )=1, MAX(J$1:J122)+1, J122)</f>
        <v>35</v>
      </c>
    </row>
    <row r="124" spans="1:10" x14ac:dyDescent="0.25">
      <c r="A124" s="5" t="s">
        <v>800</v>
      </c>
      <c r="B124" s="6" t="s">
        <v>799</v>
      </c>
      <c r="C124" s="5" t="s">
        <v>797</v>
      </c>
      <c r="D124" s="6"/>
      <c r="E124" s="6" t="s">
        <v>796</v>
      </c>
      <c r="F124" s="10">
        <f t="shared" si="4"/>
        <v>383016.89189199999</v>
      </c>
      <c r="G124" s="7">
        <v>1</v>
      </c>
      <c r="H124" s="7">
        <v>383016.89189199999</v>
      </c>
      <c r="I124" s="21">
        <f t="shared" si="5"/>
        <v>42131.858108119995</v>
      </c>
      <c r="J124" s="10">
        <f>IF(COUNTIFS(A$2:A124, A124, B$2:B124, B124, D$2:D124, D124, C$2:C124,C124 )=1, MAX(J$1:J123)+1, J123)</f>
        <v>35</v>
      </c>
    </row>
    <row r="125" spans="1:10" x14ac:dyDescent="0.25">
      <c r="A125" s="5" t="s">
        <v>800</v>
      </c>
      <c r="B125" s="6" t="s">
        <v>799</v>
      </c>
      <c r="C125" s="5" t="s">
        <v>797</v>
      </c>
      <c r="D125" s="6"/>
      <c r="E125" s="6" t="s">
        <v>468</v>
      </c>
      <c r="F125" s="10">
        <f t="shared" si="4"/>
        <v>375378.37837799999</v>
      </c>
      <c r="G125" s="7">
        <v>1</v>
      </c>
      <c r="H125" s="7">
        <v>375378.37837799999</v>
      </c>
      <c r="I125" s="21">
        <f t="shared" si="5"/>
        <v>41291.621621580001</v>
      </c>
      <c r="J125" s="10">
        <f>IF(COUNTIFS(A$2:A125, A125, B$2:B125, B125, D$2:D125, D125, C$2:C125,C125 )=1, MAX(J$1:J124)+1, J124)</f>
        <v>35</v>
      </c>
    </row>
    <row r="126" spans="1:10" x14ac:dyDescent="0.25">
      <c r="A126" s="5" t="s">
        <v>800</v>
      </c>
      <c r="B126" s="6" t="s">
        <v>799</v>
      </c>
      <c r="C126" s="5" t="s">
        <v>797</v>
      </c>
      <c r="D126" s="6"/>
      <c r="E126" s="6" t="s">
        <v>467</v>
      </c>
      <c r="F126" s="10">
        <f t="shared" si="4"/>
        <v>334639.63964000001</v>
      </c>
      <c r="G126" s="7">
        <v>1</v>
      </c>
      <c r="H126" s="7">
        <v>334639.63964000001</v>
      </c>
      <c r="I126" s="21">
        <f t="shared" si="5"/>
        <v>36810.360360400002</v>
      </c>
      <c r="J126" s="10">
        <f>IF(COUNTIFS(A$2:A126, A126, B$2:B126, B126, D$2:D126, D126, C$2:C126,C126 )=1, MAX(J$1:J125)+1, J125)</f>
        <v>35</v>
      </c>
    </row>
    <row r="127" spans="1:10" x14ac:dyDescent="0.25">
      <c r="A127" s="5" t="s">
        <v>800</v>
      </c>
      <c r="B127" s="6" t="s">
        <v>799</v>
      </c>
      <c r="C127" s="5" t="s">
        <v>797</v>
      </c>
      <c r="D127" s="6"/>
      <c r="E127" s="6" t="s">
        <v>466</v>
      </c>
      <c r="F127" s="10">
        <f t="shared" si="4"/>
        <v>266075.0260135</v>
      </c>
      <c r="G127" s="7">
        <v>2</v>
      </c>
      <c r="H127" s="7">
        <v>532150.052027</v>
      </c>
      <c r="I127" s="21">
        <f t="shared" si="5"/>
        <v>58536.505722970003</v>
      </c>
      <c r="J127" s="10">
        <f>IF(COUNTIFS(A$2:A127, A127, B$2:B127, B127, D$2:D127, D127, C$2:C127,C127 )=1, MAX(J$1:J126)+1, J126)</f>
        <v>35</v>
      </c>
    </row>
    <row r="128" spans="1:10" x14ac:dyDescent="0.25">
      <c r="A128" s="5" t="s">
        <v>800</v>
      </c>
      <c r="B128" s="6" t="s">
        <v>799</v>
      </c>
      <c r="C128" s="5" t="s">
        <v>797</v>
      </c>
      <c r="D128" s="6"/>
      <c r="E128" s="6" t="s">
        <v>535</v>
      </c>
      <c r="F128" s="10">
        <f t="shared" si="4"/>
        <v>938.44594594545447</v>
      </c>
      <c r="G128" s="7">
        <v>220</v>
      </c>
      <c r="H128" s="7">
        <v>206458.10810799999</v>
      </c>
      <c r="I128" s="21">
        <f t="shared" si="5"/>
        <v>22710.391891879997</v>
      </c>
      <c r="J128" s="10">
        <f>IF(COUNTIFS(A$2:A128, A128, B$2:B128, B128, D$2:D128, D128, C$2:C128,C128 )=1, MAX(J$1:J127)+1, J127)</f>
        <v>35</v>
      </c>
    </row>
    <row r="129" spans="1:10" x14ac:dyDescent="0.25">
      <c r="A129" s="9" t="s">
        <v>800</v>
      </c>
      <c r="B129" s="10" t="s">
        <v>799</v>
      </c>
      <c r="C129" s="9" t="s">
        <v>797</v>
      </c>
      <c r="D129" s="10"/>
      <c r="E129" s="10" t="s">
        <v>795</v>
      </c>
      <c r="F129" s="10">
        <f t="shared" si="4"/>
        <v>1214.8873873872833</v>
      </c>
      <c r="G129" s="12">
        <v>346</v>
      </c>
      <c r="H129" s="12">
        <v>420351.036036</v>
      </c>
      <c r="I129" s="21">
        <f t="shared" si="5"/>
        <v>46238.613963960001</v>
      </c>
      <c r="J129" s="10">
        <f>IF(COUNTIFS(A$2:A129, A129, B$2:B129, B129, D$2:D129, D129, C$2:C129,C129 )=1, MAX(J$1:J128)+1, J128)</f>
        <v>35</v>
      </c>
    </row>
    <row r="130" spans="1:10" x14ac:dyDescent="0.25">
      <c r="A130" s="5"/>
      <c r="B130" s="6"/>
      <c r="C130" s="5"/>
      <c r="D130" s="5"/>
      <c r="E130" s="5"/>
      <c r="F130" s="10"/>
      <c r="G130" s="4"/>
      <c r="H130" s="4"/>
      <c r="I130" s="21"/>
    </row>
    <row r="131" spans="1:10" x14ac:dyDescent="0.25">
      <c r="A131" s="13" t="s">
        <v>800</v>
      </c>
      <c r="B131" s="14" t="s">
        <v>799</v>
      </c>
      <c r="C131" s="13" t="s">
        <v>794</v>
      </c>
      <c r="D131" s="15">
        <v>45716</v>
      </c>
      <c r="E131" s="14" t="s">
        <v>712</v>
      </c>
      <c r="F131" s="10">
        <f t="shared" si="4"/>
        <v>404477.47747699998</v>
      </c>
      <c r="G131" s="16">
        <v>1</v>
      </c>
      <c r="H131" s="16">
        <v>404477.47747699998</v>
      </c>
      <c r="I131" s="21">
        <f t="shared" si="5"/>
        <v>44492.522522469997</v>
      </c>
      <c r="J131" s="10">
        <f>IF(COUNTIFS(A$2:A131, A131, B$2:B131, B131, D$2:D131, D131, C$2:C131,C131 )=1, MAX(J$1:J130)+1, J130)</f>
        <v>36</v>
      </c>
    </row>
    <row r="132" spans="1:10" x14ac:dyDescent="0.25">
      <c r="A132" s="5" t="s">
        <v>800</v>
      </c>
      <c r="B132" s="6" t="s">
        <v>799</v>
      </c>
      <c r="C132" s="5" t="s">
        <v>794</v>
      </c>
      <c r="D132" s="6"/>
      <c r="E132" s="6" t="s">
        <v>643</v>
      </c>
      <c r="F132" s="10">
        <f t="shared" si="4"/>
        <v>443688.51351399999</v>
      </c>
      <c r="G132" s="7">
        <v>1</v>
      </c>
      <c r="H132" s="7">
        <v>443688.51351399999</v>
      </c>
      <c r="I132" s="21">
        <f t="shared" si="5"/>
        <v>48805.736486540001</v>
      </c>
      <c r="J132" s="10">
        <f>IF(COUNTIFS(A$2:A132, A132, B$2:B132, B132, D$2:D132, D132, C$2:C132,C132 )=1, MAX(J$1:J131)+1, J131)</f>
        <v>36</v>
      </c>
    </row>
    <row r="133" spans="1:10" x14ac:dyDescent="0.25">
      <c r="A133" s="5" t="s">
        <v>800</v>
      </c>
      <c r="B133" s="6" t="s">
        <v>799</v>
      </c>
      <c r="C133" s="5" t="s">
        <v>794</v>
      </c>
      <c r="D133" s="6"/>
      <c r="E133" s="6" t="s">
        <v>678</v>
      </c>
      <c r="F133" s="10">
        <f t="shared" si="4"/>
        <v>563795.04504500004</v>
      </c>
      <c r="G133" s="7">
        <v>1</v>
      </c>
      <c r="H133" s="7">
        <v>563795.04504500004</v>
      </c>
      <c r="I133" s="21">
        <f t="shared" si="5"/>
        <v>62017.454954950001</v>
      </c>
      <c r="J133" s="10">
        <f>IF(COUNTIFS(A$2:A133, A133, B$2:B133, B133, D$2:D133, D133, C$2:C133,C133 )=1, MAX(J$1:J132)+1, J132)</f>
        <v>36</v>
      </c>
    </row>
    <row r="134" spans="1:10" x14ac:dyDescent="0.25">
      <c r="A134" s="5" t="s">
        <v>800</v>
      </c>
      <c r="B134" s="6" t="s">
        <v>799</v>
      </c>
      <c r="C134" s="5" t="s">
        <v>794</v>
      </c>
      <c r="D134" s="6"/>
      <c r="E134" s="6" t="s">
        <v>470</v>
      </c>
      <c r="F134" s="10">
        <f t="shared" si="4"/>
        <v>524693.13063100004</v>
      </c>
      <c r="G134" s="7">
        <v>1</v>
      </c>
      <c r="H134" s="7">
        <v>524693.13063100004</v>
      </c>
      <c r="I134" s="21">
        <f t="shared" si="5"/>
        <v>57716.244369410007</v>
      </c>
      <c r="J134" s="10">
        <f>IF(COUNTIFS(A$2:A134, A134, B$2:B134, B134, D$2:D134, D134, C$2:C134,C134 )=1, MAX(J$1:J133)+1, J133)</f>
        <v>36</v>
      </c>
    </row>
    <row r="135" spans="1:10" x14ac:dyDescent="0.25">
      <c r="A135" s="5" t="s">
        <v>800</v>
      </c>
      <c r="B135" s="6" t="s">
        <v>799</v>
      </c>
      <c r="C135" s="5" t="s">
        <v>794</v>
      </c>
      <c r="D135" s="6"/>
      <c r="E135" s="6" t="s">
        <v>461</v>
      </c>
      <c r="F135" s="10">
        <f t="shared" si="4"/>
        <v>264801.80180199997</v>
      </c>
      <c r="G135" s="7">
        <v>2</v>
      </c>
      <c r="H135" s="7">
        <v>529603.60360399995</v>
      </c>
      <c r="I135" s="21">
        <f t="shared" si="5"/>
        <v>58256.396396439995</v>
      </c>
      <c r="J135" s="10">
        <f>IF(COUNTIFS(A$2:A135, A135, B$2:B135, B135, D$2:D135, D135, C$2:C135,C135 )=1, MAX(J$1:J134)+1, J134)</f>
        <v>36</v>
      </c>
    </row>
    <row r="136" spans="1:10" x14ac:dyDescent="0.25">
      <c r="A136" s="5" t="s">
        <v>800</v>
      </c>
      <c r="B136" s="6" t="s">
        <v>799</v>
      </c>
      <c r="C136" s="5" t="s">
        <v>794</v>
      </c>
      <c r="D136" s="6"/>
      <c r="E136" s="6" t="s">
        <v>409</v>
      </c>
      <c r="F136" s="10">
        <f t="shared" ref="F136:F199" si="6">H136/G136</f>
        <v>234611.48648600001</v>
      </c>
      <c r="G136" s="7">
        <v>1</v>
      </c>
      <c r="H136" s="7">
        <v>234611.48648600001</v>
      </c>
      <c r="I136" s="21">
        <f t="shared" ref="I136:I199" si="7">H136*0.11</f>
        <v>25807.263513460002</v>
      </c>
      <c r="J136" s="10">
        <f>IF(COUNTIFS(A$2:A136, A136, B$2:B136, B136, D$2:D136, D136, C$2:C136,C136 )=1, MAX(J$1:J135)+1, J135)</f>
        <v>36</v>
      </c>
    </row>
    <row r="137" spans="1:10" x14ac:dyDescent="0.25">
      <c r="A137" s="5" t="s">
        <v>800</v>
      </c>
      <c r="B137" s="6" t="s">
        <v>799</v>
      </c>
      <c r="C137" s="5" t="s">
        <v>794</v>
      </c>
      <c r="D137" s="6"/>
      <c r="E137" s="6" t="s">
        <v>466</v>
      </c>
      <c r="F137" s="10">
        <f t="shared" si="6"/>
        <v>266074.88738700002</v>
      </c>
      <c r="G137" s="7">
        <v>1</v>
      </c>
      <c r="H137" s="7">
        <v>266074.88738700002</v>
      </c>
      <c r="I137" s="21">
        <f t="shared" si="7"/>
        <v>29268.237612570003</v>
      </c>
      <c r="J137" s="10">
        <f>IF(COUNTIFS(A$2:A137, A137, B$2:B137, B137, D$2:D137, D137, C$2:C137,C137 )=1, MAX(J$1:J136)+1, J136)</f>
        <v>36</v>
      </c>
    </row>
    <row r="138" spans="1:10" x14ac:dyDescent="0.25">
      <c r="A138" s="5" t="s">
        <v>800</v>
      </c>
      <c r="B138" s="6" t="s">
        <v>799</v>
      </c>
      <c r="C138" s="5" t="s">
        <v>794</v>
      </c>
      <c r="D138" s="6"/>
      <c r="E138" s="6" t="s">
        <v>406</v>
      </c>
      <c r="F138" s="10">
        <f t="shared" si="6"/>
        <v>219334.61542799999</v>
      </c>
      <c r="G138" s="7">
        <v>2</v>
      </c>
      <c r="H138" s="7">
        <v>438669.23085599998</v>
      </c>
      <c r="I138" s="21">
        <f t="shared" si="7"/>
        <v>48253.615394159999</v>
      </c>
      <c r="J138" s="10">
        <f>IF(COUNTIFS(A$2:A138, A138, B$2:B138, B138, D$2:D138, D138, C$2:C138,C138 )=1, MAX(J$1:J137)+1, J137)</f>
        <v>36</v>
      </c>
    </row>
    <row r="139" spans="1:10" x14ac:dyDescent="0.25">
      <c r="A139" s="5" t="s">
        <v>800</v>
      </c>
      <c r="B139" s="6" t="s">
        <v>799</v>
      </c>
      <c r="C139" s="5" t="s">
        <v>794</v>
      </c>
      <c r="D139" s="6"/>
      <c r="E139" s="6" t="s">
        <v>408</v>
      </c>
      <c r="F139" s="10">
        <f t="shared" si="6"/>
        <v>231701.5765765</v>
      </c>
      <c r="G139" s="7">
        <v>2</v>
      </c>
      <c r="H139" s="7">
        <v>463403.15315299999</v>
      </c>
      <c r="I139" s="21">
        <f t="shared" si="7"/>
        <v>50974.346846829998</v>
      </c>
      <c r="J139" s="10">
        <f>IF(COUNTIFS(A$2:A139, A139, B$2:B139, B139, D$2:D139, D139, C$2:C139,C139 )=1, MAX(J$1:J138)+1, J138)</f>
        <v>36</v>
      </c>
    </row>
    <row r="140" spans="1:10" x14ac:dyDescent="0.25">
      <c r="A140" s="5" t="s">
        <v>800</v>
      </c>
      <c r="B140" s="6" t="s">
        <v>799</v>
      </c>
      <c r="C140" s="5" t="s">
        <v>794</v>
      </c>
      <c r="D140" s="6"/>
      <c r="E140" s="6" t="s">
        <v>793</v>
      </c>
      <c r="F140" s="10">
        <f t="shared" si="6"/>
        <v>1425.8558558545453</v>
      </c>
      <c r="G140" s="7">
        <v>110</v>
      </c>
      <c r="H140" s="7">
        <v>156844.14414399999</v>
      </c>
      <c r="I140" s="21">
        <f t="shared" si="7"/>
        <v>17252.85585584</v>
      </c>
      <c r="J140" s="10">
        <f>IF(COUNTIFS(A$2:A140, A140, B$2:B140, B140, D$2:D140, D140, C$2:C140,C140 )=1, MAX(J$1:J139)+1, J139)</f>
        <v>36</v>
      </c>
    </row>
    <row r="141" spans="1:10" x14ac:dyDescent="0.25">
      <c r="A141" s="9" t="s">
        <v>800</v>
      </c>
      <c r="B141" s="10" t="s">
        <v>799</v>
      </c>
      <c r="C141" s="9" t="s">
        <v>794</v>
      </c>
      <c r="D141" s="10"/>
      <c r="E141" s="10" t="s">
        <v>792</v>
      </c>
      <c r="F141" s="10">
        <f t="shared" si="6"/>
        <v>1243.9864864873239</v>
      </c>
      <c r="G141" s="12">
        <v>355</v>
      </c>
      <c r="H141" s="12">
        <v>441615.20270299999</v>
      </c>
      <c r="I141" s="21">
        <f t="shared" si="7"/>
        <v>48577.672297329998</v>
      </c>
      <c r="J141" s="10">
        <f>IF(COUNTIFS(A$2:A141, A141, B$2:B141, B141, D$2:D141, D141, C$2:C141,C141 )=1, MAX(J$1:J140)+1, J140)</f>
        <v>36</v>
      </c>
    </row>
    <row r="142" spans="1:10" x14ac:dyDescent="0.25">
      <c r="A142" s="5"/>
      <c r="B142" s="6"/>
      <c r="C142" s="5"/>
      <c r="D142" s="5"/>
      <c r="E142" s="5"/>
      <c r="F142" s="10"/>
      <c r="G142" s="4"/>
      <c r="H142" s="4"/>
      <c r="I142" s="21"/>
    </row>
    <row r="143" spans="1:10" x14ac:dyDescent="0.25">
      <c r="A143" s="17" t="s">
        <v>800</v>
      </c>
      <c r="B143" s="18" t="s">
        <v>799</v>
      </c>
      <c r="C143" s="17" t="s">
        <v>791</v>
      </c>
      <c r="D143" s="19">
        <v>45716</v>
      </c>
      <c r="E143" s="18" t="s">
        <v>658</v>
      </c>
      <c r="F143" s="10">
        <f t="shared" si="6"/>
        <v>404477</v>
      </c>
      <c r="G143" s="20">
        <v>1</v>
      </c>
      <c r="H143" s="20">
        <v>404477</v>
      </c>
      <c r="I143" s="21">
        <f t="shared" si="7"/>
        <v>44492.47</v>
      </c>
      <c r="J143" s="10">
        <f>IF(COUNTIFS(A$2:A143, A143, B$2:B143, B143, D$2:D143, D143, C$2:C143,C143 )=1, MAX(J$1:J142)+1, J142)</f>
        <v>37</v>
      </c>
    </row>
    <row r="144" spans="1:10" x14ac:dyDescent="0.25">
      <c r="A144" s="5"/>
      <c r="B144" s="6"/>
      <c r="C144" s="5"/>
      <c r="D144" s="5"/>
      <c r="E144" s="5"/>
      <c r="F144" s="10"/>
      <c r="G144" s="4"/>
      <c r="H144" s="4"/>
      <c r="I144" s="21"/>
    </row>
    <row r="145" spans="1:10" x14ac:dyDescent="0.25">
      <c r="A145" s="13" t="s">
        <v>790</v>
      </c>
      <c r="B145" s="14" t="s">
        <v>789</v>
      </c>
      <c r="C145" s="13" t="s">
        <v>788</v>
      </c>
      <c r="D145" s="15">
        <v>45689</v>
      </c>
      <c r="E145" s="14" t="s">
        <v>27</v>
      </c>
      <c r="F145" s="10">
        <f t="shared" si="6"/>
        <v>12484.7972973</v>
      </c>
      <c r="G145" s="16">
        <v>50</v>
      </c>
      <c r="H145" s="16">
        <v>624239.86486500001</v>
      </c>
      <c r="I145" s="21">
        <f t="shared" si="7"/>
        <v>68666.385135150005</v>
      </c>
      <c r="J145" s="10">
        <f>IF(COUNTIFS(A$2:A145, A145, B$2:B145, B145, D$2:D145, D145, C$2:C145,C145 )=1, MAX(J$1:J144)+1, J144)</f>
        <v>38</v>
      </c>
    </row>
    <row r="146" spans="1:10" x14ac:dyDescent="0.25">
      <c r="A146" s="5" t="s">
        <v>790</v>
      </c>
      <c r="B146" s="6" t="s">
        <v>789</v>
      </c>
      <c r="C146" s="5" t="s">
        <v>788</v>
      </c>
      <c r="D146" s="6"/>
      <c r="E146" s="6" t="s">
        <v>66</v>
      </c>
      <c r="F146" s="10">
        <f t="shared" si="6"/>
        <v>5327.7027026999995</v>
      </c>
      <c r="G146" s="7">
        <v>50</v>
      </c>
      <c r="H146" s="7">
        <v>266385.13513499999</v>
      </c>
      <c r="I146" s="21">
        <f t="shared" si="7"/>
        <v>29302.364864849998</v>
      </c>
      <c r="J146" s="10">
        <f>IF(COUNTIFS(A$2:A146, A146, B$2:B146, B146, D$2:D146, D146, C$2:C146,C146 )=1, MAX(J$1:J145)+1, J145)</f>
        <v>38</v>
      </c>
    </row>
    <row r="147" spans="1:10" x14ac:dyDescent="0.25">
      <c r="A147" s="9" t="s">
        <v>790</v>
      </c>
      <c r="B147" s="10" t="s">
        <v>789</v>
      </c>
      <c r="C147" s="9" t="s">
        <v>788</v>
      </c>
      <c r="D147" s="10"/>
      <c r="E147" s="10" t="s">
        <v>404</v>
      </c>
      <c r="F147" s="10">
        <f t="shared" si="6"/>
        <v>67880.058333333334</v>
      </c>
      <c r="G147" s="12">
        <v>15</v>
      </c>
      <c r="H147" s="12">
        <v>1018200.875</v>
      </c>
      <c r="I147" s="21">
        <f t="shared" si="7"/>
        <v>112002.09625</v>
      </c>
      <c r="J147" s="10">
        <f>IF(COUNTIFS(A$2:A147, A147, B$2:B147, B147, D$2:D147, D147, C$2:C147,C147 )=1, MAX(J$1:J146)+1, J146)</f>
        <v>38</v>
      </c>
    </row>
    <row r="148" spans="1:10" x14ac:dyDescent="0.25">
      <c r="A148" s="5"/>
      <c r="B148" s="6"/>
      <c r="C148" s="5"/>
      <c r="D148" s="5"/>
      <c r="E148" s="5"/>
      <c r="F148" s="10"/>
      <c r="G148" s="4"/>
      <c r="H148" s="4"/>
      <c r="I148" s="21"/>
    </row>
    <row r="149" spans="1:10" x14ac:dyDescent="0.25">
      <c r="A149" s="13" t="s">
        <v>790</v>
      </c>
      <c r="B149" s="14" t="s">
        <v>789</v>
      </c>
      <c r="C149" s="13" t="s">
        <v>787</v>
      </c>
      <c r="D149" s="15">
        <v>45691</v>
      </c>
      <c r="E149" s="14" t="s">
        <v>66</v>
      </c>
      <c r="F149" s="10">
        <f t="shared" si="6"/>
        <v>5327.7027026999995</v>
      </c>
      <c r="G149" s="16">
        <v>50</v>
      </c>
      <c r="H149" s="16">
        <v>266385.13513499999</v>
      </c>
      <c r="I149" s="21">
        <f t="shared" si="7"/>
        <v>29302.364864849998</v>
      </c>
      <c r="J149" s="10">
        <f>IF(COUNTIFS(A$2:A149, A149, B$2:B149, B149, D$2:D149, D149, C$2:C149,C149 )=1, MAX(J$1:J148)+1, J148)</f>
        <v>39</v>
      </c>
    </row>
    <row r="150" spans="1:10" x14ac:dyDescent="0.25">
      <c r="A150" s="5" t="s">
        <v>790</v>
      </c>
      <c r="B150" s="6" t="s">
        <v>789</v>
      </c>
      <c r="C150" s="5" t="s">
        <v>787</v>
      </c>
      <c r="D150" s="6"/>
      <c r="E150" s="6" t="s">
        <v>786</v>
      </c>
      <c r="F150" s="10">
        <f t="shared" si="6"/>
        <v>14731.416756753335</v>
      </c>
      <c r="G150" s="7">
        <v>150</v>
      </c>
      <c r="H150" s="7">
        <v>2209712.5135130002</v>
      </c>
      <c r="I150" s="21">
        <f t="shared" si="7"/>
        <v>243068.37648643003</v>
      </c>
      <c r="J150" s="10">
        <f>IF(COUNTIFS(A$2:A150, A150, B$2:B150, B150, D$2:D150, D150, C$2:C150,C150 )=1, MAX(J$1:J149)+1, J149)</f>
        <v>39</v>
      </c>
    </row>
    <row r="151" spans="1:10" x14ac:dyDescent="0.25">
      <c r="A151" s="9" t="s">
        <v>790</v>
      </c>
      <c r="B151" s="10" t="s">
        <v>789</v>
      </c>
      <c r="C151" s="9" t="s">
        <v>787</v>
      </c>
      <c r="D151" s="10"/>
      <c r="E151" s="10" t="s">
        <v>174</v>
      </c>
      <c r="F151" s="10">
        <f t="shared" si="6"/>
        <v>21214.527027019998</v>
      </c>
      <c r="G151" s="12">
        <v>50</v>
      </c>
      <c r="H151" s="12">
        <v>1060726.3513509999</v>
      </c>
      <c r="I151" s="21">
        <f t="shared" si="7"/>
        <v>116679.89864860999</v>
      </c>
      <c r="J151" s="10">
        <f>IF(COUNTIFS(A$2:A151, A151, B$2:B151, B151, D$2:D151, D151, C$2:C151,C151 )=1, MAX(J$1:J150)+1, J150)</f>
        <v>39</v>
      </c>
    </row>
    <row r="152" spans="1:10" x14ac:dyDescent="0.25">
      <c r="A152" s="5"/>
      <c r="B152" s="6"/>
      <c r="C152" s="5"/>
      <c r="D152" s="5"/>
      <c r="E152" s="5"/>
      <c r="F152" s="10"/>
      <c r="G152" s="4"/>
      <c r="H152" s="4"/>
      <c r="I152" s="21"/>
    </row>
    <row r="153" spans="1:10" x14ac:dyDescent="0.25">
      <c r="A153" s="13" t="s">
        <v>790</v>
      </c>
      <c r="B153" s="14" t="s">
        <v>789</v>
      </c>
      <c r="C153" s="13" t="s">
        <v>785</v>
      </c>
      <c r="D153" s="15">
        <v>45695</v>
      </c>
      <c r="E153" s="14" t="s">
        <v>784</v>
      </c>
      <c r="F153" s="10">
        <f t="shared" si="6"/>
        <v>228513.51351399999</v>
      </c>
      <c r="G153" s="16">
        <v>1</v>
      </c>
      <c r="H153" s="16">
        <v>228513.51351399999</v>
      </c>
      <c r="I153" s="21">
        <f t="shared" si="7"/>
        <v>25136.486486539998</v>
      </c>
      <c r="J153" s="10">
        <f>IF(COUNTIFS(A$2:A153, A153, B$2:B153, B153, D$2:D153, D153, C$2:C153,C153 )=1, MAX(J$1:J152)+1, J152)</f>
        <v>40</v>
      </c>
    </row>
    <row r="154" spans="1:10" x14ac:dyDescent="0.25">
      <c r="A154" s="5" t="s">
        <v>790</v>
      </c>
      <c r="B154" s="6" t="s">
        <v>789</v>
      </c>
      <c r="C154" s="5" t="s">
        <v>785</v>
      </c>
      <c r="D154" s="6"/>
      <c r="E154" s="6" t="s">
        <v>783</v>
      </c>
      <c r="F154" s="10">
        <f t="shared" si="6"/>
        <v>227657.65765750001</v>
      </c>
      <c r="G154" s="7">
        <v>2</v>
      </c>
      <c r="H154" s="7">
        <v>455315.31531500001</v>
      </c>
      <c r="I154" s="21">
        <f t="shared" si="7"/>
        <v>50084.684684650005</v>
      </c>
      <c r="J154" s="10">
        <f>IF(COUNTIFS(A$2:A154, A154, B$2:B154, B154, D$2:D154, D154, C$2:C154,C154 )=1, MAX(J$1:J153)+1, J153)</f>
        <v>40</v>
      </c>
    </row>
    <row r="155" spans="1:10" x14ac:dyDescent="0.25">
      <c r="A155" s="5" t="s">
        <v>790</v>
      </c>
      <c r="B155" s="6" t="s">
        <v>789</v>
      </c>
      <c r="C155" s="5" t="s">
        <v>785</v>
      </c>
      <c r="D155" s="6"/>
      <c r="E155" s="6" t="s">
        <v>64</v>
      </c>
      <c r="F155" s="10">
        <f t="shared" si="6"/>
        <v>24905.405405400001</v>
      </c>
      <c r="G155" s="7">
        <v>5</v>
      </c>
      <c r="H155" s="7">
        <v>124527.027027</v>
      </c>
      <c r="I155" s="21">
        <f t="shared" si="7"/>
        <v>13697.972972970001</v>
      </c>
      <c r="J155" s="10">
        <f>IF(COUNTIFS(A$2:A155, A155, B$2:B155, B155, D$2:D155, D155, C$2:C155,C155 )=1, MAX(J$1:J154)+1, J154)</f>
        <v>40</v>
      </c>
    </row>
    <row r="156" spans="1:10" x14ac:dyDescent="0.25">
      <c r="A156" s="5" t="s">
        <v>790</v>
      </c>
      <c r="B156" s="6" t="s">
        <v>789</v>
      </c>
      <c r="C156" s="5" t="s">
        <v>785</v>
      </c>
      <c r="D156" s="6"/>
      <c r="E156" s="6" t="s">
        <v>63</v>
      </c>
      <c r="F156" s="10">
        <f t="shared" si="6"/>
        <v>27569.256756800001</v>
      </c>
      <c r="G156" s="7">
        <v>10</v>
      </c>
      <c r="H156" s="7">
        <v>275692.567568</v>
      </c>
      <c r="I156" s="21">
        <f t="shared" si="7"/>
        <v>30326.18243248</v>
      </c>
      <c r="J156" s="10">
        <f>IF(COUNTIFS(A$2:A156, A156, B$2:B156, B156, D$2:D156, D156, C$2:C156,C156 )=1, MAX(J$1:J155)+1, J155)</f>
        <v>40</v>
      </c>
    </row>
    <row r="157" spans="1:10" x14ac:dyDescent="0.25">
      <c r="A157" s="5" t="s">
        <v>790</v>
      </c>
      <c r="B157" s="6" t="s">
        <v>789</v>
      </c>
      <c r="C157" s="5" t="s">
        <v>785</v>
      </c>
      <c r="D157" s="6"/>
      <c r="E157" s="6" t="s">
        <v>174</v>
      </c>
      <c r="F157" s="10">
        <f t="shared" si="6"/>
        <v>21214.530540539999</v>
      </c>
      <c r="G157" s="7">
        <v>50</v>
      </c>
      <c r="H157" s="7">
        <v>1060726.527027</v>
      </c>
      <c r="I157" s="21">
        <f t="shared" si="7"/>
        <v>116679.91797297</v>
      </c>
      <c r="J157" s="10">
        <f>IF(COUNTIFS(A$2:A157, A157, B$2:B157, B157, D$2:D157, D157, C$2:C157,C157 )=1, MAX(J$1:J156)+1, J156)</f>
        <v>40</v>
      </c>
    </row>
    <row r="158" spans="1:10" x14ac:dyDescent="0.25">
      <c r="A158" s="5" t="s">
        <v>790</v>
      </c>
      <c r="B158" s="6" t="s">
        <v>789</v>
      </c>
      <c r="C158" s="5" t="s">
        <v>785</v>
      </c>
      <c r="D158" s="6"/>
      <c r="E158" s="6" t="s">
        <v>782</v>
      </c>
      <c r="F158" s="10">
        <f t="shared" si="6"/>
        <v>54817.567567599996</v>
      </c>
      <c r="G158" s="7">
        <v>5</v>
      </c>
      <c r="H158" s="7">
        <v>274087.83783799998</v>
      </c>
      <c r="I158" s="21">
        <f t="shared" si="7"/>
        <v>30149.662162179997</v>
      </c>
      <c r="J158" s="10">
        <f>IF(COUNTIFS(A$2:A158, A158, B$2:B158, B158, D$2:D158, D158, C$2:C158,C158 )=1, MAX(J$1:J157)+1, J157)</f>
        <v>40</v>
      </c>
    </row>
    <row r="159" spans="1:10" x14ac:dyDescent="0.25">
      <c r="A159" s="5" t="s">
        <v>790</v>
      </c>
      <c r="B159" s="6" t="s">
        <v>789</v>
      </c>
      <c r="C159" s="5" t="s">
        <v>785</v>
      </c>
      <c r="D159" s="6"/>
      <c r="E159" s="6" t="s">
        <v>385</v>
      </c>
      <c r="F159" s="10">
        <f t="shared" si="6"/>
        <v>105815.8783784</v>
      </c>
      <c r="G159" s="7">
        <v>5</v>
      </c>
      <c r="H159" s="7">
        <v>529079.39189199999</v>
      </c>
      <c r="I159" s="21">
        <f t="shared" si="7"/>
        <v>58198.733108119995</v>
      </c>
      <c r="J159" s="10">
        <f>IF(COUNTIFS(A$2:A159, A159, B$2:B159, B159, D$2:D159, D159, C$2:C159,C159 )=1, MAX(J$1:J158)+1, J158)</f>
        <v>40</v>
      </c>
    </row>
    <row r="160" spans="1:10" x14ac:dyDescent="0.25">
      <c r="A160" s="5" t="s">
        <v>790</v>
      </c>
      <c r="B160" s="6" t="s">
        <v>789</v>
      </c>
      <c r="C160" s="5" t="s">
        <v>785</v>
      </c>
      <c r="D160" s="6"/>
      <c r="E160" s="6" t="s">
        <v>380</v>
      </c>
      <c r="F160" s="10">
        <f t="shared" si="6"/>
        <v>41337.837837799998</v>
      </c>
      <c r="G160" s="7">
        <v>5</v>
      </c>
      <c r="H160" s="7">
        <v>206689.189189</v>
      </c>
      <c r="I160" s="21">
        <f t="shared" si="7"/>
        <v>22735.810810790001</v>
      </c>
      <c r="J160" s="10">
        <f>IF(COUNTIFS(A$2:A160, A160, B$2:B160, B160, D$2:D160, D160, C$2:C160,C160 )=1, MAX(J$1:J159)+1, J159)</f>
        <v>40</v>
      </c>
    </row>
    <row r="161" spans="1:10" x14ac:dyDescent="0.25">
      <c r="A161" s="5" t="s">
        <v>790</v>
      </c>
      <c r="B161" s="6" t="s">
        <v>789</v>
      </c>
      <c r="C161" s="5" t="s">
        <v>785</v>
      </c>
      <c r="D161" s="6"/>
      <c r="E161" s="6" t="s">
        <v>161</v>
      </c>
      <c r="F161" s="10">
        <f t="shared" si="6"/>
        <v>67494.932432400004</v>
      </c>
      <c r="G161" s="7">
        <v>5</v>
      </c>
      <c r="H161" s="7">
        <v>337474.66216200002</v>
      </c>
      <c r="I161" s="21">
        <f t="shared" si="7"/>
        <v>37122.21283782</v>
      </c>
      <c r="J161" s="10">
        <f>IF(COUNTIFS(A$2:A161, A161, B$2:B161, B161, D$2:D161, D161, C$2:C161,C161 )=1, MAX(J$1:J160)+1, J160)</f>
        <v>40</v>
      </c>
    </row>
    <row r="162" spans="1:10" x14ac:dyDescent="0.25">
      <c r="A162" s="5" t="s">
        <v>790</v>
      </c>
      <c r="B162" s="6" t="s">
        <v>789</v>
      </c>
      <c r="C162" s="5" t="s">
        <v>785</v>
      </c>
      <c r="D162" s="6"/>
      <c r="E162" s="6" t="s">
        <v>438</v>
      </c>
      <c r="F162" s="10">
        <f t="shared" si="6"/>
        <v>1638.7387388</v>
      </c>
      <c r="G162" s="7">
        <v>5</v>
      </c>
      <c r="H162" s="7">
        <v>8193.6936939999996</v>
      </c>
      <c r="I162" s="21">
        <f t="shared" si="7"/>
        <v>901.30630633999999</v>
      </c>
      <c r="J162" s="10">
        <f>IF(COUNTIFS(A$2:A162, A162, B$2:B162, B162, D$2:D162, D162, C$2:C162,C162 )=1, MAX(J$1:J161)+1, J161)</f>
        <v>40</v>
      </c>
    </row>
    <row r="163" spans="1:10" x14ac:dyDescent="0.25">
      <c r="A163" s="5" t="s">
        <v>790</v>
      </c>
      <c r="B163" s="6" t="s">
        <v>789</v>
      </c>
      <c r="C163" s="5" t="s">
        <v>785</v>
      </c>
      <c r="D163" s="6"/>
      <c r="E163" s="6" t="s">
        <v>359</v>
      </c>
      <c r="F163" s="10">
        <f t="shared" si="6"/>
        <v>2373.8738738666666</v>
      </c>
      <c r="G163" s="7">
        <v>15</v>
      </c>
      <c r="H163" s="7">
        <v>35608.108108</v>
      </c>
      <c r="I163" s="21">
        <f t="shared" si="7"/>
        <v>3916.89189188</v>
      </c>
      <c r="J163" s="10">
        <f>IF(COUNTIFS(A$2:A163, A163, B$2:B163, B163, D$2:D163, D163, C$2:C163,C163 )=1, MAX(J$1:J162)+1, J162)</f>
        <v>40</v>
      </c>
    </row>
    <row r="164" spans="1:10" x14ac:dyDescent="0.25">
      <c r="A164" s="5" t="s">
        <v>790</v>
      </c>
      <c r="B164" s="6" t="s">
        <v>789</v>
      </c>
      <c r="C164" s="5" t="s">
        <v>785</v>
      </c>
      <c r="D164" s="6"/>
      <c r="E164" s="6" t="s">
        <v>650</v>
      </c>
      <c r="F164" s="10">
        <f t="shared" si="6"/>
        <v>4418.4684684000003</v>
      </c>
      <c r="G164" s="7">
        <v>5</v>
      </c>
      <c r="H164" s="7">
        <v>22092.342342</v>
      </c>
      <c r="I164" s="21">
        <f t="shared" si="7"/>
        <v>2430.15765762</v>
      </c>
      <c r="J164" s="10">
        <f>IF(COUNTIFS(A$2:A164, A164, B$2:B164, B164, D$2:D164, D164, C$2:C164,C164 )=1, MAX(J$1:J163)+1, J163)</f>
        <v>40</v>
      </c>
    </row>
    <row r="165" spans="1:10" x14ac:dyDescent="0.25">
      <c r="A165" s="5" t="s">
        <v>790</v>
      </c>
      <c r="B165" s="6" t="s">
        <v>789</v>
      </c>
      <c r="C165" s="5" t="s">
        <v>785</v>
      </c>
      <c r="D165" s="6"/>
      <c r="E165" s="6" t="s">
        <v>630</v>
      </c>
      <c r="F165" s="10">
        <f t="shared" si="6"/>
        <v>6118.4684684000003</v>
      </c>
      <c r="G165" s="7">
        <v>5</v>
      </c>
      <c r="H165" s="7">
        <v>30592.342342</v>
      </c>
      <c r="I165" s="21">
        <f t="shared" si="7"/>
        <v>3365.15765762</v>
      </c>
      <c r="J165" s="10">
        <f>IF(COUNTIFS(A$2:A165, A165, B$2:B165, B165, D$2:D165, D165, C$2:C165,C165 )=1, MAX(J$1:J164)+1, J164)</f>
        <v>40</v>
      </c>
    </row>
    <row r="166" spans="1:10" x14ac:dyDescent="0.25">
      <c r="A166" s="5" t="s">
        <v>790</v>
      </c>
      <c r="B166" s="6" t="s">
        <v>789</v>
      </c>
      <c r="C166" s="5" t="s">
        <v>785</v>
      </c>
      <c r="D166" s="6"/>
      <c r="E166" s="6" t="s">
        <v>508</v>
      </c>
      <c r="F166" s="10">
        <f t="shared" si="6"/>
        <v>61261.261261333333</v>
      </c>
      <c r="G166" s="7">
        <v>3</v>
      </c>
      <c r="H166" s="7">
        <v>183783.783784</v>
      </c>
      <c r="I166" s="21">
        <f t="shared" si="7"/>
        <v>20216.216216240002</v>
      </c>
      <c r="J166" s="10">
        <f>IF(COUNTIFS(A$2:A166, A166, B$2:B166, B166, D$2:D166, D166, C$2:C166,C166 )=1, MAX(J$1:J165)+1, J165)</f>
        <v>40</v>
      </c>
    </row>
    <row r="167" spans="1:10" x14ac:dyDescent="0.25">
      <c r="A167" s="5" t="s">
        <v>790</v>
      </c>
      <c r="B167" s="6" t="s">
        <v>789</v>
      </c>
      <c r="C167" s="5" t="s">
        <v>785</v>
      </c>
      <c r="D167" s="6"/>
      <c r="E167" s="6" t="s">
        <v>446</v>
      </c>
      <c r="F167" s="10">
        <f t="shared" si="6"/>
        <v>97297.297297333324</v>
      </c>
      <c r="G167" s="7">
        <v>3</v>
      </c>
      <c r="H167" s="7">
        <v>291891.89189199999</v>
      </c>
      <c r="I167" s="21">
        <f t="shared" si="7"/>
        <v>32108.108108119999</v>
      </c>
      <c r="J167" s="10">
        <f>IF(COUNTIFS(A$2:A167, A167, B$2:B167, B167, D$2:D167, D167, C$2:C167,C167 )=1, MAX(J$1:J166)+1, J166)</f>
        <v>40</v>
      </c>
    </row>
    <row r="168" spans="1:10" x14ac:dyDescent="0.25">
      <c r="A168" s="5" t="s">
        <v>790</v>
      </c>
      <c r="B168" s="6" t="s">
        <v>789</v>
      </c>
      <c r="C168" s="5" t="s">
        <v>785</v>
      </c>
      <c r="D168" s="6"/>
      <c r="E168" s="6" t="s">
        <v>503</v>
      </c>
      <c r="F168" s="10">
        <f t="shared" si="6"/>
        <v>129729.72972966667</v>
      </c>
      <c r="G168" s="7">
        <v>3</v>
      </c>
      <c r="H168" s="7">
        <v>389189.189189</v>
      </c>
      <c r="I168" s="21">
        <f t="shared" si="7"/>
        <v>42810.810810789997</v>
      </c>
      <c r="J168" s="10">
        <f>IF(COUNTIFS(A$2:A168, A168, B$2:B168, B168, D$2:D168, D168, C$2:C168,C168 )=1, MAX(J$1:J167)+1, J167)</f>
        <v>40</v>
      </c>
    </row>
    <row r="169" spans="1:10" x14ac:dyDescent="0.25">
      <c r="A169" s="5" t="s">
        <v>790</v>
      </c>
      <c r="B169" s="6" t="s">
        <v>789</v>
      </c>
      <c r="C169" s="5" t="s">
        <v>785</v>
      </c>
      <c r="D169" s="6"/>
      <c r="E169" s="6" t="s">
        <v>432</v>
      </c>
      <c r="F169" s="10">
        <f t="shared" si="6"/>
        <v>176576.576577</v>
      </c>
      <c r="G169" s="7">
        <v>1</v>
      </c>
      <c r="H169" s="7">
        <v>176576.576577</v>
      </c>
      <c r="I169" s="21">
        <f t="shared" si="7"/>
        <v>19423.423423470002</v>
      </c>
      <c r="J169" s="10">
        <f>IF(COUNTIFS(A$2:A169, A169, B$2:B169, B169, D$2:D169, D169, C$2:C169,C169 )=1, MAX(J$1:J168)+1, J168)</f>
        <v>40</v>
      </c>
    </row>
    <row r="170" spans="1:10" x14ac:dyDescent="0.25">
      <c r="A170" s="9" t="s">
        <v>790</v>
      </c>
      <c r="B170" s="10" t="s">
        <v>789</v>
      </c>
      <c r="C170" s="9" t="s">
        <v>785</v>
      </c>
      <c r="D170" s="10"/>
      <c r="E170" s="10" t="s">
        <v>417</v>
      </c>
      <c r="F170" s="10">
        <f t="shared" si="6"/>
        <v>340540.54054100002</v>
      </c>
      <c r="G170" s="12">
        <v>1</v>
      </c>
      <c r="H170" s="12">
        <v>340540.54054100002</v>
      </c>
      <c r="I170" s="21">
        <f t="shared" si="7"/>
        <v>37459.459459510006</v>
      </c>
      <c r="J170" s="10">
        <f>IF(COUNTIFS(A$2:A170, A170, B$2:B170, B170, D$2:D170, D170, C$2:C170,C170 )=1, MAX(J$1:J169)+1, J169)</f>
        <v>40</v>
      </c>
    </row>
    <row r="171" spans="1:10" x14ac:dyDescent="0.25">
      <c r="A171" s="5"/>
      <c r="B171" s="6"/>
      <c r="C171" s="5"/>
      <c r="D171" s="5"/>
      <c r="E171" s="5"/>
      <c r="F171" s="10"/>
      <c r="G171" s="4"/>
      <c r="H171" s="4"/>
      <c r="I171" s="21"/>
    </row>
    <row r="172" spans="1:10" x14ac:dyDescent="0.25">
      <c r="A172" s="13" t="s">
        <v>790</v>
      </c>
      <c r="B172" s="14" t="s">
        <v>789</v>
      </c>
      <c r="C172" s="13" t="s">
        <v>781</v>
      </c>
      <c r="D172" s="15">
        <v>45695</v>
      </c>
      <c r="E172" s="14" t="s">
        <v>39</v>
      </c>
      <c r="F172" s="10">
        <f t="shared" si="6"/>
        <v>14699.324324320001</v>
      </c>
      <c r="G172" s="16">
        <v>25</v>
      </c>
      <c r="H172" s="16">
        <v>367483.10810800001</v>
      </c>
      <c r="I172" s="21">
        <f t="shared" si="7"/>
        <v>40423.141891880005</v>
      </c>
      <c r="J172" s="10">
        <f>IF(COUNTIFS(A$2:A172, A172, B$2:B172, B172, D$2:D172, D172, C$2:C172,C172 )=1, MAX(J$1:J171)+1, J171)</f>
        <v>41</v>
      </c>
    </row>
    <row r="173" spans="1:10" x14ac:dyDescent="0.25">
      <c r="A173" s="9" t="s">
        <v>790</v>
      </c>
      <c r="B173" s="10" t="s">
        <v>789</v>
      </c>
      <c r="C173" s="9" t="s">
        <v>781</v>
      </c>
      <c r="D173" s="10"/>
      <c r="E173" s="10" t="s">
        <v>748</v>
      </c>
      <c r="F173" s="10">
        <f t="shared" si="6"/>
        <v>35493.328378400001</v>
      </c>
      <c r="G173" s="12">
        <v>5</v>
      </c>
      <c r="H173" s="12">
        <v>177466.64189200001</v>
      </c>
      <c r="I173" s="21">
        <f t="shared" si="7"/>
        <v>19521.330608120003</v>
      </c>
      <c r="J173" s="10">
        <f>IF(COUNTIFS(A$2:A173, A173, B$2:B173, B173, D$2:D173, D173, C$2:C173,C173 )=1, MAX(J$1:J172)+1, J172)</f>
        <v>41</v>
      </c>
    </row>
    <row r="174" spans="1:10" x14ac:dyDescent="0.25">
      <c r="A174" s="5"/>
      <c r="B174" s="6"/>
      <c r="C174" s="5"/>
      <c r="D174" s="5"/>
      <c r="E174" s="5"/>
      <c r="F174" s="10"/>
      <c r="G174" s="4"/>
      <c r="H174" s="4"/>
      <c r="I174" s="21"/>
    </row>
    <row r="175" spans="1:10" x14ac:dyDescent="0.25">
      <c r="A175" s="13" t="s">
        <v>790</v>
      </c>
      <c r="B175" s="14" t="s">
        <v>789</v>
      </c>
      <c r="C175" s="13" t="s">
        <v>780</v>
      </c>
      <c r="D175" s="15">
        <v>45698</v>
      </c>
      <c r="E175" s="14" t="s">
        <v>64</v>
      </c>
      <c r="F175" s="10">
        <f t="shared" si="6"/>
        <v>24905.474324400002</v>
      </c>
      <c r="G175" s="16">
        <v>5</v>
      </c>
      <c r="H175" s="16">
        <v>124527.37162200001</v>
      </c>
      <c r="I175" s="21">
        <f t="shared" si="7"/>
        <v>13698.01087842</v>
      </c>
      <c r="J175" s="10">
        <f>IF(COUNTIFS(A$2:A175, A175, B$2:B175, B175, D$2:D175, D175, C$2:C175,C175 )=1, MAX(J$1:J174)+1, J174)</f>
        <v>42</v>
      </c>
    </row>
    <row r="176" spans="1:10" x14ac:dyDescent="0.25">
      <c r="A176" s="5" t="s">
        <v>790</v>
      </c>
      <c r="B176" s="6" t="s">
        <v>789</v>
      </c>
      <c r="C176" s="5" t="s">
        <v>780</v>
      </c>
      <c r="D176" s="6"/>
      <c r="E176" s="6" t="s">
        <v>409</v>
      </c>
      <c r="F176" s="10">
        <f t="shared" si="6"/>
        <v>234611.48648600001</v>
      </c>
      <c r="G176" s="7">
        <v>1</v>
      </c>
      <c r="H176" s="7">
        <v>234611.48648600001</v>
      </c>
      <c r="I176" s="21">
        <f t="shared" si="7"/>
        <v>25807.263513460002</v>
      </c>
      <c r="J176" s="10">
        <f>IF(COUNTIFS(A$2:A176, A176, B$2:B176, B176, D$2:D176, D176, C$2:C176,C176 )=1, MAX(J$1:J175)+1, J175)</f>
        <v>42</v>
      </c>
    </row>
    <row r="177" spans="1:10" x14ac:dyDescent="0.25">
      <c r="A177" s="9" t="s">
        <v>790</v>
      </c>
      <c r="B177" s="10" t="s">
        <v>789</v>
      </c>
      <c r="C177" s="9" t="s">
        <v>780</v>
      </c>
      <c r="D177" s="10"/>
      <c r="E177" s="10" t="s">
        <v>465</v>
      </c>
      <c r="F177" s="10">
        <f t="shared" si="6"/>
        <v>261891.89189200001</v>
      </c>
      <c r="G177" s="12">
        <v>1</v>
      </c>
      <c r="H177" s="12">
        <v>261891.89189200001</v>
      </c>
      <c r="I177" s="21">
        <f t="shared" si="7"/>
        <v>28808.108108120003</v>
      </c>
      <c r="J177" s="10">
        <f>IF(COUNTIFS(A$2:A177, A177, B$2:B177, B177, D$2:D177, D177, C$2:C177,C177 )=1, MAX(J$1:J176)+1, J176)</f>
        <v>42</v>
      </c>
    </row>
    <row r="178" spans="1:10" x14ac:dyDescent="0.25">
      <c r="A178" s="5"/>
      <c r="B178" s="6"/>
      <c r="C178" s="5"/>
      <c r="D178" s="5"/>
      <c r="E178" s="5"/>
      <c r="F178" s="10"/>
      <c r="G178" s="4"/>
      <c r="H178" s="4"/>
      <c r="I178" s="21"/>
    </row>
    <row r="179" spans="1:10" x14ac:dyDescent="0.25">
      <c r="A179" s="13" t="s">
        <v>790</v>
      </c>
      <c r="B179" s="14" t="s">
        <v>789</v>
      </c>
      <c r="C179" s="13" t="s">
        <v>779</v>
      </c>
      <c r="D179" s="15">
        <v>45700</v>
      </c>
      <c r="E179" s="14" t="s">
        <v>27</v>
      </c>
      <c r="F179" s="10">
        <f t="shared" si="6"/>
        <v>12484.797297293333</v>
      </c>
      <c r="G179" s="16">
        <v>75</v>
      </c>
      <c r="H179" s="16">
        <v>936359.79729699995</v>
      </c>
      <c r="I179" s="21">
        <f t="shared" si="7"/>
        <v>102999.57770266999</v>
      </c>
      <c r="J179" s="10">
        <f>IF(COUNTIFS(A$2:A179, A179, B$2:B179, B179, D$2:D179, D179, C$2:C179,C179 )=1, MAX(J$1:J178)+1, J178)</f>
        <v>43</v>
      </c>
    </row>
    <row r="180" spans="1:10" x14ac:dyDescent="0.25">
      <c r="A180" s="5" t="s">
        <v>790</v>
      </c>
      <c r="B180" s="6" t="s">
        <v>789</v>
      </c>
      <c r="C180" s="5" t="s">
        <v>779</v>
      </c>
      <c r="D180" s="6"/>
      <c r="E180" s="6" t="s">
        <v>66</v>
      </c>
      <c r="F180" s="10">
        <f t="shared" si="6"/>
        <v>5327.6965540599995</v>
      </c>
      <c r="G180" s="7">
        <v>50</v>
      </c>
      <c r="H180" s="7">
        <v>266384.82770299999</v>
      </c>
      <c r="I180" s="21">
        <f t="shared" si="7"/>
        <v>29302.331047329997</v>
      </c>
      <c r="J180" s="10">
        <f>IF(COUNTIFS(A$2:A180, A180, B$2:B180, B180, D$2:D180, D180, C$2:C180,C180 )=1, MAX(J$1:J179)+1, J179)</f>
        <v>43</v>
      </c>
    </row>
    <row r="181" spans="1:10" x14ac:dyDescent="0.25">
      <c r="A181" s="9" t="s">
        <v>790</v>
      </c>
      <c r="B181" s="10" t="s">
        <v>789</v>
      </c>
      <c r="C181" s="9" t="s">
        <v>779</v>
      </c>
      <c r="D181" s="10"/>
      <c r="E181" s="10" t="s">
        <v>25</v>
      </c>
      <c r="F181" s="10">
        <f t="shared" si="6"/>
        <v>73625</v>
      </c>
      <c r="G181" s="12">
        <v>5</v>
      </c>
      <c r="H181" s="12">
        <v>368125</v>
      </c>
      <c r="I181" s="21">
        <f t="shared" si="7"/>
        <v>40493.75</v>
      </c>
      <c r="J181" s="10">
        <f>IF(COUNTIFS(A$2:A181, A181, B$2:B181, B181, D$2:D181, D181, C$2:C181,C181 )=1, MAX(J$1:J180)+1, J180)</f>
        <v>43</v>
      </c>
    </row>
    <row r="182" spans="1:10" x14ac:dyDescent="0.25">
      <c r="A182" s="5"/>
      <c r="B182" s="6"/>
      <c r="C182" s="5"/>
      <c r="D182" s="5"/>
      <c r="E182" s="5"/>
      <c r="F182" s="10"/>
      <c r="G182" s="4"/>
      <c r="H182" s="4"/>
      <c r="I182" s="21"/>
    </row>
    <row r="183" spans="1:10" x14ac:dyDescent="0.25">
      <c r="A183" s="13" t="s">
        <v>790</v>
      </c>
      <c r="B183" s="14" t="s">
        <v>789</v>
      </c>
      <c r="C183" s="13" t="s">
        <v>172</v>
      </c>
      <c r="D183" s="15">
        <v>45705</v>
      </c>
      <c r="E183" s="14" t="s">
        <v>359</v>
      </c>
      <c r="F183" s="10">
        <f t="shared" si="6"/>
        <v>2373.8673873799999</v>
      </c>
      <c r="G183" s="16">
        <v>50</v>
      </c>
      <c r="H183" s="16">
        <v>118693.36936899999</v>
      </c>
      <c r="I183" s="21">
        <f t="shared" si="7"/>
        <v>13056.270630589999</v>
      </c>
      <c r="J183" s="10">
        <f>IF(COUNTIFS(A$2:A183, A183, B$2:B183, B183, D$2:D183, D183, C$2:C183,C183 )=1, MAX(J$1:J182)+1, J182)</f>
        <v>44</v>
      </c>
    </row>
    <row r="184" spans="1:10" x14ac:dyDescent="0.25">
      <c r="A184" s="5" t="s">
        <v>790</v>
      </c>
      <c r="B184" s="6" t="s">
        <v>789</v>
      </c>
      <c r="C184" s="5" t="s">
        <v>172</v>
      </c>
      <c r="D184" s="6"/>
      <c r="E184" s="6" t="s">
        <v>650</v>
      </c>
      <c r="F184" s="10">
        <f t="shared" si="6"/>
        <v>4418.4684684666672</v>
      </c>
      <c r="G184" s="7">
        <v>30</v>
      </c>
      <c r="H184" s="7">
        <v>132554.05405400001</v>
      </c>
      <c r="I184" s="21">
        <f t="shared" si="7"/>
        <v>14580.94594594</v>
      </c>
      <c r="J184" s="10">
        <f>IF(COUNTIFS(A$2:A184, A184, B$2:B184, B184, D$2:D184, D184, C$2:C184,C184 )=1, MAX(J$1:J183)+1, J183)</f>
        <v>44</v>
      </c>
    </row>
    <row r="185" spans="1:10" x14ac:dyDescent="0.25">
      <c r="A185" s="9" t="s">
        <v>790</v>
      </c>
      <c r="B185" s="10" t="s">
        <v>789</v>
      </c>
      <c r="C185" s="9" t="s">
        <v>172</v>
      </c>
      <c r="D185" s="10"/>
      <c r="E185" s="10" t="s">
        <v>763</v>
      </c>
      <c r="F185" s="10">
        <f t="shared" si="6"/>
        <v>4678.8288288499998</v>
      </c>
      <c r="G185" s="12">
        <v>20</v>
      </c>
      <c r="H185" s="12">
        <v>93576.576577</v>
      </c>
      <c r="I185" s="21">
        <f t="shared" si="7"/>
        <v>10293.42342347</v>
      </c>
      <c r="J185" s="10">
        <f>IF(COUNTIFS(A$2:A185, A185, B$2:B185, B185, D$2:D185, D185, C$2:C185,C185 )=1, MAX(J$1:J184)+1, J184)</f>
        <v>44</v>
      </c>
    </row>
    <row r="186" spans="1:10" x14ac:dyDescent="0.25">
      <c r="A186" s="5"/>
      <c r="B186" s="6"/>
      <c r="C186" s="5"/>
      <c r="D186" s="5"/>
      <c r="E186" s="5"/>
      <c r="F186" s="10"/>
      <c r="G186" s="4"/>
      <c r="H186" s="4"/>
      <c r="I186" s="21"/>
    </row>
    <row r="187" spans="1:10" x14ac:dyDescent="0.25">
      <c r="A187" s="13" t="s">
        <v>790</v>
      </c>
      <c r="B187" s="14" t="s">
        <v>789</v>
      </c>
      <c r="C187" s="13" t="s">
        <v>198</v>
      </c>
      <c r="D187" s="15">
        <v>45712</v>
      </c>
      <c r="E187" s="14" t="s">
        <v>438</v>
      </c>
      <c r="F187" s="10">
        <f t="shared" si="6"/>
        <v>1638.7387387199999</v>
      </c>
      <c r="G187" s="16">
        <v>25</v>
      </c>
      <c r="H187" s="16">
        <v>40968.468467999999</v>
      </c>
      <c r="I187" s="21">
        <f t="shared" si="7"/>
        <v>4506.53153148</v>
      </c>
      <c r="J187" s="10">
        <f>IF(COUNTIFS(A$2:A187, A187, B$2:B187, B187, D$2:D187, D187, C$2:C187,C187 )=1, MAX(J$1:J186)+1, J186)</f>
        <v>45</v>
      </c>
    </row>
    <row r="188" spans="1:10" x14ac:dyDescent="0.25">
      <c r="A188" s="5" t="s">
        <v>790</v>
      </c>
      <c r="B188" s="6" t="s">
        <v>789</v>
      </c>
      <c r="C188" s="5" t="s">
        <v>198</v>
      </c>
      <c r="D188" s="6"/>
      <c r="E188" s="6" t="s">
        <v>359</v>
      </c>
      <c r="F188" s="10">
        <f t="shared" si="6"/>
        <v>2373.8738738800002</v>
      </c>
      <c r="G188" s="7">
        <v>25</v>
      </c>
      <c r="H188" s="7">
        <v>59346.846847000001</v>
      </c>
      <c r="I188" s="21">
        <f t="shared" si="7"/>
        <v>6528.1531531700002</v>
      </c>
      <c r="J188" s="10">
        <f>IF(COUNTIFS(A$2:A188, A188, B$2:B188, B188, D$2:D188, D188, C$2:C188,C188 )=1, MAX(J$1:J187)+1, J187)</f>
        <v>45</v>
      </c>
    </row>
    <row r="189" spans="1:10" x14ac:dyDescent="0.25">
      <c r="A189" s="5" t="s">
        <v>790</v>
      </c>
      <c r="B189" s="6" t="s">
        <v>789</v>
      </c>
      <c r="C189" s="5" t="s">
        <v>198</v>
      </c>
      <c r="D189" s="6"/>
      <c r="E189" s="6" t="s">
        <v>650</v>
      </c>
      <c r="F189" s="10">
        <f t="shared" si="6"/>
        <v>4418.4684684666672</v>
      </c>
      <c r="G189" s="7">
        <v>30</v>
      </c>
      <c r="H189" s="7">
        <v>132554.05405400001</v>
      </c>
      <c r="I189" s="21">
        <f t="shared" si="7"/>
        <v>14580.94594594</v>
      </c>
      <c r="J189" s="10">
        <f>IF(COUNTIFS(A$2:A189, A189, B$2:B189, B189, D$2:D189, D189, C$2:C189,C189 )=1, MAX(J$1:J188)+1, J188)</f>
        <v>45</v>
      </c>
    </row>
    <row r="190" spans="1:10" x14ac:dyDescent="0.25">
      <c r="A190" s="5" t="s">
        <v>790</v>
      </c>
      <c r="B190" s="6" t="s">
        <v>789</v>
      </c>
      <c r="C190" s="5" t="s">
        <v>198</v>
      </c>
      <c r="D190" s="6"/>
      <c r="E190" s="6" t="s">
        <v>630</v>
      </c>
      <c r="F190" s="10">
        <f t="shared" si="6"/>
        <v>6118.4684684666672</v>
      </c>
      <c r="G190" s="7">
        <v>30</v>
      </c>
      <c r="H190" s="7">
        <v>183554.05405400001</v>
      </c>
      <c r="I190" s="21">
        <f t="shared" si="7"/>
        <v>20190.945945940002</v>
      </c>
      <c r="J190" s="10">
        <f>IF(COUNTIFS(A$2:A190, A190, B$2:B190, B190, D$2:D190, D190, C$2:C190,C190 )=1, MAX(J$1:J189)+1, J189)</f>
        <v>45</v>
      </c>
    </row>
    <row r="191" spans="1:10" x14ac:dyDescent="0.25">
      <c r="A191" s="9" t="s">
        <v>790</v>
      </c>
      <c r="B191" s="10" t="s">
        <v>789</v>
      </c>
      <c r="C191" s="9" t="s">
        <v>198</v>
      </c>
      <c r="D191" s="10"/>
      <c r="E191" s="10" t="s">
        <v>763</v>
      </c>
      <c r="F191" s="10">
        <f t="shared" si="6"/>
        <v>4678.8288288499998</v>
      </c>
      <c r="G191" s="12">
        <v>20</v>
      </c>
      <c r="H191" s="12">
        <v>93576.576577</v>
      </c>
      <c r="I191" s="21">
        <f t="shared" si="7"/>
        <v>10293.42342347</v>
      </c>
      <c r="J191" s="10">
        <f>IF(COUNTIFS(A$2:A191, A191, B$2:B191, B191, D$2:D191, D191, C$2:C191,C191 )=1, MAX(J$1:J190)+1, J190)</f>
        <v>45</v>
      </c>
    </row>
    <row r="192" spans="1:10" x14ac:dyDescent="0.25">
      <c r="A192" s="5"/>
      <c r="B192" s="6"/>
      <c r="C192" s="5"/>
      <c r="D192" s="5"/>
      <c r="E192" s="5"/>
      <c r="F192" s="10"/>
      <c r="G192" s="4"/>
      <c r="H192" s="4"/>
      <c r="I192" s="21"/>
    </row>
    <row r="193" spans="1:10" x14ac:dyDescent="0.25">
      <c r="A193" s="13" t="s">
        <v>790</v>
      </c>
      <c r="B193" s="14" t="s">
        <v>789</v>
      </c>
      <c r="C193" s="13" t="s">
        <v>778</v>
      </c>
      <c r="D193" s="15">
        <v>45713</v>
      </c>
      <c r="E193" s="14" t="s">
        <v>27</v>
      </c>
      <c r="F193" s="10">
        <f t="shared" si="6"/>
        <v>12484.797297293333</v>
      </c>
      <c r="G193" s="16">
        <v>75</v>
      </c>
      <c r="H193" s="16">
        <v>936359.79729699995</v>
      </c>
      <c r="I193" s="21">
        <f t="shared" si="7"/>
        <v>102999.57770266999</v>
      </c>
      <c r="J193" s="10">
        <f>IF(COUNTIFS(A$2:A193, A193, B$2:B193, B193, D$2:D193, D193, C$2:C193,C193 )=1, MAX(J$1:J192)+1, J192)</f>
        <v>46</v>
      </c>
    </row>
    <row r="194" spans="1:10" x14ac:dyDescent="0.25">
      <c r="A194" s="5" t="s">
        <v>790</v>
      </c>
      <c r="B194" s="6" t="s">
        <v>789</v>
      </c>
      <c r="C194" s="5" t="s">
        <v>778</v>
      </c>
      <c r="D194" s="6"/>
      <c r="E194" s="6" t="s">
        <v>39</v>
      </c>
      <c r="F194" s="10">
        <f t="shared" si="6"/>
        <v>14699.324324320001</v>
      </c>
      <c r="G194" s="7">
        <v>50</v>
      </c>
      <c r="H194" s="7">
        <v>734966.21621600003</v>
      </c>
      <c r="I194" s="21">
        <f t="shared" si="7"/>
        <v>80846.283783760009</v>
      </c>
      <c r="J194" s="10">
        <f>IF(COUNTIFS(A$2:A194, A194, B$2:B194, B194, D$2:D194, D194, C$2:C194,C194 )=1, MAX(J$1:J193)+1, J193)</f>
        <v>46</v>
      </c>
    </row>
    <row r="195" spans="1:10" x14ac:dyDescent="0.25">
      <c r="A195" s="5" t="s">
        <v>790</v>
      </c>
      <c r="B195" s="6" t="s">
        <v>789</v>
      </c>
      <c r="C195" s="5" t="s">
        <v>778</v>
      </c>
      <c r="D195" s="6"/>
      <c r="E195" s="6" t="s">
        <v>64</v>
      </c>
      <c r="F195" s="10">
        <f t="shared" si="6"/>
        <v>24905.405405399997</v>
      </c>
      <c r="G195" s="7">
        <v>15</v>
      </c>
      <c r="H195" s="7">
        <v>373581.08108099998</v>
      </c>
      <c r="I195" s="21">
        <f t="shared" si="7"/>
        <v>41093.91891891</v>
      </c>
      <c r="J195" s="10">
        <f>IF(COUNTIFS(A$2:A195, A195, B$2:B195, B195, D$2:D195, D195, C$2:C195,C195 )=1, MAX(J$1:J194)+1, J194)</f>
        <v>46</v>
      </c>
    </row>
    <row r="196" spans="1:10" x14ac:dyDescent="0.25">
      <c r="A196" s="5" t="s">
        <v>790</v>
      </c>
      <c r="B196" s="6" t="s">
        <v>789</v>
      </c>
      <c r="C196" s="5" t="s">
        <v>778</v>
      </c>
      <c r="D196" s="6"/>
      <c r="E196" s="6" t="s">
        <v>63</v>
      </c>
      <c r="F196" s="10">
        <f t="shared" si="6"/>
        <v>27569.2747748</v>
      </c>
      <c r="G196" s="7">
        <v>15</v>
      </c>
      <c r="H196" s="7">
        <v>413539.12162200001</v>
      </c>
      <c r="I196" s="21">
        <f t="shared" si="7"/>
        <v>45489.303378420002</v>
      </c>
      <c r="J196" s="10">
        <f>IF(COUNTIFS(A$2:A196, A196, B$2:B196, B196, D$2:D196, D196, C$2:C196,C196 )=1, MAX(J$1:J195)+1, J195)</f>
        <v>46</v>
      </c>
    </row>
    <row r="197" spans="1:10" x14ac:dyDescent="0.25">
      <c r="A197" s="9" t="s">
        <v>790</v>
      </c>
      <c r="B197" s="10" t="s">
        <v>789</v>
      </c>
      <c r="C197" s="9" t="s">
        <v>778</v>
      </c>
      <c r="D197" s="10"/>
      <c r="E197" s="10" t="s">
        <v>26</v>
      </c>
      <c r="F197" s="10">
        <f t="shared" si="6"/>
        <v>52378.378378400004</v>
      </c>
      <c r="G197" s="12">
        <v>10</v>
      </c>
      <c r="H197" s="12">
        <v>523783.78378400003</v>
      </c>
      <c r="I197" s="21">
        <f t="shared" si="7"/>
        <v>57616.216216240005</v>
      </c>
      <c r="J197" s="10">
        <f>IF(COUNTIFS(A$2:A197, A197, B$2:B197, B197, D$2:D197, D197, C$2:C197,C197 )=1, MAX(J$1:J196)+1, J196)</f>
        <v>46</v>
      </c>
    </row>
    <row r="198" spans="1:10" x14ac:dyDescent="0.25">
      <c r="A198" s="5"/>
      <c r="B198" s="6"/>
      <c r="C198" s="5"/>
      <c r="D198" s="5"/>
      <c r="E198" s="5"/>
      <c r="F198" s="10"/>
      <c r="G198" s="4"/>
      <c r="H198" s="4"/>
      <c r="I198" s="21"/>
    </row>
    <row r="199" spans="1:10" x14ac:dyDescent="0.25">
      <c r="A199" s="13" t="s">
        <v>790</v>
      </c>
      <c r="B199" s="14" t="s">
        <v>789</v>
      </c>
      <c r="C199" s="13" t="s">
        <v>281</v>
      </c>
      <c r="D199" s="15">
        <v>45715</v>
      </c>
      <c r="E199" s="14" t="s">
        <v>66</v>
      </c>
      <c r="F199" s="10">
        <f t="shared" si="6"/>
        <v>5327.69108108</v>
      </c>
      <c r="G199" s="16">
        <v>25</v>
      </c>
      <c r="H199" s="16">
        <v>133192.277027</v>
      </c>
      <c r="I199" s="21">
        <f t="shared" si="7"/>
        <v>14651.150472970001</v>
      </c>
      <c r="J199" s="10">
        <f>IF(COUNTIFS(A$2:A199, A199, B$2:B199, B199, D$2:D199, D199, C$2:C199,C199 )=1, MAX(J$1:J198)+1, J198)</f>
        <v>47</v>
      </c>
    </row>
    <row r="200" spans="1:10" x14ac:dyDescent="0.25">
      <c r="A200" s="9" t="s">
        <v>790</v>
      </c>
      <c r="B200" s="10" t="s">
        <v>789</v>
      </c>
      <c r="C200" s="9" t="s">
        <v>281</v>
      </c>
      <c r="D200" s="10"/>
      <c r="E200" s="10" t="s">
        <v>409</v>
      </c>
      <c r="F200" s="10">
        <f t="shared" ref="F200:F263" si="8">H200/G200</f>
        <v>234611.48648650001</v>
      </c>
      <c r="G200" s="12">
        <v>2</v>
      </c>
      <c r="H200" s="12">
        <v>469222.97297300003</v>
      </c>
      <c r="I200" s="21">
        <f t="shared" ref="I200:I263" si="9">H200*0.11</f>
        <v>51614.527027030003</v>
      </c>
      <c r="J200" s="10">
        <f>IF(COUNTIFS(A$2:A200, A200, B$2:B200, B200, D$2:D200, D200, C$2:C200,C200 )=1, MAX(J$1:J199)+1, J199)</f>
        <v>47</v>
      </c>
    </row>
    <row r="201" spans="1:10" x14ac:dyDescent="0.25">
      <c r="A201" s="5"/>
      <c r="B201" s="6"/>
      <c r="C201" s="5"/>
      <c r="D201" s="5"/>
      <c r="E201" s="5"/>
      <c r="F201" s="10"/>
      <c r="G201" s="4"/>
      <c r="H201" s="4"/>
      <c r="I201" s="21"/>
    </row>
    <row r="202" spans="1:10" x14ac:dyDescent="0.25">
      <c r="A202" s="13" t="s">
        <v>777</v>
      </c>
      <c r="B202" s="14" t="s">
        <v>776</v>
      </c>
      <c r="C202" s="13" t="s">
        <v>775</v>
      </c>
      <c r="D202" s="15">
        <v>45692</v>
      </c>
      <c r="E202" s="14" t="s">
        <v>846</v>
      </c>
      <c r="F202" s="10">
        <f t="shared" si="8"/>
        <v>126238.73873899999</v>
      </c>
      <c r="G202" s="16">
        <v>1</v>
      </c>
      <c r="H202" s="16">
        <v>126238.73873899999</v>
      </c>
      <c r="I202" s="21">
        <f t="shared" si="9"/>
        <v>13886.261261289999</v>
      </c>
      <c r="J202" s="10">
        <f>IF(COUNTIFS(A$2:A202, A202, B$2:B202, B202, D$2:D202, D202, C$2:C202,C202 )=1, MAX(J$1:J201)+1, J201)</f>
        <v>48</v>
      </c>
    </row>
    <row r="203" spans="1:10" x14ac:dyDescent="0.25">
      <c r="A203" s="5" t="s">
        <v>777</v>
      </c>
      <c r="B203" s="6" t="s">
        <v>776</v>
      </c>
      <c r="C203" s="5" t="s">
        <v>775</v>
      </c>
      <c r="D203" s="6"/>
      <c r="E203" s="6" t="s">
        <v>847</v>
      </c>
      <c r="F203" s="10">
        <f t="shared" si="8"/>
        <v>188288.310811</v>
      </c>
      <c r="G203" s="7">
        <v>2</v>
      </c>
      <c r="H203" s="7">
        <v>376576.62162200001</v>
      </c>
      <c r="I203" s="21">
        <f t="shared" si="9"/>
        <v>41423.428378420002</v>
      </c>
      <c r="J203" s="10">
        <f>IF(COUNTIFS(A$2:A203, A203, B$2:B203, B203, D$2:D203, D203, C$2:C203,C203 )=1, MAX(J$1:J202)+1, J202)</f>
        <v>48</v>
      </c>
    </row>
    <row r="204" spans="1:10" x14ac:dyDescent="0.25">
      <c r="A204" s="9" t="s">
        <v>777</v>
      </c>
      <c r="B204" s="10" t="s">
        <v>776</v>
      </c>
      <c r="C204" s="9" t="s">
        <v>775</v>
      </c>
      <c r="D204" s="10"/>
      <c r="E204" s="10" t="s">
        <v>848</v>
      </c>
      <c r="F204" s="10">
        <f t="shared" si="8"/>
        <v>239639.63964000001</v>
      </c>
      <c r="G204" s="12">
        <v>1</v>
      </c>
      <c r="H204" s="12">
        <v>239639.63964000001</v>
      </c>
      <c r="I204" s="21">
        <f t="shared" si="9"/>
        <v>26360.360360400002</v>
      </c>
      <c r="J204" s="10">
        <f>IF(COUNTIFS(A$2:A204, A204, B$2:B204, B204, D$2:D204, D204, C$2:C204,C204 )=1, MAX(J$1:J203)+1, J203)</f>
        <v>48</v>
      </c>
    </row>
    <row r="205" spans="1:10" x14ac:dyDescent="0.25">
      <c r="A205" s="5"/>
      <c r="B205" s="6"/>
      <c r="C205" s="5"/>
      <c r="D205" s="5"/>
      <c r="E205" s="5"/>
      <c r="F205" s="10"/>
      <c r="G205" s="4"/>
      <c r="H205" s="4"/>
      <c r="I205" s="21"/>
    </row>
    <row r="206" spans="1:10" x14ac:dyDescent="0.25">
      <c r="A206" s="13" t="s">
        <v>774</v>
      </c>
      <c r="B206" s="14" t="s">
        <v>773</v>
      </c>
      <c r="C206" s="13" t="s">
        <v>772</v>
      </c>
      <c r="D206" s="15">
        <v>45702</v>
      </c>
      <c r="E206" s="14" t="s">
        <v>630</v>
      </c>
      <c r="F206" s="10">
        <f t="shared" si="8"/>
        <v>6118.4684684499998</v>
      </c>
      <c r="G206" s="16">
        <v>20</v>
      </c>
      <c r="H206" s="16">
        <v>122369.36936899999</v>
      </c>
      <c r="I206" s="21">
        <f t="shared" si="9"/>
        <v>13460.63063059</v>
      </c>
      <c r="J206" s="10">
        <f>IF(COUNTIFS(A$2:A206, A206, B$2:B206, B206, D$2:D206, D206, C$2:C206,C206 )=1, MAX(J$1:J205)+1, J205)</f>
        <v>49</v>
      </c>
    </row>
    <row r="207" spans="1:10" x14ac:dyDescent="0.25">
      <c r="A207" s="5" t="s">
        <v>774</v>
      </c>
      <c r="B207" s="6" t="s">
        <v>773</v>
      </c>
      <c r="C207" s="5" t="s">
        <v>772</v>
      </c>
      <c r="D207" s="6"/>
      <c r="E207" s="6" t="s">
        <v>684</v>
      </c>
      <c r="F207" s="10">
        <f t="shared" si="8"/>
        <v>11654.944744733333</v>
      </c>
      <c r="G207" s="7">
        <v>30</v>
      </c>
      <c r="H207" s="7">
        <v>349648.34234199999</v>
      </c>
      <c r="I207" s="21">
        <f t="shared" si="9"/>
        <v>38461.317657619998</v>
      </c>
      <c r="J207" s="10">
        <f>IF(COUNTIFS(A$2:A207, A207, B$2:B207, B207, D$2:D207, D207, C$2:C207,C207 )=1, MAX(J$1:J206)+1, J206)</f>
        <v>49</v>
      </c>
    </row>
    <row r="208" spans="1:10" x14ac:dyDescent="0.25">
      <c r="A208" s="9" t="s">
        <v>774</v>
      </c>
      <c r="B208" s="10" t="s">
        <v>773</v>
      </c>
      <c r="C208" s="9" t="s">
        <v>772</v>
      </c>
      <c r="D208" s="10"/>
      <c r="E208" s="10" t="s">
        <v>847</v>
      </c>
      <c r="F208" s="10">
        <f t="shared" si="8"/>
        <v>188288.28828800001</v>
      </c>
      <c r="G208" s="12">
        <v>1</v>
      </c>
      <c r="H208" s="12">
        <v>188288.28828800001</v>
      </c>
      <c r="I208" s="21">
        <f t="shared" si="9"/>
        <v>20711.71171168</v>
      </c>
      <c r="J208" s="10">
        <f>IF(COUNTIFS(A$2:A208, A208, B$2:B208, B208, D$2:D208, D208, C$2:C208,C208 )=1, MAX(J$1:J207)+1, J207)</f>
        <v>49</v>
      </c>
    </row>
    <row r="209" spans="1:10" x14ac:dyDescent="0.25">
      <c r="A209" s="5"/>
      <c r="B209" s="6"/>
      <c r="C209" s="5"/>
      <c r="D209" s="5"/>
      <c r="E209" s="5"/>
      <c r="F209" s="10"/>
      <c r="G209" s="4"/>
      <c r="H209" s="4"/>
      <c r="I209" s="21"/>
    </row>
    <row r="210" spans="1:10" x14ac:dyDescent="0.25">
      <c r="A210" s="13" t="s">
        <v>771</v>
      </c>
      <c r="B210" s="14" t="s">
        <v>770</v>
      </c>
      <c r="C210" s="13" t="s">
        <v>769</v>
      </c>
      <c r="D210" s="15">
        <v>45705</v>
      </c>
      <c r="E210" s="14" t="s">
        <v>470</v>
      </c>
      <c r="F210" s="10">
        <f t="shared" si="8"/>
        <v>524692.875</v>
      </c>
      <c r="G210" s="16">
        <v>1</v>
      </c>
      <c r="H210" s="16">
        <v>524692.875</v>
      </c>
      <c r="I210" s="21">
        <f t="shared" si="9"/>
        <v>57716.216249999998</v>
      </c>
      <c r="J210" s="10">
        <f>IF(COUNTIFS(A$2:A210, A210, B$2:B210, B210, D$2:D210, D210, C$2:C210,C210 )=1, MAX(J$1:J209)+1, J209)</f>
        <v>50</v>
      </c>
    </row>
    <row r="211" spans="1:10" x14ac:dyDescent="0.25">
      <c r="A211" s="5" t="s">
        <v>771</v>
      </c>
      <c r="B211" s="6" t="s">
        <v>770</v>
      </c>
      <c r="C211" s="5" t="s">
        <v>769</v>
      </c>
      <c r="D211" s="6"/>
      <c r="E211" s="6" t="s">
        <v>763</v>
      </c>
      <c r="F211" s="10">
        <f t="shared" si="8"/>
        <v>4678.8288288000003</v>
      </c>
      <c r="G211" s="7">
        <v>5</v>
      </c>
      <c r="H211" s="7">
        <v>23394.144144000002</v>
      </c>
      <c r="I211" s="21">
        <f t="shared" si="9"/>
        <v>2573.35585584</v>
      </c>
      <c r="J211" s="10">
        <f>IF(COUNTIFS(A$2:A211, A211, B$2:B211, B211, D$2:D211, D211, C$2:C211,C211 )=1, MAX(J$1:J210)+1, J210)</f>
        <v>50</v>
      </c>
    </row>
    <row r="212" spans="1:10" x14ac:dyDescent="0.25">
      <c r="A212" s="9" t="s">
        <v>771</v>
      </c>
      <c r="B212" s="10" t="s">
        <v>770</v>
      </c>
      <c r="C212" s="9" t="s">
        <v>769</v>
      </c>
      <c r="D212" s="10"/>
      <c r="E212" s="10" t="s">
        <v>578</v>
      </c>
      <c r="F212" s="10">
        <f t="shared" si="8"/>
        <v>8071.1711712000006</v>
      </c>
      <c r="G212" s="12">
        <v>5</v>
      </c>
      <c r="H212" s="12">
        <v>40355.855856000002</v>
      </c>
      <c r="I212" s="21">
        <f t="shared" si="9"/>
        <v>4439.14414416</v>
      </c>
      <c r="J212" s="10">
        <f>IF(COUNTIFS(A$2:A212, A212, B$2:B212, B212, D$2:D212, D212, C$2:C212,C212 )=1, MAX(J$1:J211)+1, J211)</f>
        <v>50</v>
      </c>
    </row>
    <row r="213" spans="1:10" x14ac:dyDescent="0.25">
      <c r="A213" s="5"/>
      <c r="B213" s="6"/>
      <c r="C213" s="5"/>
      <c r="D213" s="5"/>
      <c r="E213" s="5"/>
      <c r="F213" s="10"/>
      <c r="G213" s="4"/>
      <c r="H213" s="4"/>
      <c r="I213" s="21"/>
    </row>
    <row r="214" spans="1:10" x14ac:dyDescent="0.25">
      <c r="A214" s="13" t="s">
        <v>768</v>
      </c>
      <c r="B214" s="14" t="s">
        <v>767</v>
      </c>
      <c r="C214" s="13" t="s">
        <v>242</v>
      </c>
      <c r="D214" s="15">
        <v>45698</v>
      </c>
      <c r="E214" s="14" t="s">
        <v>63</v>
      </c>
      <c r="F214" s="10">
        <f t="shared" si="8"/>
        <v>29020.29369366667</v>
      </c>
      <c r="G214" s="16">
        <v>15</v>
      </c>
      <c r="H214" s="16">
        <v>435304.40540500003</v>
      </c>
      <c r="I214" s="21">
        <f t="shared" si="9"/>
        <v>47883.484594550006</v>
      </c>
      <c r="J214" s="10">
        <f>IF(COUNTIFS(A$2:A214, A214, B$2:B214, B214, D$2:D214, D214, C$2:C214,C214 )=1, MAX(J$1:J213)+1, J213)</f>
        <v>51</v>
      </c>
    </row>
    <row r="215" spans="1:10" x14ac:dyDescent="0.25">
      <c r="A215" s="9" t="s">
        <v>768</v>
      </c>
      <c r="B215" s="10" t="s">
        <v>767</v>
      </c>
      <c r="C215" s="9" t="s">
        <v>242</v>
      </c>
      <c r="D215" s="10"/>
      <c r="E215" s="10" t="s">
        <v>62</v>
      </c>
      <c r="F215" s="10">
        <f t="shared" si="8"/>
        <v>41722.972973000004</v>
      </c>
      <c r="G215" s="12">
        <v>15</v>
      </c>
      <c r="H215" s="12">
        <v>625844.59459500003</v>
      </c>
      <c r="I215" s="21">
        <f t="shared" si="9"/>
        <v>68842.905405450001</v>
      </c>
      <c r="J215" s="10">
        <f>IF(COUNTIFS(A$2:A215, A215, B$2:B215, B215, D$2:D215, D215, C$2:C215,C215 )=1, MAX(J$1:J214)+1, J214)</f>
        <v>51</v>
      </c>
    </row>
    <row r="216" spans="1:10" x14ac:dyDescent="0.25">
      <c r="A216" s="5"/>
      <c r="B216" s="6"/>
      <c r="C216" s="5"/>
      <c r="D216" s="5"/>
      <c r="E216" s="5"/>
      <c r="F216" s="10"/>
      <c r="G216" s="4"/>
      <c r="H216" s="4"/>
      <c r="I216" s="21"/>
    </row>
    <row r="217" spans="1:10" x14ac:dyDescent="0.25">
      <c r="A217" s="13" t="s">
        <v>766</v>
      </c>
      <c r="B217" s="14" t="s">
        <v>765</v>
      </c>
      <c r="C217" s="13" t="s">
        <v>134</v>
      </c>
      <c r="D217" s="15">
        <v>45702</v>
      </c>
      <c r="E217" s="14" t="s">
        <v>764</v>
      </c>
      <c r="F217" s="10">
        <f t="shared" si="8"/>
        <v>5135.1351350999994</v>
      </c>
      <c r="G217" s="16">
        <v>10</v>
      </c>
      <c r="H217" s="16">
        <v>51351.351350999998</v>
      </c>
      <c r="I217" s="21">
        <f t="shared" si="9"/>
        <v>5648.6486486099993</v>
      </c>
      <c r="J217" s="10">
        <f>IF(COUNTIFS(A$2:A217, A217, B$2:B217, B217, D$2:D217, D217, C$2:C217,C217 )=1, MAX(J$1:J216)+1, J216)</f>
        <v>52</v>
      </c>
    </row>
    <row r="218" spans="1:10" x14ac:dyDescent="0.25">
      <c r="A218" s="5" t="s">
        <v>766</v>
      </c>
      <c r="B218" s="6" t="s">
        <v>765</v>
      </c>
      <c r="C218" s="5" t="s">
        <v>134</v>
      </c>
      <c r="D218" s="6"/>
      <c r="E218" s="6" t="s">
        <v>64</v>
      </c>
      <c r="F218" s="10">
        <f t="shared" si="8"/>
        <v>26216.216216200002</v>
      </c>
      <c r="G218" s="7">
        <v>5</v>
      </c>
      <c r="H218" s="7">
        <v>131081.08108100001</v>
      </c>
      <c r="I218" s="21">
        <f t="shared" si="9"/>
        <v>14418.918918910002</v>
      </c>
      <c r="J218" s="10">
        <f>IF(COUNTIFS(A$2:A218, A218, B$2:B218, B218, D$2:D218, D218, C$2:C218,C218 )=1, MAX(J$1:J217)+1, J217)</f>
        <v>52</v>
      </c>
    </row>
    <row r="219" spans="1:10" x14ac:dyDescent="0.25">
      <c r="A219" s="5" t="s">
        <v>766</v>
      </c>
      <c r="B219" s="6" t="s">
        <v>765</v>
      </c>
      <c r="C219" s="5" t="s">
        <v>134</v>
      </c>
      <c r="D219" s="6"/>
      <c r="E219" s="6" t="s">
        <v>59</v>
      </c>
      <c r="F219" s="10">
        <f t="shared" si="8"/>
        <v>32331.081081</v>
      </c>
      <c r="G219" s="7">
        <v>5</v>
      </c>
      <c r="H219" s="7">
        <v>161655.405405</v>
      </c>
      <c r="I219" s="21">
        <f t="shared" si="9"/>
        <v>17782.094594549999</v>
      </c>
      <c r="J219" s="10">
        <f>IF(COUNTIFS(A$2:A219, A219, B$2:B219, B219, D$2:D219, D219, C$2:C219,C219 )=1, MAX(J$1:J218)+1, J218)</f>
        <v>52</v>
      </c>
    </row>
    <row r="220" spans="1:10" x14ac:dyDescent="0.25">
      <c r="A220" s="5" t="s">
        <v>766</v>
      </c>
      <c r="B220" s="6" t="s">
        <v>765</v>
      </c>
      <c r="C220" s="5" t="s">
        <v>134</v>
      </c>
      <c r="D220" s="6"/>
      <c r="E220" s="6" t="s">
        <v>459</v>
      </c>
      <c r="F220" s="10">
        <f t="shared" si="8"/>
        <v>3790.5186936999999</v>
      </c>
      <c r="G220" s="7">
        <v>20</v>
      </c>
      <c r="H220" s="7">
        <v>75810.373873999997</v>
      </c>
      <c r="I220" s="21">
        <f t="shared" si="9"/>
        <v>8339.141126139999</v>
      </c>
      <c r="J220" s="10">
        <f>IF(COUNTIFS(A$2:A220, A220, B$2:B220, B220, D$2:D220, D220, C$2:C220,C220 )=1, MAX(J$1:J219)+1, J219)</f>
        <v>52</v>
      </c>
    </row>
    <row r="221" spans="1:10" x14ac:dyDescent="0.25">
      <c r="A221" s="9" t="s">
        <v>766</v>
      </c>
      <c r="B221" s="10" t="s">
        <v>765</v>
      </c>
      <c r="C221" s="9" t="s">
        <v>134</v>
      </c>
      <c r="D221" s="10"/>
      <c r="E221" s="10" t="s">
        <v>763</v>
      </c>
      <c r="F221" s="10">
        <f t="shared" si="8"/>
        <v>4678.8288288000003</v>
      </c>
      <c r="G221" s="12">
        <v>10</v>
      </c>
      <c r="H221" s="12">
        <v>46788.288288000003</v>
      </c>
      <c r="I221" s="21">
        <f t="shared" si="9"/>
        <v>5146.71171168</v>
      </c>
      <c r="J221" s="10">
        <f>IF(COUNTIFS(A$2:A221, A221, B$2:B221, B221, D$2:D221, D221, C$2:C221,C221 )=1, MAX(J$1:J220)+1, J220)</f>
        <v>52</v>
      </c>
    </row>
    <row r="222" spans="1:10" x14ac:dyDescent="0.25">
      <c r="A222" s="5"/>
      <c r="B222" s="6"/>
      <c r="C222" s="5"/>
      <c r="D222" s="5"/>
      <c r="E222" s="5"/>
      <c r="F222" s="10"/>
      <c r="G222" s="4"/>
      <c r="H222" s="4"/>
      <c r="I222" s="21"/>
    </row>
    <row r="223" spans="1:10" x14ac:dyDescent="0.25">
      <c r="A223" s="13" t="s">
        <v>766</v>
      </c>
      <c r="B223" s="14" t="s">
        <v>765</v>
      </c>
      <c r="C223" s="13" t="s">
        <v>762</v>
      </c>
      <c r="D223" s="15">
        <v>45713</v>
      </c>
      <c r="E223" s="14" t="s">
        <v>26</v>
      </c>
      <c r="F223" s="10">
        <f t="shared" si="8"/>
        <v>55135.2027026</v>
      </c>
      <c r="G223" s="16">
        <v>5</v>
      </c>
      <c r="H223" s="16">
        <v>275676.01351299998</v>
      </c>
      <c r="I223" s="21">
        <f t="shared" si="9"/>
        <v>30324.36148643</v>
      </c>
      <c r="J223" s="10">
        <f>IF(COUNTIFS(A$2:A223, A223, B$2:B223, B223, D$2:D223, D223, C$2:C223,C223 )=1, MAX(J$1:J222)+1, J222)</f>
        <v>53</v>
      </c>
    </row>
    <row r="224" spans="1:10" x14ac:dyDescent="0.25">
      <c r="A224" s="9" t="s">
        <v>766</v>
      </c>
      <c r="B224" s="10" t="s">
        <v>765</v>
      </c>
      <c r="C224" s="9" t="s">
        <v>762</v>
      </c>
      <c r="D224" s="10"/>
      <c r="E224" s="10" t="s">
        <v>161</v>
      </c>
      <c r="F224" s="10">
        <f t="shared" si="8"/>
        <v>71047.297297199999</v>
      </c>
      <c r="G224" s="12">
        <v>5</v>
      </c>
      <c r="H224" s="12">
        <v>355236.48648600001</v>
      </c>
      <c r="I224" s="21">
        <f t="shared" si="9"/>
        <v>39076.013513459999</v>
      </c>
      <c r="J224" s="10">
        <f>IF(COUNTIFS(A$2:A224, A224, B$2:B224, B224, D$2:D224, D224, C$2:C224,C224 )=1, MAX(J$1:J223)+1, J223)</f>
        <v>53</v>
      </c>
    </row>
    <row r="225" spans="1:10" x14ac:dyDescent="0.25">
      <c r="A225" s="5"/>
      <c r="B225" s="6"/>
      <c r="C225" s="5"/>
      <c r="D225" s="5"/>
      <c r="E225" s="5"/>
      <c r="F225" s="10"/>
      <c r="G225" s="4"/>
      <c r="H225" s="4"/>
      <c r="I225" s="21"/>
    </row>
    <row r="226" spans="1:10" x14ac:dyDescent="0.25">
      <c r="A226" s="13" t="s">
        <v>761</v>
      </c>
      <c r="B226" s="14" t="s">
        <v>760</v>
      </c>
      <c r="C226" s="13" t="s">
        <v>759</v>
      </c>
      <c r="D226" s="15">
        <v>45698</v>
      </c>
      <c r="E226" s="14" t="s">
        <v>62</v>
      </c>
      <c r="F226" s="10">
        <f t="shared" si="8"/>
        <v>41722.972973000004</v>
      </c>
      <c r="G226" s="16">
        <v>5</v>
      </c>
      <c r="H226" s="16">
        <v>208614.86486500001</v>
      </c>
      <c r="I226" s="21">
        <f t="shared" si="9"/>
        <v>22947.635135150002</v>
      </c>
      <c r="J226" s="10">
        <f>IF(COUNTIFS(A$2:A226, A226, B$2:B226, B226, D$2:D226, D226, C$2:C226,C226 )=1, MAX(J$1:J225)+1, J225)</f>
        <v>54</v>
      </c>
    </row>
    <row r="227" spans="1:10" x14ac:dyDescent="0.25">
      <c r="A227" s="5" t="s">
        <v>761</v>
      </c>
      <c r="B227" s="6" t="s">
        <v>760</v>
      </c>
      <c r="C227" s="5" t="s">
        <v>759</v>
      </c>
      <c r="D227" s="6"/>
      <c r="E227" s="6" t="s">
        <v>58</v>
      </c>
      <c r="F227" s="10">
        <f t="shared" si="8"/>
        <v>43513.513513600003</v>
      </c>
      <c r="G227" s="7">
        <v>5</v>
      </c>
      <c r="H227" s="7">
        <v>217567.567568</v>
      </c>
      <c r="I227" s="21">
        <f t="shared" si="9"/>
        <v>23932.43243248</v>
      </c>
      <c r="J227" s="10">
        <f>IF(COUNTIFS(A$2:A227, A227, B$2:B227, B227, D$2:D227, D227, C$2:C227,C227 )=1, MAX(J$1:J226)+1, J226)</f>
        <v>54</v>
      </c>
    </row>
    <row r="228" spans="1:10" x14ac:dyDescent="0.25">
      <c r="A228" s="5" t="s">
        <v>761</v>
      </c>
      <c r="B228" s="6" t="s">
        <v>760</v>
      </c>
      <c r="C228" s="5" t="s">
        <v>759</v>
      </c>
      <c r="D228" s="6"/>
      <c r="E228" s="6" t="s">
        <v>57</v>
      </c>
      <c r="F228" s="10">
        <f t="shared" si="8"/>
        <v>57702.702702800001</v>
      </c>
      <c r="G228" s="7">
        <v>5</v>
      </c>
      <c r="H228" s="7">
        <v>288513.51351399999</v>
      </c>
      <c r="I228" s="21">
        <f t="shared" si="9"/>
        <v>31736.486486539998</v>
      </c>
      <c r="J228" s="10">
        <f>IF(COUNTIFS(A$2:A228, A228, B$2:B228, B228, D$2:D228, D228, C$2:C228,C228 )=1, MAX(J$1:J227)+1, J227)</f>
        <v>54</v>
      </c>
    </row>
    <row r="229" spans="1:10" x14ac:dyDescent="0.25">
      <c r="A229" s="5" t="s">
        <v>761</v>
      </c>
      <c r="B229" s="6" t="s">
        <v>760</v>
      </c>
      <c r="C229" s="5" t="s">
        <v>759</v>
      </c>
      <c r="D229" s="6"/>
      <c r="E229" s="6" t="s">
        <v>23</v>
      </c>
      <c r="F229" s="10">
        <f t="shared" si="8"/>
        <v>71047.297297199999</v>
      </c>
      <c r="G229" s="7">
        <v>5</v>
      </c>
      <c r="H229" s="7">
        <v>355236.48648600001</v>
      </c>
      <c r="I229" s="21">
        <f t="shared" si="9"/>
        <v>39076.013513459999</v>
      </c>
      <c r="J229" s="10">
        <f>IF(COUNTIFS(A$2:A229, A229, B$2:B229, B229, D$2:D229, D229, C$2:C229,C229 )=1, MAX(J$1:J228)+1, J228)</f>
        <v>54</v>
      </c>
    </row>
    <row r="230" spans="1:10" x14ac:dyDescent="0.25">
      <c r="A230" s="5" t="s">
        <v>761</v>
      </c>
      <c r="B230" s="6" t="s">
        <v>760</v>
      </c>
      <c r="C230" s="5" t="s">
        <v>759</v>
      </c>
      <c r="D230" s="6"/>
      <c r="E230" s="6" t="s">
        <v>56</v>
      </c>
      <c r="F230" s="10">
        <f t="shared" si="8"/>
        <v>111385.15765766667</v>
      </c>
      <c r="G230" s="7">
        <v>3</v>
      </c>
      <c r="H230" s="7">
        <v>334155.47297300003</v>
      </c>
      <c r="I230" s="21">
        <f t="shared" si="9"/>
        <v>36757.10202703</v>
      </c>
      <c r="J230" s="10">
        <f>IF(COUNTIFS(A$2:A230, A230, B$2:B230, B230, D$2:D230, D230, C$2:C230,C230 )=1, MAX(J$1:J229)+1, J229)</f>
        <v>54</v>
      </c>
    </row>
    <row r="231" spans="1:10" x14ac:dyDescent="0.25">
      <c r="A231" s="9" t="s">
        <v>761</v>
      </c>
      <c r="B231" s="10" t="s">
        <v>760</v>
      </c>
      <c r="C231" s="9" t="s">
        <v>759</v>
      </c>
      <c r="D231" s="10"/>
      <c r="E231" s="10" t="s">
        <v>751</v>
      </c>
      <c r="F231" s="10">
        <f t="shared" si="8"/>
        <v>1791.8918919</v>
      </c>
      <c r="G231" s="12">
        <v>50</v>
      </c>
      <c r="H231" s="12">
        <v>89594.594595000002</v>
      </c>
      <c r="I231" s="21">
        <f t="shared" si="9"/>
        <v>9855.4054054500011</v>
      </c>
      <c r="J231" s="10">
        <f>IF(COUNTIFS(A$2:A231, A231, B$2:B231, B231, D$2:D231, D231, C$2:C231,C231 )=1, MAX(J$1:J230)+1, J230)</f>
        <v>54</v>
      </c>
    </row>
    <row r="232" spans="1:10" x14ac:dyDescent="0.25">
      <c r="A232" s="5"/>
      <c r="B232" s="6"/>
      <c r="C232" s="5"/>
      <c r="D232" s="5"/>
      <c r="E232" s="5"/>
      <c r="F232" s="10"/>
      <c r="G232" s="4"/>
      <c r="H232" s="4"/>
      <c r="I232" s="21"/>
    </row>
    <row r="233" spans="1:10" x14ac:dyDescent="0.25">
      <c r="A233" s="17" t="s">
        <v>758</v>
      </c>
      <c r="B233" s="18" t="s">
        <v>757</v>
      </c>
      <c r="C233" s="17" t="s">
        <v>756</v>
      </c>
      <c r="D233" s="19">
        <v>45700</v>
      </c>
      <c r="E233" s="18" t="s">
        <v>847</v>
      </c>
      <c r="F233" s="10">
        <f t="shared" si="8"/>
        <v>188288</v>
      </c>
      <c r="G233" s="20">
        <v>1</v>
      </c>
      <c r="H233" s="20">
        <v>188288</v>
      </c>
      <c r="I233" s="21">
        <f t="shared" si="9"/>
        <v>20711.68</v>
      </c>
      <c r="J233" s="10">
        <f>IF(COUNTIFS(A$2:A233, A233, B$2:B233, B233, D$2:D233, D233, C$2:C233,C233 )=1, MAX(J$1:J232)+1, J232)</f>
        <v>55</v>
      </c>
    </row>
    <row r="234" spans="1:10" x14ac:dyDescent="0.25">
      <c r="A234" s="5"/>
      <c r="B234" s="6"/>
      <c r="C234" s="5"/>
      <c r="D234" s="5"/>
      <c r="E234" s="5"/>
      <c r="F234" s="10"/>
      <c r="G234" s="4"/>
      <c r="H234" s="4"/>
      <c r="I234" s="21"/>
    </row>
    <row r="235" spans="1:10" x14ac:dyDescent="0.25">
      <c r="A235" s="17" t="s">
        <v>758</v>
      </c>
      <c r="B235" s="18" t="s">
        <v>757</v>
      </c>
      <c r="C235" s="17" t="s">
        <v>367</v>
      </c>
      <c r="D235" s="19">
        <v>45700</v>
      </c>
      <c r="E235" s="18" t="s">
        <v>508</v>
      </c>
      <c r="F235" s="10">
        <f t="shared" si="8"/>
        <v>61261.5</v>
      </c>
      <c r="G235" s="20">
        <v>2</v>
      </c>
      <c r="H235" s="20">
        <v>122523</v>
      </c>
      <c r="I235" s="21">
        <f t="shared" si="9"/>
        <v>13477.53</v>
      </c>
      <c r="J235" s="10">
        <f>IF(COUNTIFS(A$2:A235, A235, B$2:B235, B235, D$2:D235, D235, C$2:C235,C235 )=1, MAX(J$1:J234)+1, J234)</f>
        <v>56</v>
      </c>
    </row>
    <row r="236" spans="1:10" x14ac:dyDescent="0.25">
      <c r="A236" s="5"/>
      <c r="B236" s="6"/>
      <c r="C236" s="5"/>
      <c r="D236" s="5"/>
      <c r="E236" s="5"/>
      <c r="F236" s="10"/>
      <c r="G236" s="4"/>
      <c r="H236" s="4"/>
      <c r="I236" s="21"/>
    </row>
    <row r="237" spans="1:10" x14ac:dyDescent="0.25">
      <c r="A237" s="17" t="s">
        <v>755</v>
      </c>
      <c r="B237" s="18" t="s">
        <v>754</v>
      </c>
      <c r="C237" s="17" t="s">
        <v>753</v>
      </c>
      <c r="D237" s="19">
        <v>45695</v>
      </c>
      <c r="E237" s="18" t="s">
        <v>24</v>
      </c>
      <c r="F237" s="10">
        <f t="shared" si="8"/>
        <v>15196.63</v>
      </c>
      <c r="G237" s="20">
        <v>50</v>
      </c>
      <c r="H237" s="20">
        <v>759831.5</v>
      </c>
      <c r="I237" s="21">
        <f t="shared" si="9"/>
        <v>83581.464999999997</v>
      </c>
      <c r="J237" s="10">
        <f>IF(COUNTIFS(A$2:A237, A237, B$2:B237, B237, D$2:D237, D237, C$2:C237,C237 )=1, MAX(J$1:J236)+1, J236)</f>
        <v>57</v>
      </c>
    </row>
    <row r="238" spans="1:10" x14ac:dyDescent="0.25">
      <c r="A238" s="5"/>
      <c r="B238" s="6"/>
      <c r="C238" s="5"/>
      <c r="D238" s="5"/>
      <c r="E238" s="5"/>
      <c r="F238" s="10"/>
      <c r="G238" s="4"/>
      <c r="H238" s="4"/>
      <c r="I238" s="21"/>
    </row>
    <row r="239" spans="1:10" x14ac:dyDescent="0.25">
      <c r="A239" s="13" t="s">
        <v>755</v>
      </c>
      <c r="B239" s="14" t="s">
        <v>754</v>
      </c>
      <c r="C239" s="13" t="s">
        <v>752</v>
      </c>
      <c r="D239" s="15">
        <v>45709</v>
      </c>
      <c r="E239" s="14" t="s">
        <v>149</v>
      </c>
      <c r="F239" s="10">
        <f t="shared" si="8"/>
        <v>21884.475945959999</v>
      </c>
      <c r="G239" s="16">
        <v>25</v>
      </c>
      <c r="H239" s="16">
        <v>547111.89864899998</v>
      </c>
      <c r="I239" s="21">
        <f t="shared" si="9"/>
        <v>60182.30885139</v>
      </c>
      <c r="J239" s="10">
        <f>IF(COUNTIFS(A$2:A239, A239, B$2:B239, B239, D$2:D239, D239, C$2:C239,C239 )=1, MAX(J$1:J238)+1, J238)</f>
        <v>58</v>
      </c>
    </row>
    <row r="240" spans="1:10" x14ac:dyDescent="0.25">
      <c r="A240" s="9" t="s">
        <v>755</v>
      </c>
      <c r="B240" s="10" t="s">
        <v>754</v>
      </c>
      <c r="C240" s="9" t="s">
        <v>752</v>
      </c>
      <c r="D240" s="10"/>
      <c r="E240" s="10" t="s">
        <v>751</v>
      </c>
      <c r="F240" s="10">
        <f t="shared" si="8"/>
        <v>1756.05405404</v>
      </c>
      <c r="G240" s="12">
        <v>25</v>
      </c>
      <c r="H240" s="12">
        <v>43901.351350999998</v>
      </c>
      <c r="I240" s="21">
        <f t="shared" si="9"/>
        <v>4829.1486486099993</v>
      </c>
      <c r="J240" s="10">
        <f>IF(COUNTIFS(A$2:A240, A240, B$2:B240, B240, D$2:D240, D240, C$2:C240,C240 )=1, MAX(J$1:J239)+1, J239)</f>
        <v>58</v>
      </c>
    </row>
    <row r="241" spans="1:10" x14ac:dyDescent="0.25">
      <c r="A241" s="5"/>
      <c r="B241" s="6"/>
      <c r="C241" s="5"/>
      <c r="D241" s="5"/>
      <c r="E241" s="5"/>
      <c r="F241" s="10"/>
      <c r="G241" s="4"/>
      <c r="H241" s="4"/>
      <c r="I241" s="21"/>
    </row>
    <row r="242" spans="1:10" x14ac:dyDescent="0.25">
      <c r="A242" s="13" t="s">
        <v>750</v>
      </c>
      <c r="B242" s="14" t="s">
        <v>749</v>
      </c>
      <c r="C242" s="13" t="s">
        <v>122</v>
      </c>
      <c r="D242" s="15">
        <v>45694</v>
      </c>
      <c r="E242" s="14" t="s">
        <v>57</v>
      </c>
      <c r="F242" s="10">
        <f t="shared" si="8"/>
        <v>57702.702702733332</v>
      </c>
      <c r="G242" s="16">
        <v>15</v>
      </c>
      <c r="H242" s="16">
        <v>865540.54054099997</v>
      </c>
      <c r="I242" s="21">
        <f t="shared" si="9"/>
        <v>95209.459459509992</v>
      </c>
      <c r="J242" s="10">
        <f>IF(COUNTIFS(A$2:A242, A242, B$2:B242, B242, D$2:D242, D242, C$2:C242,C242 )=1, MAX(J$1:J241)+1, J241)</f>
        <v>59</v>
      </c>
    </row>
    <row r="243" spans="1:10" x14ac:dyDescent="0.25">
      <c r="A243" s="9" t="s">
        <v>750</v>
      </c>
      <c r="B243" s="10" t="s">
        <v>749</v>
      </c>
      <c r="C243" s="9" t="s">
        <v>122</v>
      </c>
      <c r="D243" s="10"/>
      <c r="E243" s="10" t="s">
        <v>748</v>
      </c>
      <c r="F243" s="10">
        <f t="shared" si="8"/>
        <v>35492.959458999998</v>
      </c>
      <c r="G243" s="12">
        <v>1</v>
      </c>
      <c r="H243" s="12">
        <v>35492.959458999998</v>
      </c>
      <c r="I243" s="21">
        <f t="shared" si="9"/>
        <v>3904.2255404899997</v>
      </c>
      <c r="J243" s="10">
        <f>IF(COUNTIFS(A$2:A243, A243, B$2:B243, B243, D$2:D243, D243, C$2:C243,C243 )=1, MAX(J$1:J242)+1, J242)</f>
        <v>59</v>
      </c>
    </row>
    <row r="244" spans="1:10" x14ac:dyDescent="0.25">
      <c r="A244" s="5"/>
      <c r="B244" s="6"/>
      <c r="C244" s="5"/>
      <c r="D244" s="5"/>
      <c r="E244" s="5"/>
      <c r="F244" s="10"/>
      <c r="G244" s="4"/>
      <c r="H244" s="4"/>
      <c r="I244" s="21"/>
    </row>
    <row r="245" spans="1:10" x14ac:dyDescent="0.25">
      <c r="A245" s="13" t="s">
        <v>747</v>
      </c>
      <c r="B245" s="14" t="s">
        <v>746</v>
      </c>
      <c r="C245" s="13" t="s">
        <v>190</v>
      </c>
      <c r="D245" s="15">
        <v>45708</v>
      </c>
      <c r="E245" s="14" t="s">
        <v>438</v>
      </c>
      <c r="F245" s="10">
        <f t="shared" si="8"/>
        <v>1638.73873875</v>
      </c>
      <c r="G245" s="16">
        <v>12</v>
      </c>
      <c r="H245" s="16">
        <v>19664.864865</v>
      </c>
      <c r="I245" s="21">
        <f t="shared" si="9"/>
        <v>2163.1351351499998</v>
      </c>
      <c r="J245" s="10">
        <f>IF(COUNTIFS(A$2:A245, A245, B$2:B245, B245, D$2:D245, D245, C$2:C245,C245 )=1, MAX(J$1:J244)+1, J244)</f>
        <v>60</v>
      </c>
    </row>
    <row r="246" spans="1:10" x14ac:dyDescent="0.25">
      <c r="A246" s="5" t="s">
        <v>747</v>
      </c>
      <c r="B246" s="6" t="s">
        <v>746</v>
      </c>
      <c r="C246" s="5" t="s">
        <v>190</v>
      </c>
      <c r="D246" s="6"/>
      <c r="E246" s="6" t="s">
        <v>359</v>
      </c>
      <c r="F246" s="10">
        <f t="shared" si="8"/>
        <v>2373.8761261666664</v>
      </c>
      <c r="G246" s="7">
        <v>12</v>
      </c>
      <c r="H246" s="7">
        <v>28486.513513999998</v>
      </c>
      <c r="I246" s="21">
        <f t="shared" si="9"/>
        <v>3133.5164865399997</v>
      </c>
      <c r="J246" s="10">
        <f>IF(COUNTIFS(A$2:A246, A246, B$2:B246, B246, D$2:D246, D246, C$2:C246,C246 )=1, MAX(J$1:J245)+1, J245)</f>
        <v>60</v>
      </c>
    </row>
    <row r="247" spans="1:10" x14ac:dyDescent="0.25">
      <c r="A247" s="9" t="s">
        <v>747</v>
      </c>
      <c r="B247" s="10" t="s">
        <v>746</v>
      </c>
      <c r="C247" s="9" t="s">
        <v>190</v>
      </c>
      <c r="D247" s="10"/>
      <c r="E247" s="10" t="s">
        <v>650</v>
      </c>
      <c r="F247" s="10">
        <f t="shared" si="8"/>
        <v>4418.4684685000002</v>
      </c>
      <c r="G247" s="12">
        <v>12</v>
      </c>
      <c r="H247" s="12">
        <v>53021.621621999999</v>
      </c>
      <c r="I247" s="21">
        <f t="shared" si="9"/>
        <v>5832.3783784199995</v>
      </c>
      <c r="J247" s="10">
        <f>IF(COUNTIFS(A$2:A247, A247, B$2:B247, B247, D$2:D247, D247, C$2:C247,C247 )=1, MAX(J$1:J246)+1, J246)</f>
        <v>60</v>
      </c>
    </row>
    <row r="248" spans="1:10" x14ac:dyDescent="0.25">
      <c r="A248" s="5"/>
      <c r="B248" s="6"/>
      <c r="C248" s="5"/>
      <c r="D248" s="5"/>
      <c r="E248" s="5"/>
      <c r="F248" s="10"/>
      <c r="G248" s="4"/>
      <c r="H248" s="4"/>
      <c r="I248" s="21"/>
    </row>
    <row r="249" spans="1:10" x14ac:dyDescent="0.25">
      <c r="A249" s="13" t="s">
        <v>745</v>
      </c>
      <c r="B249" s="14" t="s">
        <v>744</v>
      </c>
      <c r="C249" s="13" t="s">
        <v>743</v>
      </c>
      <c r="D249" s="15">
        <v>45708</v>
      </c>
      <c r="E249" s="14" t="s">
        <v>27</v>
      </c>
      <c r="F249" s="10">
        <f t="shared" si="8"/>
        <v>12484.798519947617</v>
      </c>
      <c r="G249" s="16">
        <v>210</v>
      </c>
      <c r="H249" s="16">
        <v>2621807.6891889996</v>
      </c>
      <c r="I249" s="21">
        <f t="shared" si="9"/>
        <v>288398.84581078996</v>
      </c>
      <c r="J249" s="10">
        <f>IF(COUNTIFS(A$2:A249, A249, B$2:B249, B249, D$2:D249, D249, C$2:C249,C249 )=1, MAX(J$1:J248)+1, J248)</f>
        <v>61</v>
      </c>
    </row>
    <row r="250" spans="1:10" x14ac:dyDescent="0.25">
      <c r="A250" s="5" t="s">
        <v>745</v>
      </c>
      <c r="B250" s="6" t="s">
        <v>744</v>
      </c>
      <c r="C250" s="5" t="s">
        <v>743</v>
      </c>
      <c r="D250" s="6"/>
      <c r="E250" s="6" t="s">
        <v>39</v>
      </c>
      <c r="F250" s="10">
        <f t="shared" si="8"/>
        <v>14699.324324323808</v>
      </c>
      <c r="G250" s="7">
        <v>210</v>
      </c>
      <c r="H250" s="7">
        <v>3086858.1081079999</v>
      </c>
      <c r="I250" s="21">
        <f t="shared" si="9"/>
        <v>339554.39189188002</v>
      </c>
      <c r="J250" s="10">
        <f>IF(COUNTIFS(A$2:A250, A250, B$2:B250, B250, D$2:D250, D250, C$2:C250,C250 )=1, MAX(J$1:J249)+1, J249)</f>
        <v>61</v>
      </c>
    </row>
    <row r="251" spans="1:10" x14ac:dyDescent="0.25">
      <c r="A251" s="5" t="s">
        <v>745</v>
      </c>
      <c r="B251" s="6" t="s">
        <v>744</v>
      </c>
      <c r="C251" s="5" t="s">
        <v>743</v>
      </c>
      <c r="D251" s="6"/>
      <c r="E251" s="6" t="s">
        <v>58</v>
      </c>
      <c r="F251" s="10">
        <f t="shared" si="8"/>
        <v>41337.837837799998</v>
      </c>
      <c r="G251" s="7">
        <v>10</v>
      </c>
      <c r="H251" s="7">
        <v>413378.37837799999</v>
      </c>
      <c r="I251" s="21">
        <f t="shared" si="9"/>
        <v>45471.621621580001</v>
      </c>
      <c r="J251" s="10">
        <f>IF(COUNTIFS(A$2:A251, A251, B$2:B251, B251, D$2:D251, D251, C$2:C251,C251 )=1, MAX(J$1:J250)+1, J250)</f>
        <v>61</v>
      </c>
    </row>
    <row r="252" spans="1:10" x14ac:dyDescent="0.25">
      <c r="A252" s="9" t="s">
        <v>745</v>
      </c>
      <c r="B252" s="10" t="s">
        <v>744</v>
      </c>
      <c r="C252" s="9" t="s">
        <v>743</v>
      </c>
      <c r="D252" s="10"/>
      <c r="E252" s="10" t="s">
        <v>23</v>
      </c>
      <c r="F252" s="10">
        <f t="shared" si="8"/>
        <v>67494.932432400004</v>
      </c>
      <c r="G252" s="12">
        <v>10</v>
      </c>
      <c r="H252" s="12">
        <v>674949.32432400004</v>
      </c>
      <c r="I252" s="21">
        <f t="shared" si="9"/>
        <v>74244.425675639999</v>
      </c>
      <c r="J252" s="10">
        <f>IF(COUNTIFS(A$2:A252, A252, B$2:B252, B252, D$2:D252, D252, C$2:C252,C252 )=1, MAX(J$1:J251)+1, J251)</f>
        <v>61</v>
      </c>
    </row>
    <row r="253" spans="1:10" x14ac:dyDescent="0.25">
      <c r="A253" s="5"/>
      <c r="B253" s="6"/>
      <c r="C253" s="5"/>
      <c r="D253" s="5"/>
      <c r="E253" s="5"/>
      <c r="F253" s="10"/>
      <c r="G253" s="4"/>
      <c r="H253" s="4"/>
      <c r="I253" s="21"/>
    </row>
    <row r="254" spans="1:10" x14ac:dyDescent="0.25">
      <c r="A254" s="17" t="s">
        <v>742</v>
      </c>
      <c r="B254" s="18" t="s">
        <v>741</v>
      </c>
      <c r="C254" s="17" t="s">
        <v>18</v>
      </c>
      <c r="D254" s="19">
        <v>45694</v>
      </c>
      <c r="E254" s="18" t="s">
        <v>466</v>
      </c>
      <c r="F254" s="10">
        <f t="shared" si="8"/>
        <v>266075.125</v>
      </c>
      <c r="G254" s="20">
        <v>1</v>
      </c>
      <c r="H254" s="20">
        <v>266075.125</v>
      </c>
      <c r="I254" s="21">
        <f t="shared" si="9"/>
        <v>29268.263750000002</v>
      </c>
      <c r="J254" s="10">
        <f>IF(COUNTIFS(A$2:A254, A254, B$2:B254, B254, D$2:D254, D254, C$2:C254,C254 )=1, MAX(J$1:J253)+1, J253)</f>
        <v>62</v>
      </c>
    </row>
    <row r="255" spans="1:10" x14ac:dyDescent="0.25">
      <c r="A255" s="5"/>
      <c r="B255" s="6"/>
      <c r="C255" s="5"/>
      <c r="D255" s="5"/>
      <c r="E255" s="5"/>
      <c r="F255" s="10"/>
      <c r="G255" s="4"/>
      <c r="H255" s="4"/>
      <c r="I255" s="21"/>
    </row>
    <row r="256" spans="1:10" x14ac:dyDescent="0.25">
      <c r="A256" s="13" t="s">
        <v>740</v>
      </c>
      <c r="B256" s="14" t="s">
        <v>739</v>
      </c>
      <c r="C256" s="13" t="s">
        <v>738</v>
      </c>
      <c r="D256" s="15">
        <v>45708</v>
      </c>
      <c r="E256" s="14" t="s">
        <v>846</v>
      </c>
      <c r="F256" s="10">
        <f t="shared" si="8"/>
        <v>126238.7387385</v>
      </c>
      <c r="G256" s="16">
        <v>2</v>
      </c>
      <c r="H256" s="16">
        <v>252477.47747700001</v>
      </c>
      <c r="I256" s="21">
        <f t="shared" si="9"/>
        <v>27772.522522470001</v>
      </c>
      <c r="J256" s="10">
        <f>IF(COUNTIFS(A$2:A256, A256, B$2:B256, B256, D$2:D256, D256, C$2:C256,C256 )=1, MAX(J$1:J255)+1, J255)</f>
        <v>63</v>
      </c>
    </row>
    <row r="257" spans="1:10" x14ac:dyDescent="0.25">
      <c r="A257" s="5" t="s">
        <v>740</v>
      </c>
      <c r="B257" s="6" t="s">
        <v>739</v>
      </c>
      <c r="C257" s="5" t="s">
        <v>738</v>
      </c>
      <c r="D257" s="6"/>
      <c r="E257" s="6" t="s">
        <v>847</v>
      </c>
      <c r="F257" s="10">
        <f t="shared" si="8"/>
        <v>188288.1216215</v>
      </c>
      <c r="G257" s="7">
        <v>2</v>
      </c>
      <c r="H257" s="7">
        <v>376576.243243</v>
      </c>
      <c r="I257" s="21">
        <f t="shared" si="9"/>
        <v>41423.386756730004</v>
      </c>
      <c r="J257" s="10">
        <f>IF(COUNTIFS(A$2:A257, A257, B$2:B257, B257, D$2:D257, D257, C$2:C257,C257 )=1, MAX(J$1:J256)+1, J256)</f>
        <v>63</v>
      </c>
    </row>
    <row r="258" spans="1:10" x14ac:dyDescent="0.25">
      <c r="A258" s="9" t="s">
        <v>740</v>
      </c>
      <c r="B258" s="10" t="s">
        <v>739</v>
      </c>
      <c r="C258" s="9" t="s">
        <v>738</v>
      </c>
      <c r="D258" s="10"/>
      <c r="E258" s="10" t="s">
        <v>848</v>
      </c>
      <c r="F258" s="10">
        <f t="shared" si="8"/>
        <v>239639.6396395</v>
      </c>
      <c r="G258" s="12">
        <v>2</v>
      </c>
      <c r="H258" s="12">
        <v>479279.27927900001</v>
      </c>
      <c r="I258" s="21">
        <f t="shared" si="9"/>
        <v>52720.720720689998</v>
      </c>
      <c r="J258" s="10">
        <f>IF(COUNTIFS(A$2:A258, A258, B$2:B258, B258, D$2:D258, D258, C$2:C258,C258 )=1, MAX(J$1:J257)+1, J257)</f>
        <v>63</v>
      </c>
    </row>
    <row r="259" spans="1:10" x14ac:dyDescent="0.25">
      <c r="A259" s="5"/>
      <c r="B259" s="6"/>
      <c r="C259" s="5"/>
      <c r="D259" s="5"/>
      <c r="E259" s="5"/>
      <c r="F259" s="10"/>
      <c r="G259" s="4"/>
      <c r="H259" s="4"/>
      <c r="I259" s="21"/>
    </row>
    <row r="260" spans="1:10" x14ac:dyDescent="0.25">
      <c r="A260" s="13" t="s">
        <v>737</v>
      </c>
      <c r="B260" s="14" t="s">
        <v>736</v>
      </c>
      <c r="C260" s="13" t="s">
        <v>150</v>
      </c>
      <c r="D260" s="15">
        <v>45691</v>
      </c>
      <c r="E260" s="14" t="s">
        <v>41</v>
      </c>
      <c r="F260" s="10">
        <f t="shared" si="8"/>
        <v>152000.423423</v>
      </c>
      <c r="G260" s="16">
        <v>1</v>
      </c>
      <c r="H260" s="16">
        <v>152000.423423</v>
      </c>
      <c r="I260" s="21">
        <f t="shared" si="9"/>
        <v>16720.04657653</v>
      </c>
      <c r="J260" s="10">
        <f>IF(COUNTIFS(A$2:A260, A260, B$2:B260, B260, D$2:D260, D260, C$2:C260,C260 )=1, MAX(J$1:J259)+1, J259)</f>
        <v>64</v>
      </c>
    </row>
    <row r="261" spans="1:10" x14ac:dyDescent="0.25">
      <c r="A261" s="5" t="s">
        <v>737</v>
      </c>
      <c r="B261" s="6" t="s">
        <v>736</v>
      </c>
      <c r="C261" s="5" t="s">
        <v>150</v>
      </c>
      <c r="D261" s="6"/>
      <c r="E261" s="6" t="s">
        <v>40</v>
      </c>
      <c r="F261" s="10">
        <f t="shared" si="8"/>
        <v>117765.765766</v>
      </c>
      <c r="G261" s="7">
        <v>1</v>
      </c>
      <c r="H261" s="7">
        <v>117765.765766</v>
      </c>
      <c r="I261" s="21">
        <f t="shared" si="9"/>
        <v>12954.23423426</v>
      </c>
      <c r="J261" s="10">
        <f>IF(COUNTIFS(A$2:A261, A261, B$2:B261, B261, D$2:D261, D261, C$2:C261,C261 )=1, MAX(J$1:J260)+1, J260)</f>
        <v>64</v>
      </c>
    </row>
    <row r="262" spans="1:10" x14ac:dyDescent="0.25">
      <c r="A262" s="5" t="s">
        <v>737</v>
      </c>
      <c r="B262" s="6" t="s">
        <v>736</v>
      </c>
      <c r="C262" s="5" t="s">
        <v>150</v>
      </c>
      <c r="D262" s="6"/>
      <c r="E262" s="6" t="s">
        <v>273</v>
      </c>
      <c r="F262" s="10">
        <f t="shared" si="8"/>
        <v>234162.16216199999</v>
      </c>
      <c r="G262" s="7">
        <v>1</v>
      </c>
      <c r="H262" s="7">
        <v>234162.16216199999</v>
      </c>
      <c r="I262" s="21">
        <f t="shared" si="9"/>
        <v>25757.83783782</v>
      </c>
      <c r="J262" s="10">
        <f>IF(COUNTIFS(A$2:A262, A262, B$2:B262, B262, D$2:D262, D262, C$2:C262,C262 )=1, MAX(J$1:J261)+1, J261)</f>
        <v>64</v>
      </c>
    </row>
    <row r="263" spans="1:10" x14ac:dyDescent="0.25">
      <c r="A263" s="5" t="s">
        <v>737</v>
      </c>
      <c r="B263" s="6" t="s">
        <v>736</v>
      </c>
      <c r="C263" s="5" t="s">
        <v>150</v>
      </c>
      <c r="D263" s="6"/>
      <c r="E263" s="6" t="s">
        <v>263</v>
      </c>
      <c r="F263" s="10">
        <f t="shared" si="8"/>
        <v>270878.37837799999</v>
      </c>
      <c r="G263" s="7">
        <v>1</v>
      </c>
      <c r="H263" s="7">
        <v>270878.37837799999</v>
      </c>
      <c r="I263" s="21">
        <f t="shared" si="9"/>
        <v>29796.621621579998</v>
      </c>
      <c r="J263" s="10">
        <f>IF(COUNTIFS(A$2:A263, A263, B$2:B263, B263, D$2:D263, D263, C$2:C263,C263 )=1, MAX(J$1:J262)+1, J262)</f>
        <v>64</v>
      </c>
    </row>
    <row r="264" spans="1:10" x14ac:dyDescent="0.25">
      <c r="A264" s="5" t="s">
        <v>737</v>
      </c>
      <c r="B264" s="6" t="s">
        <v>736</v>
      </c>
      <c r="C264" s="5" t="s">
        <v>150</v>
      </c>
      <c r="D264" s="6"/>
      <c r="E264" s="6" t="s">
        <v>735</v>
      </c>
      <c r="F264" s="10">
        <f t="shared" ref="F264:F327" si="10">H264/G264</f>
        <v>1801.8018018055557</v>
      </c>
      <c r="G264" s="7">
        <v>36</v>
      </c>
      <c r="H264" s="7">
        <v>64864.864865000003</v>
      </c>
      <c r="I264" s="21">
        <f t="shared" ref="I264:I327" si="11">H264*0.11</f>
        <v>7135.1351351500007</v>
      </c>
      <c r="J264" s="10">
        <f>IF(COUNTIFS(A$2:A264, A264, B$2:B264, B264, D$2:D264, D264, C$2:C264,C264 )=1, MAX(J$1:J263)+1, J263)</f>
        <v>64</v>
      </c>
    </row>
    <row r="265" spans="1:10" x14ac:dyDescent="0.25">
      <c r="A265" s="5" t="s">
        <v>737</v>
      </c>
      <c r="B265" s="6" t="s">
        <v>736</v>
      </c>
      <c r="C265" s="5" t="s">
        <v>150</v>
      </c>
      <c r="D265" s="6"/>
      <c r="E265" s="6" t="s">
        <v>325</v>
      </c>
      <c r="F265" s="10">
        <f t="shared" si="10"/>
        <v>1585.5855855833333</v>
      </c>
      <c r="G265" s="7">
        <v>36</v>
      </c>
      <c r="H265" s="7">
        <v>57081.081080999997</v>
      </c>
      <c r="I265" s="21">
        <f t="shared" si="11"/>
        <v>6278.9189189099998</v>
      </c>
      <c r="J265" s="10">
        <f>IF(COUNTIFS(A$2:A265, A265, B$2:B265, B265, D$2:D265, D265, C$2:C265,C265 )=1, MAX(J$1:J264)+1, J264)</f>
        <v>64</v>
      </c>
    </row>
    <row r="266" spans="1:10" x14ac:dyDescent="0.25">
      <c r="A266" s="9" t="s">
        <v>737</v>
      </c>
      <c r="B266" s="10" t="s">
        <v>736</v>
      </c>
      <c r="C266" s="9" t="s">
        <v>150</v>
      </c>
      <c r="D266" s="10"/>
      <c r="E266" s="10" t="s">
        <v>262</v>
      </c>
      <c r="F266" s="10">
        <f t="shared" si="10"/>
        <v>5809.12162162</v>
      </c>
      <c r="G266" s="12">
        <v>200</v>
      </c>
      <c r="H266" s="12">
        <v>1161824.3243239999</v>
      </c>
      <c r="I266" s="21">
        <f t="shared" si="11"/>
        <v>127800.67567564</v>
      </c>
      <c r="J266" s="10">
        <f>IF(COUNTIFS(A$2:A266, A266, B$2:B266, B266, D$2:D266, D266, C$2:C266,C266 )=1, MAX(J$1:J265)+1, J265)</f>
        <v>64</v>
      </c>
    </row>
    <row r="267" spans="1:10" x14ac:dyDescent="0.25">
      <c r="A267" s="5"/>
      <c r="B267" s="6"/>
      <c r="C267" s="5"/>
      <c r="D267" s="5"/>
      <c r="E267" s="5"/>
      <c r="F267" s="10"/>
      <c r="G267" s="4"/>
      <c r="H267" s="4"/>
      <c r="I267" s="21"/>
    </row>
    <row r="268" spans="1:10" x14ac:dyDescent="0.25">
      <c r="A268" s="13" t="s">
        <v>737</v>
      </c>
      <c r="B268" s="14" t="s">
        <v>736</v>
      </c>
      <c r="C268" s="13" t="s">
        <v>117</v>
      </c>
      <c r="D268" s="15">
        <v>45701</v>
      </c>
      <c r="E268" s="14" t="s">
        <v>340</v>
      </c>
      <c r="F268" s="10">
        <f t="shared" si="10"/>
        <v>239639.63964000001</v>
      </c>
      <c r="G268" s="16">
        <v>1</v>
      </c>
      <c r="H268" s="16">
        <v>239639.63964000001</v>
      </c>
      <c r="I268" s="21">
        <f t="shared" si="11"/>
        <v>26360.360360400002</v>
      </c>
      <c r="J268" s="10">
        <f>IF(COUNTIFS(A$2:A268, A268, B$2:B268, B268, D$2:D268, D268, C$2:C268,C268 )=1, MAX(J$1:J267)+1, J267)</f>
        <v>65</v>
      </c>
    </row>
    <row r="269" spans="1:10" x14ac:dyDescent="0.25">
      <c r="A269" s="5" t="s">
        <v>737</v>
      </c>
      <c r="B269" s="6" t="s">
        <v>736</v>
      </c>
      <c r="C269" s="5" t="s">
        <v>117</v>
      </c>
      <c r="D269" s="6"/>
      <c r="E269" s="6" t="s">
        <v>263</v>
      </c>
      <c r="F269" s="10">
        <f t="shared" si="10"/>
        <v>270878.37837799999</v>
      </c>
      <c r="G269" s="7">
        <v>1</v>
      </c>
      <c r="H269" s="7">
        <v>270878.37837799999</v>
      </c>
      <c r="I269" s="21">
        <f t="shared" si="11"/>
        <v>29796.621621579998</v>
      </c>
      <c r="J269" s="10">
        <f>IF(COUNTIFS(A$2:A269, A269, B$2:B269, B269, D$2:D269, D269, C$2:C269,C269 )=1, MAX(J$1:J268)+1, J268)</f>
        <v>65</v>
      </c>
    </row>
    <row r="270" spans="1:10" x14ac:dyDescent="0.25">
      <c r="A270" s="5" t="s">
        <v>737</v>
      </c>
      <c r="B270" s="6" t="s">
        <v>736</v>
      </c>
      <c r="C270" s="5" t="s">
        <v>117</v>
      </c>
      <c r="D270" s="6"/>
      <c r="E270" s="6" t="s">
        <v>295</v>
      </c>
      <c r="F270" s="10">
        <f t="shared" si="10"/>
        <v>215675.67567600001</v>
      </c>
      <c r="G270" s="7">
        <v>1</v>
      </c>
      <c r="H270" s="7">
        <v>215675.67567600001</v>
      </c>
      <c r="I270" s="21">
        <f t="shared" si="11"/>
        <v>23724.324324360001</v>
      </c>
      <c r="J270" s="10">
        <f>IF(COUNTIFS(A$2:A270, A270, B$2:B270, B270, D$2:D270, D270, C$2:C270,C270 )=1, MAX(J$1:J269)+1, J269)</f>
        <v>65</v>
      </c>
    </row>
    <row r="271" spans="1:10" x14ac:dyDescent="0.25">
      <c r="A271" s="5" t="s">
        <v>737</v>
      </c>
      <c r="B271" s="6" t="s">
        <v>736</v>
      </c>
      <c r="C271" s="5" t="s">
        <v>117</v>
      </c>
      <c r="D271" s="6"/>
      <c r="E271" s="6" t="s">
        <v>58</v>
      </c>
      <c r="F271" s="10">
        <f t="shared" si="10"/>
        <v>41337.848798800005</v>
      </c>
      <c r="G271" s="7">
        <v>15</v>
      </c>
      <c r="H271" s="7">
        <v>620067.73198200006</v>
      </c>
      <c r="I271" s="21">
        <f t="shared" si="11"/>
        <v>68207.450518020007</v>
      </c>
      <c r="J271" s="10">
        <f>IF(COUNTIFS(A$2:A271, A271, B$2:B271, B271, D$2:D271, D271, C$2:C271,C271 )=1, MAX(J$1:J270)+1, J270)</f>
        <v>65</v>
      </c>
    </row>
    <row r="272" spans="1:10" x14ac:dyDescent="0.25">
      <c r="A272" s="9" t="s">
        <v>737</v>
      </c>
      <c r="B272" s="10" t="s">
        <v>736</v>
      </c>
      <c r="C272" s="9" t="s">
        <v>117</v>
      </c>
      <c r="D272" s="10"/>
      <c r="E272" s="10" t="s">
        <v>23</v>
      </c>
      <c r="F272" s="10">
        <f t="shared" si="10"/>
        <v>67494.932432400004</v>
      </c>
      <c r="G272" s="12">
        <v>10</v>
      </c>
      <c r="H272" s="12">
        <v>674949.32432400004</v>
      </c>
      <c r="I272" s="21">
        <f t="shared" si="11"/>
        <v>74244.425675639999</v>
      </c>
      <c r="J272" s="10">
        <f>IF(COUNTIFS(A$2:A272, A272, B$2:B272, B272, D$2:D272, D272, C$2:C272,C272 )=1, MAX(J$1:J271)+1, J271)</f>
        <v>65</v>
      </c>
    </row>
    <row r="273" spans="1:10" x14ac:dyDescent="0.25">
      <c r="A273" s="5"/>
      <c r="B273" s="6"/>
      <c r="C273" s="5"/>
      <c r="D273" s="5"/>
      <c r="E273" s="5"/>
      <c r="F273" s="10"/>
      <c r="G273" s="4"/>
      <c r="H273" s="4"/>
      <c r="I273" s="21"/>
    </row>
    <row r="274" spans="1:10" x14ac:dyDescent="0.25">
      <c r="A274" s="17" t="s">
        <v>737</v>
      </c>
      <c r="B274" s="18" t="s">
        <v>736</v>
      </c>
      <c r="C274" s="17" t="s">
        <v>22</v>
      </c>
      <c r="D274" s="19">
        <v>45712</v>
      </c>
      <c r="E274" s="18" t="s">
        <v>40</v>
      </c>
      <c r="F274" s="10">
        <f t="shared" si="10"/>
        <v>117766</v>
      </c>
      <c r="G274" s="20">
        <v>2</v>
      </c>
      <c r="H274" s="20">
        <v>235532</v>
      </c>
      <c r="I274" s="21">
        <f t="shared" si="11"/>
        <v>25908.52</v>
      </c>
      <c r="J274" s="10">
        <f>IF(COUNTIFS(A$2:A274, A274, B$2:B274, B274, D$2:D274, D274, C$2:C274,C274 )=1, MAX(J$1:J273)+1, J273)</f>
        <v>66</v>
      </c>
    </row>
    <row r="275" spans="1:10" x14ac:dyDescent="0.25">
      <c r="A275" s="5"/>
      <c r="B275" s="6"/>
      <c r="C275" s="5"/>
      <c r="D275" s="5"/>
      <c r="E275" s="5"/>
      <c r="F275" s="10"/>
      <c r="G275" s="4"/>
      <c r="H275" s="4"/>
      <c r="I275" s="21"/>
    </row>
    <row r="276" spans="1:10" x14ac:dyDescent="0.25">
      <c r="A276" s="13" t="s">
        <v>737</v>
      </c>
      <c r="B276" s="14" t="s">
        <v>736</v>
      </c>
      <c r="C276" s="13" t="s">
        <v>734</v>
      </c>
      <c r="D276" s="15">
        <v>45714</v>
      </c>
      <c r="E276" s="14" t="s">
        <v>128</v>
      </c>
      <c r="F276" s="10">
        <f t="shared" si="10"/>
        <v>96129.729729500003</v>
      </c>
      <c r="G276" s="16">
        <v>2</v>
      </c>
      <c r="H276" s="16">
        <v>192259.45945900001</v>
      </c>
      <c r="I276" s="21">
        <f t="shared" si="11"/>
        <v>21148.540540490001</v>
      </c>
      <c r="J276" s="10">
        <f>IF(COUNTIFS(A$2:A276, A276, B$2:B276, B276, D$2:D276, D276, C$2:C276,C276 )=1, MAX(J$1:J275)+1, J275)</f>
        <v>67</v>
      </c>
    </row>
    <row r="277" spans="1:10" x14ac:dyDescent="0.25">
      <c r="A277" s="5" t="s">
        <v>737</v>
      </c>
      <c r="B277" s="6" t="s">
        <v>736</v>
      </c>
      <c r="C277" s="5" t="s">
        <v>734</v>
      </c>
      <c r="D277" s="6"/>
      <c r="E277" s="6" t="s">
        <v>59</v>
      </c>
      <c r="F277" s="10">
        <f t="shared" si="10"/>
        <v>30714.527026999996</v>
      </c>
      <c r="G277" s="7">
        <v>10</v>
      </c>
      <c r="H277" s="7">
        <v>307145.27026999998</v>
      </c>
      <c r="I277" s="21">
        <f t="shared" si="11"/>
        <v>33785.979729699997</v>
      </c>
      <c r="J277" s="10">
        <f>IF(COUNTIFS(A$2:A277, A277, B$2:B277, B277, D$2:D277, D277, C$2:C277,C277 )=1, MAX(J$1:J276)+1, J276)</f>
        <v>67</v>
      </c>
    </row>
    <row r="278" spans="1:10" x14ac:dyDescent="0.25">
      <c r="A278" s="5" t="s">
        <v>737</v>
      </c>
      <c r="B278" s="6" t="s">
        <v>736</v>
      </c>
      <c r="C278" s="5" t="s">
        <v>734</v>
      </c>
      <c r="D278" s="6"/>
      <c r="E278" s="6" t="s">
        <v>58</v>
      </c>
      <c r="F278" s="10">
        <f t="shared" si="10"/>
        <v>41337.83783782609</v>
      </c>
      <c r="G278" s="7">
        <v>23</v>
      </c>
      <c r="H278" s="7">
        <v>950770.27026999998</v>
      </c>
      <c r="I278" s="21">
        <f t="shared" si="11"/>
        <v>104584.7297297</v>
      </c>
      <c r="J278" s="10">
        <f>IF(COUNTIFS(A$2:A278, A278, B$2:B278, B278, D$2:D278, D278, C$2:C278,C278 )=1, MAX(J$1:J277)+1, J277)</f>
        <v>67</v>
      </c>
    </row>
    <row r="279" spans="1:10" x14ac:dyDescent="0.25">
      <c r="A279" s="5" t="s">
        <v>737</v>
      </c>
      <c r="B279" s="6" t="s">
        <v>736</v>
      </c>
      <c r="C279" s="5" t="s">
        <v>734</v>
      </c>
      <c r="D279" s="6"/>
      <c r="E279" s="6" t="s">
        <v>57</v>
      </c>
      <c r="F279" s="10">
        <f t="shared" si="10"/>
        <v>54817.567567599996</v>
      </c>
      <c r="G279" s="7">
        <v>10</v>
      </c>
      <c r="H279" s="7">
        <v>548175.67567599996</v>
      </c>
      <c r="I279" s="21">
        <f t="shared" si="11"/>
        <v>60299.324324359994</v>
      </c>
      <c r="J279" s="10">
        <f>IF(COUNTIFS(A$2:A279, A279, B$2:B279, B279, D$2:D279, D279, C$2:C279,C279 )=1, MAX(J$1:J278)+1, J278)</f>
        <v>67</v>
      </c>
    </row>
    <row r="280" spans="1:10" x14ac:dyDescent="0.25">
      <c r="A280" s="9" t="s">
        <v>737</v>
      </c>
      <c r="B280" s="10" t="s">
        <v>736</v>
      </c>
      <c r="C280" s="9" t="s">
        <v>734</v>
      </c>
      <c r="D280" s="10"/>
      <c r="E280" s="10" t="s">
        <v>23</v>
      </c>
      <c r="F280" s="10">
        <f t="shared" si="10"/>
        <v>67494.932432400004</v>
      </c>
      <c r="G280" s="12">
        <v>10</v>
      </c>
      <c r="H280" s="12">
        <v>674949.32432400004</v>
      </c>
      <c r="I280" s="21">
        <f t="shared" si="11"/>
        <v>74244.425675639999</v>
      </c>
      <c r="J280" s="10">
        <f>IF(COUNTIFS(A$2:A280, A280, B$2:B280, B280, D$2:D280, D280, C$2:C280,C280 )=1, MAX(J$1:J279)+1, J279)</f>
        <v>67</v>
      </c>
    </row>
    <row r="281" spans="1:10" x14ac:dyDescent="0.25">
      <c r="A281" s="5"/>
      <c r="B281" s="6"/>
      <c r="C281" s="5"/>
      <c r="D281" s="5"/>
      <c r="E281" s="5"/>
      <c r="F281" s="10"/>
      <c r="G281" s="4"/>
      <c r="H281" s="4"/>
      <c r="I281" s="21"/>
    </row>
    <row r="282" spans="1:10" x14ac:dyDescent="0.25">
      <c r="A282" s="13" t="s">
        <v>733</v>
      </c>
      <c r="B282" s="14" t="s">
        <v>732</v>
      </c>
      <c r="C282" s="13" t="s">
        <v>731</v>
      </c>
      <c r="D282" s="15">
        <v>45691</v>
      </c>
      <c r="E282" s="14" t="s">
        <v>23</v>
      </c>
      <c r="F282" s="10">
        <f t="shared" si="10"/>
        <v>67494.932432499991</v>
      </c>
      <c r="G282" s="16">
        <v>6</v>
      </c>
      <c r="H282" s="16">
        <v>404969.59459499997</v>
      </c>
      <c r="I282" s="21">
        <f t="shared" si="11"/>
        <v>44546.655405449994</v>
      </c>
      <c r="J282" s="10">
        <f>IF(COUNTIFS(A$2:A282, A282, B$2:B282, B282, D$2:D282, D282, C$2:C282,C282 )=1, MAX(J$1:J281)+1, J281)</f>
        <v>68</v>
      </c>
    </row>
    <row r="283" spans="1:10" x14ac:dyDescent="0.25">
      <c r="A283" s="5" t="s">
        <v>733</v>
      </c>
      <c r="B283" s="6" t="s">
        <v>732</v>
      </c>
      <c r="C283" s="5" t="s">
        <v>731</v>
      </c>
      <c r="D283" s="6"/>
      <c r="E283" s="6" t="s">
        <v>7</v>
      </c>
      <c r="F283" s="10">
        <f t="shared" si="10"/>
        <v>442888.457207</v>
      </c>
      <c r="G283" s="7">
        <v>1</v>
      </c>
      <c r="H283" s="7">
        <v>442888.457207</v>
      </c>
      <c r="I283" s="21">
        <f t="shared" si="11"/>
        <v>48717.73029277</v>
      </c>
      <c r="J283" s="10">
        <f>IF(COUNTIFS(A$2:A283, A283, B$2:B283, B283, D$2:D283, D283, C$2:C283,C283 )=1, MAX(J$1:J282)+1, J282)</f>
        <v>68</v>
      </c>
    </row>
    <row r="284" spans="1:10" x14ac:dyDescent="0.25">
      <c r="A284" s="9" t="s">
        <v>733</v>
      </c>
      <c r="B284" s="10" t="s">
        <v>732</v>
      </c>
      <c r="C284" s="9" t="s">
        <v>731</v>
      </c>
      <c r="D284" s="10"/>
      <c r="E284" s="10" t="s">
        <v>569</v>
      </c>
      <c r="F284" s="10">
        <f t="shared" si="10"/>
        <v>1026.1261261230768</v>
      </c>
      <c r="G284" s="12">
        <v>65</v>
      </c>
      <c r="H284" s="12">
        <v>66698.198197999998</v>
      </c>
      <c r="I284" s="21">
        <f t="shared" si="11"/>
        <v>7336.8018017799996</v>
      </c>
      <c r="J284" s="10">
        <f>IF(COUNTIFS(A$2:A284, A284, B$2:B284, B284, D$2:D284, D284, C$2:C284,C284 )=1, MAX(J$1:J283)+1, J283)</f>
        <v>68</v>
      </c>
    </row>
    <row r="285" spans="1:10" x14ac:dyDescent="0.25">
      <c r="A285" s="5"/>
      <c r="B285" s="6"/>
      <c r="C285" s="5"/>
      <c r="D285" s="5"/>
      <c r="E285" s="5"/>
      <c r="F285" s="10"/>
      <c r="G285" s="4"/>
      <c r="H285" s="4"/>
      <c r="I285" s="21"/>
    </row>
    <row r="286" spans="1:10" x14ac:dyDescent="0.25">
      <c r="A286" s="13" t="s">
        <v>733</v>
      </c>
      <c r="B286" s="14" t="s">
        <v>732</v>
      </c>
      <c r="C286" s="13" t="s">
        <v>730</v>
      </c>
      <c r="D286" s="15">
        <v>45699</v>
      </c>
      <c r="E286" s="14" t="s">
        <v>262</v>
      </c>
      <c r="F286" s="10">
        <f t="shared" si="10"/>
        <v>5809.1312612799993</v>
      </c>
      <c r="G286" s="16">
        <v>25</v>
      </c>
      <c r="H286" s="16">
        <v>145228.28153199999</v>
      </c>
      <c r="I286" s="21">
        <f t="shared" si="11"/>
        <v>15975.110968519999</v>
      </c>
      <c r="J286" s="10">
        <f>IF(COUNTIFS(A$2:A286, A286, B$2:B286, B286, D$2:D286, D286, C$2:C286,C286 )=1, MAX(J$1:J285)+1, J285)</f>
        <v>69</v>
      </c>
    </row>
    <row r="287" spans="1:10" x14ac:dyDescent="0.25">
      <c r="A287" s="5" t="s">
        <v>733</v>
      </c>
      <c r="B287" s="6" t="s">
        <v>732</v>
      </c>
      <c r="C287" s="5" t="s">
        <v>730</v>
      </c>
      <c r="D287" s="6"/>
      <c r="E287" s="6" t="s">
        <v>466</v>
      </c>
      <c r="F287" s="10">
        <f t="shared" si="10"/>
        <v>266074.88738700002</v>
      </c>
      <c r="G287" s="7">
        <v>1</v>
      </c>
      <c r="H287" s="7">
        <v>266074.88738700002</v>
      </c>
      <c r="I287" s="21">
        <f t="shared" si="11"/>
        <v>29268.237612570003</v>
      </c>
      <c r="J287" s="10">
        <f>IF(COUNTIFS(A$2:A287, A287, B$2:B287, B287, D$2:D287, D287, C$2:C287,C287 )=1, MAX(J$1:J286)+1, J286)</f>
        <v>69</v>
      </c>
    </row>
    <row r="288" spans="1:10" x14ac:dyDescent="0.25">
      <c r="A288" s="5" t="s">
        <v>733</v>
      </c>
      <c r="B288" s="6" t="s">
        <v>732</v>
      </c>
      <c r="C288" s="5" t="s">
        <v>730</v>
      </c>
      <c r="D288" s="6"/>
      <c r="E288" s="6" t="s">
        <v>729</v>
      </c>
      <c r="F288" s="10">
        <f t="shared" si="10"/>
        <v>6110.8108107500002</v>
      </c>
      <c r="G288" s="7">
        <v>8</v>
      </c>
      <c r="H288" s="7">
        <v>48886.486486000002</v>
      </c>
      <c r="I288" s="21">
        <f t="shared" si="11"/>
        <v>5377.5135134600005</v>
      </c>
      <c r="J288" s="10">
        <f>IF(COUNTIFS(A$2:A288, A288, B$2:B288, B288, D$2:D288, D288, C$2:C288,C288 )=1, MAX(J$1:J287)+1, J287)</f>
        <v>69</v>
      </c>
    </row>
    <row r="289" spans="1:10" x14ac:dyDescent="0.25">
      <c r="A289" s="9" t="s">
        <v>733</v>
      </c>
      <c r="B289" s="10" t="s">
        <v>732</v>
      </c>
      <c r="C289" s="9" t="s">
        <v>730</v>
      </c>
      <c r="D289" s="10"/>
      <c r="E289" s="10" t="s">
        <v>716</v>
      </c>
      <c r="F289" s="10">
        <f t="shared" si="10"/>
        <v>4724.7747747916665</v>
      </c>
      <c r="G289" s="12">
        <v>24</v>
      </c>
      <c r="H289" s="12">
        <v>113394.594595</v>
      </c>
      <c r="I289" s="21">
        <f t="shared" si="11"/>
        <v>12473.405405450001</v>
      </c>
      <c r="J289" s="10">
        <f>IF(COUNTIFS(A$2:A289, A289, B$2:B289, B289, D$2:D289, D289, C$2:C289,C289 )=1, MAX(J$1:J288)+1, J288)</f>
        <v>69</v>
      </c>
    </row>
    <row r="290" spans="1:10" x14ac:dyDescent="0.25">
      <c r="A290" s="5"/>
      <c r="B290" s="6"/>
      <c r="C290" s="5"/>
      <c r="D290" s="5"/>
      <c r="E290" s="5"/>
      <c r="F290" s="10"/>
      <c r="G290" s="4"/>
      <c r="H290" s="4"/>
      <c r="I290" s="21"/>
    </row>
    <row r="291" spans="1:10" x14ac:dyDescent="0.25">
      <c r="A291" s="17" t="s">
        <v>733</v>
      </c>
      <c r="B291" s="18" t="s">
        <v>732</v>
      </c>
      <c r="C291" s="17" t="s">
        <v>728</v>
      </c>
      <c r="D291" s="19">
        <v>45701</v>
      </c>
      <c r="E291" s="18" t="s">
        <v>23</v>
      </c>
      <c r="F291" s="10">
        <f t="shared" si="10"/>
        <v>67494.975000000006</v>
      </c>
      <c r="G291" s="20">
        <v>10</v>
      </c>
      <c r="H291" s="20">
        <v>674949.75</v>
      </c>
      <c r="I291" s="21">
        <f t="shared" si="11"/>
        <v>74244.472500000003</v>
      </c>
      <c r="J291" s="10">
        <f>IF(COUNTIFS(A$2:A291, A291, B$2:B291, B291, D$2:D291, D291, C$2:C291,C291 )=1, MAX(J$1:J290)+1, J290)</f>
        <v>70</v>
      </c>
    </row>
    <row r="292" spans="1:10" x14ac:dyDescent="0.25">
      <c r="A292" s="5"/>
      <c r="B292" s="6"/>
      <c r="C292" s="5"/>
      <c r="D292" s="5"/>
      <c r="E292" s="5"/>
      <c r="F292" s="10"/>
      <c r="G292" s="4"/>
      <c r="H292" s="4"/>
      <c r="I292" s="21"/>
    </row>
    <row r="293" spans="1:10" x14ac:dyDescent="0.25">
      <c r="A293" s="13" t="s">
        <v>727</v>
      </c>
      <c r="B293" s="14" t="s">
        <v>726</v>
      </c>
      <c r="C293" s="13" t="s">
        <v>725</v>
      </c>
      <c r="D293" s="15">
        <v>45699</v>
      </c>
      <c r="E293" s="14" t="s">
        <v>7</v>
      </c>
      <c r="F293" s="10">
        <f t="shared" si="10"/>
        <v>442888.71171200002</v>
      </c>
      <c r="G293" s="16">
        <v>1</v>
      </c>
      <c r="H293" s="16">
        <v>442888.71171200002</v>
      </c>
      <c r="I293" s="21">
        <f t="shared" si="11"/>
        <v>48717.758288320001</v>
      </c>
      <c r="J293" s="10">
        <f>IF(COUNTIFS(A$2:A293, A293, B$2:B293, B293, D$2:D293, D293, C$2:C293,C293 )=1, MAX(J$1:J292)+1, J292)</f>
        <v>71</v>
      </c>
    </row>
    <row r="294" spans="1:10" x14ac:dyDescent="0.25">
      <c r="A294" s="5" t="s">
        <v>727</v>
      </c>
      <c r="B294" s="6" t="s">
        <v>726</v>
      </c>
      <c r="C294" s="5" t="s">
        <v>725</v>
      </c>
      <c r="D294" s="6"/>
      <c r="E294" s="6" t="s">
        <v>486</v>
      </c>
      <c r="F294" s="10">
        <f t="shared" si="10"/>
        <v>449872.07207200001</v>
      </c>
      <c r="G294" s="7">
        <v>1</v>
      </c>
      <c r="H294" s="7">
        <v>449872.07207200001</v>
      </c>
      <c r="I294" s="21">
        <f t="shared" si="11"/>
        <v>49485.927927919998</v>
      </c>
      <c r="J294" s="10">
        <f>IF(COUNTIFS(A$2:A294, A294, B$2:B294, B294, D$2:D294, D294, C$2:C294,C294 )=1, MAX(J$1:J293)+1, J293)</f>
        <v>71</v>
      </c>
    </row>
    <row r="295" spans="1:10" x14ac:dyDescent="0.25">
      <c r="A295" s="9" t="s">
        <v>727</v>
      </c>
      <c r="B295" s="10" t="s">
        <v>726</v>
      </c>
      <c r="C295" s="9" t="s">
        <v>725</v>
      </c>
      <c r="D295" s="10"/>
      <c r="E295" s="10" t="s">
        <v>5</v>
      </c>
      <c r="F295" s="10">
        <f t="shared" si="10"/>
        <v>477516.21621599997</v>
      </c>
      <c r="G295" s="12">
        <v>1</v>
      </c>
      <c r="H295" s="12">
        <v>477516.21621599997</v>
      </c>
      <c r="I295" s="21">
        <f t="shared" si="11"/>
        <v>52526.783783759995</v>
      </c>
      <c r="J295" s="10">
        <f>IF(COUNTIFS(A$2:A295, A295, B$2:B295, B295, D$2:D295, D295, C$2:C295,C295 )=1, MAX(J$1:J294)+1, J294)</f>
        <v>71</v>
      </c>
    </row>
    <row r="296" spans="1:10" x14ac:dyDescent="0.25">
      <c r="A296" s="5"/>
      <c r="B296" s="6"/>
      <c r="C296" s="5"/>
      <c r="D296" s="5"/>
      <c r="E296" s="5"/>
      <c r="F296" s="10"/>
      <c r="G296" s="4"/>
      <c r="H296" s="4"/>
      <c r="I296" s="21"/>
    </row>
    <row r="297" spans="1:10" x14ac:dyDescent="0.25">
      <c r="A297" s="17" t="s">
        <v>727</v>
      </c>
      <c r="B297" s="18" t="s">
        <v>726</v>
      </c>
      <c r="C297" s="17" t="s">
        <v>724</v>
      </c>
      <c r="D297" s="19">
        <v>45712</v>
      </c>
      <c r="E297" s="18" t="s">
        <v>7</v>
      </c>
      <c r="F297" s="10">
        <f t="shared" si="10"/>
        <v>442888.5</v>
      </c>
      <c r="G297" s="20">
        <v>2</v>
      </c>
      <c r="H297" s="20">
        <v>885777</v>
      </c>
      <c r="I297" s="21">
        <f t="shared" si="11"/>
        <v>97435.47</v>
      </c>
      <c r="J297" s="10">
        <f>IF(COUNTIFS(A$2:A297, A297, B$2:B297, B297, D$2:D297, D297, C$2:C297,C297 )=1, MAX(J$1:J296)+1, J296)</f>
        <v>72</v>
      </c>
    </row>
    <row r="298" spans="1:10" x14ac:dyDescent="0.25">
      <c r="A298" s="5"/>
      <c r="B298" s="6"/>
      <c r="C298" s="5"/>
      <c r="D298" s="5"/>
      <c r="E298" s="5"/>
      <c r="F298" s="10"/>
      <c r="G298" s="4"/>
      <c r="H298" s="4"/>
      <c r="I298" s="21"/>
    </row>
    <row r="299" spans="1:10" x14ac:dyDescent="0.25">
      <c r="A299" s="17" t="s">
        <v>723</v>
      </c>
      <c r="B299" s="18" t="s">
        <v>722</v>
      </c>
      <c r="C299" s="17" t="s">
        <v>721</v>
      </c>
      <c r="D299" s="19">
        <v>45693</v>
      </c>
      <c r="E299" s="18" t="s">
        <v>7</v>
      </c>
      <c r="F299" s="10">
        <f t="shared" si="10"/>
        <v>442888.5</v>
      </c>
      <c r="G299" s="20">
        <v>2</v>
      </c>
      <c r="H299" s="20">
        <v>885777</v>
      </c>
      <c r="I299" s="21">
        <f t="shared" si="11"/>
        <v>97435.47</v>
      </c>
      <c r="J299" s="10">
        <f>IF(COUNTIFS(A$2:A299, A299, B$2:B299, B299, D$2:D299, D299, C$2:C299,C299 )=1, MAX(J$1:J298)+1, J298)</f>
        <v>73</v>
      </c>
    </row>
    <row r="300" spans="1:10" x14ac:dyDescent="0.25">
      <c r="A300" s="5"/>
      <c r="B300" s="6"/>
      <c r="C300" s="5"/>
      <c r="D300" s="5"/>
      <c r="E300" s="5"/>
      <c r="F300" s="10"/>
      <c r="G300" s="4"/>
      <c r="H300" s="4"/>
      <c r="I300" s="21"/>
    </row>
    <row r="301" spans="1:10" x14ac:dyDescent="0.25">
      <c r="A301" s="17" t="s">
        <v>723</v>
      </c>
      <c r="B301" s="18" t="s">
        <v>722</v>
      </c>
      <c r="C301" s="17" t="s">
        <v>33</v>
      </c>
      <c r="D301" s="19">
        <v>45701</v>
      </c>
      <c r="E301" s="18" t="s">
        <v>26</v>
      </c>
      <c r="F301" s="10">
        <f t="shared" si="10"/>
        <v>55135.1</v>
      </c>
      <c r="G301" s="20">
        <v>10</v>
      </c>
      <c r="H301" s="20">
        <v>551351</v>
      </c>
      <c r="I301" s="21">
        <f t="shared" si="11"/>
        <v>60648.61</v>
      </c>
      <c r="J301" s="10">
        <f>IF(COUNTIFS(A$2:A301, A301, B$2:B301, B301, D$2:D301, D301, C$2:C301,C301 )=1, MAX(J$1:J300)+1, J300)</f>
        <v>74</v>
      </c>
    </row>
    <row r="302" spans="1:10" x14ac:dyDescent="0.25">
      <c r="A302" s="5"/>
      <c r="B302" s="6"/>
      <c r="C302" s="5"/>
      <c r="D302" s="5"/>
      <c r="E302" s="5"/>
      <c r="F302" s="10"/>
      <c r="G302" s="4"/>
      <c r="H302" s="4"/>
      <c r="I302" s="21"/>
    </row>
    <row r="303" spans="1:10" x14ac:dyDescent="0.25">
      <c r="A303" s="17" t="s">
        <v>723</v>
      </c>
      <c r="B303" s="18" t="s">
        <v>722</v>
      </c>
      <c r="C303" s="17" t="s">
        <v>720</v>
      </c>
      <c r="D303" s="19">
        <v>45701</v>
      </c>
      <c r="E303" s="18" t="s">
        <v>409</v>
      </c>
      <c r="F303" s="10">
        <f t="shared" si="10"/>
        <v>234611.75</v>
      </c>
      <c r="G303" s="20">
        <v>1</v>
      </c>
      <c r="H303" s="20">
        <v>234611.75</v>
      </c>
      <c r="I303" s="21">
        <f t="shared" si="11"/>
        <v>25807.2925</v>
      </c>
      <c r="J303" s="10">
        <f>IF(COUNTIFS(A$2:A303, A303, B$2:B303, B303, D$2:D303, D303, C$2:C303,C303 )=1, MAX(J$1:J302)+1, J302)</f>
        <v>75</v>
      </c>
    </row>
    <row r="304" spans="1:10" x14ac:dyDescent="0.25">
      <c r="A304" s="5"/>
      <c r="B304" s="6"/>
      <c r="C304" s="5"/>
      <c r="D304" s="5"/>
      <c r="E304" s="5"/>
      <c r="F304" s="10"/>
      <c r="G304" s="4"/>
      <c r="H304" s="4"/>
      <c r="I304" s="21"/>
    </row>
    <row r="305" spans="1:10" x14ac:dyDescent="0.25">
      <c r="A305" s="13" t="s">
        <v>719</v>
      </c>
      <c r="B305" s="14" t="s">
        <v>718</v>
      </c>
      <c r="C305" s="13" t="s">
        <v>125</v>
      </c>
      <c r="D305" s="15">
        <v>45706</v>
      </c>
      <c r="E305" s="14" t="s">
        <v>461</v>
      </c>
      <c r="F305" s="10">
        <f t="shared" si="10"/>
        <v>264801.80180199997</v>
      </c>
      <c r="G305" s="16">
        <v>1</v>
      </c>
      <c r="H305" s="16">
        <v>264801.80180199997</v>
      </c>
      <c r="I305" s="21">
        <f t="shared" si="11"/>
        <v>29128.198198219998</v>
      </c>
      <c r="J305" s="10">
        <f>IF(COUNTIFS(A$2:A305, A305, B$2:B305, B305, D$2:D305, D305, C$2:C305,C305 )=1, MAX(J$1:J304)+1, J304)</f>
        <v>76</v>
      </c>
    </row>
    <row r="306" spans="1:10" x14ac:dyDescent="0.25">
      <c r="A306" s="5" t="s">
        <v>719</v>
      </c>
      <c r="B306" s="6" t="s">
        <v>718</v>
      </c>
      <c r="C306" s="5" t="s">
        <v>125</v>
      </c>
      <c r="D306" s="6"/>
      <c r="E306" s="6" t="s">
        <v>466</v>
      </c>
      <c r="F306" s="10">
        <f t="shared" si="10"/>
        <v>266075.01689199999</v>
      </c>
      <c r="G306" s="7">
        <v>1</v>
      </c>
      <c r="H306" s="7">
        <v>266075.01689199999</v>
      </c>
      <c r="I306" s="21">
        <f t="shared" si="11"/>
        <v>29268.251858119998</v>
      </c>
      <c r="J306" s="10">
        <f>IF(COUNTIFS(A$2:A306, A306, B$2:B306, B306, D$2:D306, D306, C$2:C306,C306 )=1, MAX(J$1:J305)+1, J305)</f>
        <v>76</v>
      </c>
    </row>
    <row r="307" spans="1:10" x14ac:dyDescent="0.25">
      <c r="A307" s="5" t="s">
        <v>719</v>
      </c>
      <c r="B307" s="6" t="s">
        <v>718</v>
      </c>
      <c r="C307" s="5" t="s">
        <v>125</v>
      </c>
      <c r="D307" s="6"/>
      <c r="E307" s="6" t="s">
        <v>717</v>
      </c>
      <c r="F307" s="10">
        <f t="shared" si="10"/>
        <v>2618.9189189333333</v>
      </c>
      <c r="G307" s="7">
        <v>30</v>
      </c>
      <c r="H307" s="7">
        <v>78567.567567999999</v>
      </c>
      <c r="I307" s="21">
        <f t="shared" si="11"/>
        <v>8642.43243248</v>
      </c>
      <c r="J307" s="10">
        <f>IF(COUNTIFS(A$2:A307, A307, B$2:B307, B307, D$2:D307, D307, C$2:C307,C307 )=1, MAX(J$1:J306)+1, J306)</f>
        <v>76</v>
      </c>
    </row>
    <row r="308" spans="1:10" x14ac:dyDescent="0.25">
      <c r="A308" s="9" t="s">
        <v>719</v>
      </c>
      <c r="B308" s="10" t="s">
        <v>718</v>
      </c>
      <c r="C308" s="9" t="s">
        <v>125</v>
      </c>
      <c r="D308" s="10"/>
      <c r="E308" s="10" t="s">
        <v>716</v>
      </c>
      <c r="F308" s="10">
        <f t="shared" si="10"/>
        <v>4724.7747747799995</v>
      </c>
      <c r="G308" s="12">
        <v>50</v>
      </c>
      <c r="H308" s="12">
        <v>236238.73873899999</v>
      </c>
      <c r="I308" s="21">
        <f t="shared" si="11"/>
        <v>25986.261261290001</v>
      </c>
      <c r="J308" s="10">
        <f>IF(COUNTIFS(A$2:A308, A308, B$2:B308, B308, D$2:D308, D308, C$2:C308,C308 )=1, MAX(J$1:J307)+1, J307)</f>
        <v>76</v>
      </c>
    </row>
    <row r="309" spans="1:10" x14ac:dyDescent="0.25">
      <c r="A309" s="5"/>
      <c r="B309" s="6"/>
      <c r="C309" s="5"/>
      <c r="D309" s="5"/>
      <c r="E309" s="5"/>
      <c r="F309" s="10"/>
      <c r="G309" s="4"/>
      <c r="H309" s="4"/>
      <c r="I309" s="21"/>
    </row>
    <row r="310" spans="1:10" x14ac:dyDescent="0.25">
      <c r="A310" s="13" t="s">
        <v>715</v>
      </c>
      <c r="B310" s="14" t="s">
        <v>714</v>
      </c>
      <c r="C310" s="13" t="s">
        <v>713</v>
      </c>
      <c r="D310" s="15">
        <v>45693</v>
      </c>
      <c r="E310" s="14" t="s">
        <v>712</v>
      </c>
      <c r="F310" s="10">
        <f t="shared" si="10"/>
        <v>404477.47747699998</v>
      </c>
      <c r="G310" s="16">
        <v>1</v>
      </c>
      <c r="H310" s="16">
        <v>404477.47747699998</v>
      </c>
      <c r="I310" s="21">
        <f t="shared" si="11"/>
        <v>44492.522522469997</v>
      </c>
      <c r="J310" s="10">
        <f>IF(COUNTIFS(A$2:A310, A310, B$2:B310, B310, D$2:D310, D310, C$2:C310,C310 )=1, MAX(J$1:J309)+1, J309)</f>
        <v>77</v>
      </c>
    </row>
    <row r="311" spans="1:10" x14ac:dyDescent="0.25">
      <c r="A311" s="5" t="s">
        <v>715</v>
      </c>
      <c r="B311" s="6" t="s">
        <v>714</v>
      </c>
      <c r="C311" s="5" t="s">
        <v>713</v>
      </c>
      <c r="D311" s="6"/>
      <c r="E311" s="6" t="s">
        <v>461</v>
      </c>
      <c r="F311" s="10">
        <f t="shared" si="10"/>
        <v>264801.786036</v>
      </c>
      <c r="G311" s="7">
        <v>1</v>
      </c>
      <c r="H311" s="7">
        <v>264801.786036</v>
      </c>
      <c r="I311" s="21">
        <f t="shared" si="11"/>
        <v>29128.196463960001</v>
      </c>
      <c r="J311" s="10">
        <f>IF(COUNTIFS(A$2:A311, A311, B$2:B311, B311, D$2:D311, D311, C$2:C311,C311 )=1, MAX(J$1:J310)+1, J310)</f>
        <v>77</v>
      </c>
    </row>
    <row r="312" spans="1:10" x14ac:dyDescent="0.25">
      <c r="A312" s="9" t="s">
        <v>715</v>
      </c>
      <c r="B312" s="10" t="s">
        <v>714</v>
      </c>
      <c r="C312" s="9" t="s">
        <v>713</v>
      </c>
      <c r="D312" s="10"/>
      <c r="E312" s="10" t="s">
        <v>409</v>
      </c>
      <c r="F312" s="10">
        <f t="shared" si="10"/>
        <v>234611.48648600001</v>
      </c>
      <c r="G312" s="12">
        <v>1</v>
      </c>
      <c r="H312" s="12">
        <v>234611.48648600001</v>
      </c>
      <c r="I312" s="21">
        <f t="shared" si="11"/>
        <v>25807.263513460002</v>
      </c>
      <c r="J312" s="10">
        <f>IF(COUNTIFS(A$2:A312, A312, B$2:B312, B312, D$2:D312, D312, C$2:C312,C312 )=1, MAX(J$1:J311)+1, J311)</f>
        <v>77</v>
      </c>
    </row>
    <row r="313" spans="1:10" x14ac:dyDescent="0.25">
      <c r="A313" s="5"/>
      <c r="B313" s="6"/>
      <c r="C313" s="5"/>
      <c r="D313" s="5"/>
      <c r="E313" s="5"/>
      <c r="F313" s="10"/>
      <c r="G313" s="4"/>
      <c r="H313" s="4"/>
      <c r="I313" s="21"/>
    </row>
    <row r="314" spans="1:10" x14ac:dyDescent="0.25">
      <c r="A314" s="17" t="s">
        <v>715</v>
      </c>
      <c r="B314" s="18" t="s">
        <v>714</v>
      </c>
      <c r="C314" s="17" t="s">
        <v>346</v>
      </c>
      <c r="D314" s="19">
        <v>45693</v>
      </c>
      <c r="E314" s="18" t="s">
        <v>683</v>
      </c>
      <c r="F314" s="10">
        <f t="shared" si="10"/>
        <v>1562.16</v>
      </c>
      <c r="G314" s="20">
        <v>100</v>
      </c>
      <c r="H314" s="20">
        <v>156216</v>
      </c>
      <c r="I314" s="21">
        <f t="shared" si="11"/>
        <v>17183.759999999998</v>
      </c>
      <c r="J314" s="10">
        <f>IF(COUNTIFS(A$2:A314, A314, B$2:B314, B314, D$2:D314, D314, C$2:C314,C314 )=1, MAX(J$1:J313)+1, J313)</f>
        <v>78</v>
      </c>
    </row>
    <row r="315" spans="1:10" x14ac:dyDescent="0.25">
      <c r="A315" s="5"/>
      <c r="B315" s="6"/>
      <c r="C315" s="5"/>
      <c r="D315" s="5"/>
      <c r="E315" s="5"/>
      <c r="F315" s="10"/>
      <c r="G315" s="4"/>
      <c r="H315" s="4"/>
      <c r="I315" s="21"/>
    </row>
    <row r="316" spans="1:10" x14ac:dyDescent="0.25">
      <c r="A316" s="13" t="s">
        <v>715</v>
      </c>
      <c r="B316" s="14" t="s">
        <v>714</v>
      </c>
      <c r="C316" s="13" t="s">
        <v>711</v>
      </c>
      <c r="D316" s="15">
        <v>45699</v>
      </c>
      <c r="E316" s="14" t="s">
        <v>404</v>
      </c>
      <c r="F316" s="10">
        <f t="shared" si="10"/>
        <v>67880.067567599996</v>
      </c>
      <c r="G316" s="16">
        <v>10</v>
      </c>
      <c r="H316" s="16">
        <v>678800.67567599996</v>
      </c>
      <c r="I316" s="21">
        <f t="shared" si="11"/>
        <v>74668.074324360001</v>
      </c>
      <c r="J316" s="10">
        <f>IF(COUNTIFS(A$2:A316, A316, B$2:B316, B316, D$2:D316, D316, C$2:C316,C316 )=1, MAX(J$1:J315)+1, J315)</f>
        <v>79</v>
      </c>
    </row>
    <row r="317" spans="1:10" x14ac:dyDescent="0.25">
      <c r="A317" s="5" t="s">
        <v>715</v>
      </c>
      <c r="B317" s="6" t="s">
        <v>714</v>
      </c>
      <c r="C317" s="5" t="s">
        <v>711</v>
      </c>
      <c r="D317" s="6"/>
      <c r="E317" s="6" t="s">
        <v>403</v>
      </c>
      <c r="F317" s="10">
        <f t="shared" si="10"/>
        <v>126260.09695949999</v>
      </c>
      <c r="G317" s="7">
        <v>10</v>
      </c>
      <c r="H317" s="7">
        <v>1262600.9695949999</v>
      </c>
      <c r="I317" s="21">
        <f t="shared" si="11"/>
        <v>138886.10665544998</v>
      </c>
      <c r="J317" s="10">
        <f>IF(COUNTIFS(A$2:A317, A317, B$2:B317, B317, D$2:D317, D317, C$2:C317,C317 )=1, MAX(J$1:J316)+1, J316)</f>
        <v>79</v>
      </c>
    </row>
    <row r="318" spans="1:10" x14ac:dyDescent="0.25">
      <c r="A318" s="5" t="s">
        <v>715</v>
      </c>
      <c r="B318" s="6" t="s">
        <v>714</v>
      </c>
      <c r="C318" s="5" t="s">
        <v>711</v>
      </c>
      <c r="D318" s="6"/>
      <c r="E318" s="6" t="s">
        <v>59</v>
      </c>
      <c r="F318" s="10">
        <f t="shared" si="10"/>
        <v>30714.527027</v>
      </c>
      <c r="G318" s="7">
        <v>15</v>
      </c>
      <c r="H318" s="7">
        <v>460717.90540500003</v>
      </c>
      <c r="I318" s="21">
        <f t="shared" si="11"/>
        <v>50678.969594550006</v>
      </c>
      <c r="J318" s="10">
        <f>IF(COUNTIFS(A$2:A318, A318, B$2:B318, B318, D$2:D318, D318, C$2:C318,C318 )=1, MAX(J$1:J317)+1, J317)</f>
        <v>79</v>
      </c>
    </row>
    <row r="319" spans="1:10" x14ac:dyDescent="0.25">
      <c r="A319" s="9" t="s">
        <v>715</v>
      </c>
      <c r="B319" s="10" t="s">
        <v>714</v>
      </c>
      <c r="C319" s="9" t="s">
        <v>711</v>
      </c>
      <c r="D319" s="10"/>
      <c r="E319" s="10" t="s">
        <v>23</v>
      </c>
      <c r="F319" s="10">
        <f t="shared" si="10"/>
        <v>67494.932432400004</v>
      </c>
      <c r="G319" s="12">
        <v>10</v>
      </c>
      <c r="H319" s="12">
        <v>674949.32432400004</v>
      </c>
      <c r="I319" s="21">
        <f t="shared" si="11"/>
        <v>74244.425675639999</v>
      </c>
      <c r="J319" s="10">
        <f>IF(COUNTIFS(A$2:A319, A319, B$2:B319, B319, D$2:D319, D319, C$2:C319,C319 )=1, MAX(J$1:J318)+1, J318)</f>
        <v>79</v>
      </c>
    </row>
    <row r="320" spans="1:10" x14ac:dyDescent="0.25">
      <c r="A320" s="5"/>
      <c r="B320" s="6"/>
      <c r="C320" s="5"/>
      <c r="D320" s="5"/>
      <c r="E320" s="5"/>
      <c r="F320" s="10"/>
      <c r="G320" s="4"/>
      <c r="H320" s="4"/>
      <c r="I320" s="21"/>
    </row>
    <row r="321" spans="1:10" x14ac:dyDescent="0.25">
      <c r="A321" s="13" t="s">
        <v>715</v>
      </c>
      <c r="B321" s="14" t="s">
        <v>714</v>
      </c>
      <c r="C321" s="13" t="s">
        <v>108</v>
      </c>
      <c r="D321" s="15">
        <v>45709</v>
      </c>
      <c r="E321" s="14" t="s">
        <v>58</v>
      </c>
      <c r="F321" s="10">
        <f t="shared" si="10"/>
        <v>41337.854954950002</v>
      </c>
      <c r="G321" s="16">
        <v>20</v>
      </c>
      <c r="H321" s="16">
        <v>826757.09909899998</v>
      </c>
      <c r="I321" s="21">
        <f t="shared" si="11"/>
        <v>90943.280900889993</v>
      </c>
      <c r="J321" s="10">
        <f>IF(COUNTIFS(A$2:A321, A321, B$2:B321, B321, D$2:D321, D321, C$2:C321,C321 )=1, MAX(J$1:J320)+1, J320)</f>
        <v>80</v>
      </c>
    </row>
    <row r="322" spans="1:10" x14ac:dyDescent="0.25">
      <c r="A322" s="9" t="s">
        <v>715</v>
      </c>
      <c r="B322" s="10" t="s">
        <v>714</v>
      </c>
      <c r="C322" s="9" t="s">
        <v>108</v>
      </c>
      <c r="D322" s="10"/>
      <c r="E322" s="10" t="s">
        <v>49</v>
      </c>
      <c r="F322" s="10">
        <f t="shared" si="10"/>
        <v>90590.090090099999</v>
      </c>
      <c r="G322" s="12">
        <v>10</v>
      </c>
      <c r="H322" s="12">
        <v>905900.90090100002</v>
      </c>
      <c r="I322" s="21">
        <f t="shared" si="11"/>
        <v>99649.099099109997</v>
      </c>
      <c r="J322" s="10">
        <f>IF(COUNTIFS(A$2:A322, A322, B$2:B322, B322, D$2:D322, D322, C$2:C322,C322 )=1, MAX(J$1:J321)+1, J321)</f>
        <v>80</v>
      </c>
    </row>
    <row r="323" spans="1:10" x14ac:dyDescent="0.25">
      <c r="A323" s="5"/>
      <c r="B323" s="6"/>
      <c r="C323" s="5"/>
      <c r="D323" s="5"/>
      <c r="E323" s="5"/>
      <c r="F323" s="10"/>
      <c r="G323" s="4"/>
      <c r="H323" s="4"/>
      <c r="I323" s="21"/>
    </row>
    <row r="324" spans="1:10" x14ac:dyDescent="0.25">
      <c r="A324" s="17" t="s">
        <v>715</v>
      </c>
      <c r="B324" s="18" t="s">
        <v>714</v>
      </c>
      <c r="C324" s="17" t="s">
        <v>710</v>
      </c>
      <c r="D324" s="19">
        <v>45714</v>
      </c>
      <c r="E324" s="18" t="s">
        <v>403</v>
      </c>
      <c r="F324" s="10">
        <f t="shared" si="10"/>
        <v>126260.15</v>
      </c>
      <c r="G324" s="20">
        <v>10</v>
      </c>
      <c r="H324" s="20">
        <v>1262601.5</v>
      </c>
      <c r="I324" s="21">
        <f t="shared" si="11"/>
        <v>138886.16500000001</v>
      </c>
      <c r="J324" s="10">
        <f>IF(COUNTIFS(A$2:A324, A324, B$2:B324, B324, D$2:D324, D324, C$2:C324,C324 )=1, MAX(J$1:J323)+1, J323)</f>
        <v>81</v>
      </c>
    </row>
    <row r="325" spans="1:10" x14ac:dyDescent="0.25">
      <c r="A325" s="5"/>
      <c r="B325" s="6"/>
      <c r="C325" s="5"/>
      <c r="D325" s="5"/>
      <c r="E325" s="5"/>
      <c r="F325" s="10"/>
      <c r="G325" s="4"/>
      <c r="H325" s="4"/>
      <c r="I325" s="21"/>
    </row>
    <row r="326" spans="1:10" x14ac:dyDescent="0.25">
      <c r="A326" s="13" t="s">
        <v>715</v>
      </c>
      <c r="B326" s="14" t="s">
        <v>714</v>
      </c>
      <c r="C326" s="13" t="s">
        <v>709</v>
      </c>
      <c r="D326" s="15">
        <v>45716</v>
      </c>
      <c r="E326" s="14" t="s">
        <v>24</v>
      </c>
      <c r="F326" s="10">
        <f t="shared" si="10"/>
        <v>14731.420495493334</v>
      </c>
      <c r="G326" s="16">
        <v>75</v>
      </c>
      <c r="H326" s="16">
        <v>1104856.5371620001</v>
      </c>
      <c r="I326" s="21">
        <f t="shared" si="11"/>
        <v>121534.21908782001</v>
      </c>
      <c r="J326" s="10">
        <f>IF(COUNTIFS(A$2:A326, A326, B$2:B326, B326, D$2:D326, D326, C$2:C326,C326 )=1, MAX(J$1:J325)+1, J325)</f>
        <v>82</v>
      </c>
    </row>
    <row r="327" spans="1:10" x14ac:dyDescent="0.25">
      <c r="A327" s="5" t="s">
        <v>715</v>
      </c>
      <c r="B327" s="6" t="s">
        <v>714</v>
      </c>
      <c r="C327" s="5" t="s">
        <v>709</v>
      </c>
      <c r="D327" s="6"/>
      <c r="E327" s="6" t="s">
        <v>8</v>
      </c>
      <c r="F327" s="10">
        <f t="shared" si="10"/>
        <v>465003.603604</v>
      </c>
      <c r="G327" s="7">
        <v>1</v>
      </c>
      <c r="H327" s="7">
        <v>465003.603604</v>
      </c>
      <c r="I327" s="21">
        <f t="shared" si="11"/>
        <v>51150.396396440003</v>
      </c>
      <c r="J327" s="10">
        <f>IF(COUNTIFS(A$2:A327, A327, B$2:B327, B327, D$2:D327, D327, C$2:C327,C327 )=1, MAX(J$1:J326)+1, J326)</f>
        <v>82</v>
      </c>
    </row>
    <row r="328" spans="1:10" x14ac:dyDescent="0.25">
      <c r="A328" s="5" t="s">
        <v>715</v>
      </c>
      <c r="B328" s="6" t="s">
        <v>714</v>
      </c>
      <c r="C328" s="5" t="s">
        <v>709</v>
      </c>
      <c r="D328" s="6"/>
      <c r="E328" s="6" t="s">
        <v>7</v>
      </c>
      <c r="F328" s="10">
        <f t="shared" ref="F328:F391" si="12">H328/G328</f>
        <v>442888.28828799998</v>
      </c>
      <c r="G328" s="7">
        <v>1</v>
      </c>
      <c r="H328" s="7">
        <v>442888.28828799998</v>
      </c>
      <c r="I328" s="21">
        <f t="shared" ref="I328:I391" si="13">H328*0.11</f>
        <v>48717.71171168</v>
      </c>
      <c r="J328" s="10">
        <f>IF(COUNTIFS(A$2:A328, A328, B$2:B328, B328, D$2:D328, D328, C$2:C328,C328 )=1, MAX(J$1:J327)+1, J327)</f>
        <v>82</v>
      </c>
    </row>
    <row r="329" spans="1:10" x14ac:dyDescent="0.25">
      <c r="A329" s="5" t="s">
        <v>715</v>
      </c>
      <c r="B329" s="6" t="s">
        <v>714</v>
      </c>
      <c r="C329" s="5" t="s">
        <v>709</v>
      </c>
      <c r="D329" s="6"/>
      <c r="E329" s="6" t="s">
        <v>409</v>
      </c>
      <c r="F329" s="10">
        <f t="shared" si="12"/>
        <v>234611.48648600001</v>
      </c>
      <c r="G329" s="7">
        <v>1</v>
      </c>
      <c r="H329" s="7">
        <v>234611.48648600001</v>
      </c>
      <c r="I329" s="21">
        <f t="shared" si="13"/>
        <v>25807.263513460002</v>
      </c>
      <c r="J329" s="10">
        <f>IF(COUNTIFS(A$2:A329, A329, B$2:B329, B329, D$2:D329, D329, C$2:C329,C329 )=1, MAX(J$1:J328)+1, J328)</f>
        <v>82</v>
      </c>
    </row>
    <row r="330" spans="1:10" x14ac:dyDescent="0.25">
      <c r="A330" s="5" t="s">
        <v>715</v>
      </c>
      <c r="B330" s="6" t="s">
        <v>714</v>
      </c>
      <c r="C330" s="5" t="s">
        <v>709</v>
      </c>
      <c r="D330" s="6"/>
      <c r="E330" s="6" t="s">
        <v>467</v>
      </c>
      <c r="F330" s="10">
        <f t="shared" si="12"/>
        <v>334639.63964000001</v>
      </c>
      <c r="G330" s="7">
        <v>1</v>
      </c>
      <c r="H330" s="7">
        <v>334639.63964000001</v>
      </c>
      <c r="I330" s="21">
        <f t="shared" si="13"/>
        <v>36810.360360400002</v>
      </c>
      <c r="J330" s="10">
        <f>IF(COUNTIFS(A$2:A330, A330, B$2:B330, B330, D$2:D330, D330, C$2:C330,C330 )=1, MAX(J$1:J329)+1, J329)</f>
        <v>82</v>
      </c>
    </row>
    <row r="331" spans="1:10" x14ac:dyDescent="0.25">
      <c r="A331" s="5" t="s">
        <v>715</v>
      </c>
      <c r="B331" s="6" t="s">
        <v>714</v>
      </c>
      <c r="C331" s="5" t="s">
        <v>709</v>
      </c>
      <c r="D331" s="6"/>
      <c r="E331" s="6" t="s">
        <v>406</v>
      </c>
      <c r="F331" s="10">
        <f t="shared" si="12"/>
        <v>219334.45945900001</v>
      </c>
      <c r="G331" s="7">
        <v>1</v>
      </c>
      <c r="H331" s="7">
        <v>219334.45945900001</v>
      </c>
      <c r="I331" s="21">
        <f t="shared" si="13"/>
        <v>24126.790540490001</v>
      </c>
      <c r="J331" s="10">
        <f>IF(COUNTIFS(A$2:A331, A331, B$2:B331, B331, D$2:D331, D331, C$2:C331,C331 )=1, MAX(J$1:J330)+1, J330)</f>
        <v>82</v>
      </c>
    </row>
    <row r="332" spans="1:10" x14ac:dyDescent="0.25">
      <c r="A332" s="5" t="s">
        <v>715</v>
      </c>
      <c r="B332" s="6" t="s">
        <v>714</v>
      </c>
      <c r="C332" s="5" t="s">
        <v>709</v>
      </c>
      <c r="D332" s="6"/>
      <c r="E332" s="6" t="s">
        <v>408</v>
      </c>
      <c r="F332" s="10">
        <f t="shared" si="12"/>
        <v>231701.576577</v>
      </c>
      <c r="G332" s="7">
        <v>1</v>
      </c>
      <c r="H332" s="7">
        <v>231701.576577</v>
      </c>
      <c r="I332" s="21">
        <f t="shared" si="13"/>
        <v>25487.173423470002</v>
      </c>
      <c r="J332" s="10">
        <f>IF(COUNTIFS(A$2:A332, A332, B$2:B332, B332, D$2:D332, D332, C$2:C332,C332 )=1, MAX(J$1:J331)+1, J331)</f>
        <v>82</v>
      </c>
    </row>
    <row r="333" spans="1:10" x14ac:dyDescent="0.25">
      <c r="A333" s="9" t="s">
        <v>715</v>
      </c>
      <c r="B333" s="10" t="s">
        <v>714</v>
      </c>
      <c r="C333" s="9" t="s">
        <v>709</v>
      </c>
      <c r="D333" s="10"/>
      <c r="E333" s="10" t="s">
        <v>708</v>
      </c>
      <c r="F333" s="10">
        <f t="shared" si="12"/>
        <v>3859.4594594666664</v>
      </c>
      <c r="G333" s="12">
        <v>30</v>
      </c>
      <c r="H333" s="12">
        <v>115783.783784</v>
      </c>
      <c r="I333" s="21">
        <f t="shared" si="13"/>
        <v>12736.21621624</v>
      </c>
      <c r="J333" s="10">
        <f>IF(COUNTIFS(A$2:A333, A333, B$2:B333, B333, D$2:D333, D333, C$2:C333,C333 )=1, MAX(J$1:J332)+1, J332)</f>
        <v>82</v>
      </c>
    </row>
    <row r="334" spans="1:10" x14ac:dyDescent="0.25">
      <c r="A334" s="5"/>
      <c r="B334" s="6"/>
      <c r="C334" s="5"/>
      <c r="D334" s="5"/>
      <c r="E334" s="5"/>
      <c r="F334" s="10"/>
      <c r="G334" s="4"/>
      <c r="H334" s="4"/>
      <c r="I334" s="21"/>
    </row>
    <row r="335" spans="1:10" x14ac:dyDescent="0.25">
      <c r="A335" s="17" t="s">
        <v>715</v>
      </c>
      <c r="B335" s="18" t="s">
        <v>714</v>
      </c>
      <c r="C335" s="17" t="s">
        <v>707</v>
      </c>
      <c r="D335" s="19">
        <v>45691</v>
      </c>
      <c r="E335" s="18" t="s">
        <v>625</v>
      </c>
      <c r="F335" s="10">
        <f t="shared" si="12"/>
        <v>923468</v>
      </c>
      <c r="G335" s="20">
        <v>1</v>
      </c>
      <c r="H335" s="20">
        <v>923468</v>
      </c>
      <c r="I335" s="21">
        <f t="shared" si="13"/>
        <v>101581.48</v>
      </c>
      <c r="J335" s="10">
        <f>IF(COUNTIFS(A$2:A335, A335, B$2:B335, B335, D$2:D335, D335, C$2:C335,C335 )=1, MAX(J$1:J334)+1, J334)</f>
        <v>83</v>
      </c>
    </row>
    <row r="336" spans="1:10" x14ac:dyDescent="0.25">
      <c r="A336" s="5"/>
      <c r="B336" s="6"/>
      <c r="C336" s="5"/>
      <c r="D336" s="5"/>
      <c r="E336" s="5"/>
      <c r="F336" s="10"/>
      <c r="G336" s="4"/>
      <c r="H336" s="4"/>
      <c r="I336" s="21"/>
    </row>
    <row r="337" spans="1:10" x14ac:dyDescent="0.25">
      <c r="A337" s="13" t="s">
        <v>715</v>
      </c>
      <c r="B337" s="14" t="s">
        <v>714</v>
      </c>
      <c r="C337" s="13" t="s">
        <v>706</v>
      </c>
      <c r="D337" s="15">
        <v>45714</v>
      </c>
      <c r="E337" s="14" t="s">
        <v>705</v>
      </c>
      <c r="F337" s="10">
        <f t="shared" si="12"/>
        <v>297410.04504499998</v>
      </c>
      <c r="G337" s="16">
        <v>2</v>
      </c>
      <c r="H337" s="16">
        <v>594820.09008999995</v>
      </c>
      <c r="I337" s="21">
        <f t="shared" si="13"/>
        <v>65430.209909899997</v>
      </c>
      <c r="J337" s="10">
        <f>IF(COUNTIFS(A$2:A337, A337, B$2:B337, B337, D$2:D337, D337, C$2:C337,C337 )=1, MAX(J$1:J336)+1, J336)</f>
        <v>84</v>
      </c>
    </row>
    <row r="338" spans="1:10" x14ac:dyDescent="0.25">
      <c r="A338" s="9" t="s">
        <v>715</v>
      </c>
      <c r="B338" s="10" t="s">
        <v>714</v>
      </c>
      <c r="C338" s="9" t="s">
        <v>706</v>
      </c>
      <c r="D338" s="10"/>
      <c r="E338" s="10" t="s">
        <v>664</v>
      </c>
      <c r="F338" s="10">
        <f t="shared" si="12"/>
        <v>409954.95495500002</v>
      </c>
      <c r="G338" s="12">
        <v>2</v>
      </c>
      <c r="H338" s="12">
        <v>819909.90991000005</v>
      </c>
      <c r="I338" s="21">
        <f t="shared" si="13"/>
        <v>90190.090090099999</v>
      </c>
      <c r="J338" s="10">
        <f>IF(COUNTIFS(A$2:A338, A338, B$2:B338, B338, D$2:D338, D338, C$2:C338,C338 )=1, MAX(J$1:J337)+1, J337)</f>
        <v>84</v>
      </c>
    </row>
    <row r="339" spans="1:10" x14ac:dyDescent="0.25">
      <c r="A339" s="5"/>
      <c r="B339" s="6"/>
      <c r="C339" s="5"/>
      <c r="D339" s="5"/>
      <c r="E339" s="5"/>
      <c r="F339" s="10"/>
      <c r="G339" s="4"/>
      <c r="H339" s="4"/>
      <c r="I339" s="21"/>
    </row>
    <row r="340" spans="1:10" x14ac:dyDescent="0.25">
      <c r="A340" s="13" t="s">
        <v>704</v>
      </c>
      <c r="B340" s="14" t="s">
        <v>703</v>
      </c>
      <c r="C340" s="13" t="s">
        <v>702</v>
      </c>
      <c r="D340" s="15">
        <v>45693</v>
      </c>
      <c r="E340" s="14" t="s">
        <v>66</v>
      </c>
      <c r="F340" s="10">
        <f t="shared" si="12"/>
        <v>5327.7027026999995</v>
      </c>
      <c r="G340" s="16">
        <v>50</v>
      </c>
      <c r="H340" s="16">
        <v>266385.13513499999</v>
      </c>
      <c r="I340" s="21">
        <f t="shared" si="13"/>
        <v>29302.364864849998</v>
      </c>
      <c r="J340" s="10">
        <f>IF(COUNTIFS(A$2:A340, A340, B$2:B340, B340, D$2:D340, D340, C$2:C340,C340 )=1, MAX(J$1:J339)+1, J339)</f>
        <v>85</v>
      </c>
    </row>
    <row r="341" spans="1:10" x14ac:dyDescent="0.25">
      <c r="A341" s="5" t="s">
        <v>704</v>
      </c>
      <c r="B341" s="6" t="s">
        <v>703</v>
      </c>
      <c r="C341" s="5" t="s">
        <v>702</v>
      </c>
      <c r="D341" s="6"/>
      <c r="E341" s="6" t="s">
        <v>508</v>
      </c>
      <c r="F341" s="10">
        <f t="shared" si="12"/>
        <v>61261.337837999999</v>
      </c>
      <c r="G341" s="7">
        <v>1</v>
      </c>
      <c r="H341" s="7">
        <v>61261.337837999999</v>
      </c>
      <c r="I341" s="21">
        <f t="shared" si="13"/>
        <v>6738.7471621799996</v>
      </c>
      <c r="J341" s="10">
        <f>IF(COUNTIFS(A$2:A341, A341, B$2:B341, B341, D$2:D341, D341, C$2:C341,C341 )=1, MAX(J$1:J340)+1, J340)</f>
        <v>85</v>
      </c>
    </row>
    <row r="342" spans="1:10" x14ac:dyDescent="0.25">
      <c r="A342" s="5" t="s">
        <v>704</v>
      </c>
      <c r="B342" s="6" t="s">
        <v>703</v>
      </c>
      <c r="C342" s="5" t="s">
        <v>702</v>
      </c>
      <c r="D342" s="6"/>
      <c r="E342" s="6" t="s">
        <v>446</v>
      </c>
      <c r="F342" s="10">
        <f t="shared" si="12"/>
        <v>97297.297296999997</v>
      </c>
      <c r="G342" s="7">
        <v>1</v>
      </c>
      <c r="H342" s="7">
        <v>97297.297296999997</v>
      </c>
      <c r="I342" s="21">
        <f t="shared" si="13"/>
        <v>10702.70270267</v>
      </c>
      <c r="J342" s="10">
        <f>IF(COUNTIFS(A$2:A342, A342, B$2:B342, B342, D$2:D342, D342, C$2:C342,C342 )=1, MAX(J$1:J341)+1, J341)</f>
        <v>85</v>
      </c>
    </row>
    <row r="343" spans="1:10" x14ac:dyDescent="0.25">
      <c r="A343" s="9" t="s">
        <v>704</v>
      </c>
      <c r="B343" s="10" t="s">
        <v>703</v>
      </c>
      <c r="C343" s="9" t="s">
        <v>702</v>
      </c>
      <c r="D343" s="10"/>
      <c r="E343" s="10" t="s">
        <v>503</v>
      </c>
      <c r="F343" s="10">
        <f t="shared" si="12"/>
        <v>129729.72973000001</v>
      </c>
      <c r="G343" s="12">
        <v>1</v>
      </c>
      <c r="H343" s="12">
        <v>129729.72973000001</v>
      </c>
      <c r="I343" s="21">
        <f t="shared" si="13"/>
        <v>14270.270270300001</v>
      </c>
      <c r="J343" s="10">
        <f>IF(COUNTIFS(A$2:A343, A343, B$2:B343, B343, D$2:D343, D343, C$2:C343,C343 )=1, MAX(J$1:J342)+1, J342)</f>
        <v>85</v>
      </c>
    </row>
    <row r="344" spans="1:10" x14ac:dyDescent="0.25">
      <c r="A344" s="5"/>
      <c r="B344" s="6"/>
      <c r="C344" s="5"/>
      <c r="D344" s="5"/>
      <c r="E344" s="5"/>
      <c r="F344" s="10"/>
      <c r="G344" s="4"/>
      <c r="H344" s="4"/>
      <c r="I344" s="21"/>
    </row>
    <row r="345" spans="1:10" x14ac:dyDescent="0.25">
      <c r="A345" s="17" t="s">
        <v>704</v>
      </c>
      <c r="B345" s="18" t="s">
        <v>703</v>
      </c>
      <c r="C345" s="17" t="s">
        <v>111</v>
      </c>
      <c r="D345" s="19">
        <v>45714</v>
      </c>
      <c r="E345" s="18" t="s">
        <v>10</v>
      </c>
      <c r="F345" s="10">
        <f t="shared" si="12"/>
        <v>60808.583333333336</v>
      </c>
      <c r="G345" s="20">
        <v>12</v>
      </c>
      <c r="H345" s="20">
        <v>729703</v>
      </c>
      <c r="I345" s="21">
        <f t="shared" si="13"/>
        <v>80267.33</v>
      </c>
      <c r="J345" s="10">
        <f>IF(COUNTIFS(A$2:A345, A345, B$2:B345, B345, D$2:D345, D345, C$2:C345,C345 )=1, MAX(J$1:J344)+1, J344)</f>
        <v>86</v>
      </c>
    </row>
    <row r="346" spans="1:10" x14ac:dyDescent="0.25">
      <c r="A346" s="5"/>
      <c r="B346" s="6"/>
      <c r="C346" s="5"/>
      <c r="D346" s="5"/>
      <c r="E346" s="5"/>
      <c r="F346" s="10"/>
      <c r="G346" s="4"/>
      <c r="H346" s="4"/>
      <c r="I346" s="21"/>
    </row>
    <row r="347" spans="1:10" x14ac:dyDescent="0.25">
      <c r="A347" s="17" t="s">
        <v>704</v>
      </c>
      <c r="B347" s="18" t="s">
        <v>703</v>
      </c>
      <c r="C347" s="17" t="s">
        <v>701</v>
      </c>
      <c r="D347" s="19">
        <v>45706</v>
      </c>
      <c r="E347" s="18" t="s">
        <v>627</v>
      </c>
      <c r="F347" s="10">
        <f t="shared" si="12"/>
        <v>243919</v>
      </c>
      <c r="G347" s="20">
        <v>5</v>
      </c>
      <c r="H347" s="20">
        <v>1219595</v>
      </c>
      <c r="I347" s="21">
        <f t="shared" si="13"/>
        <v>134155.45000000001</v>
      </c>
      <c r="J347" s="10">
        <f>IF(COUNTIFS(A$2:A347, A347, B$2:B347, B347, D$2:D347, D347, C$2:C347,C347 )=1, MAX(J$1:J346)+1, J346)</f>
        <v>87</v>
      </c>
    </row>
    <row r="348" spans="1:10" x14ac:dyDescent="0.25">
      <c r="A348" s="5"/>
      <c r="B348" s="6"/>
      <c r="C348" s="5"/>
      <c r="D348" s="5"/>
      <c r="E348" s="5"/>
      <c r="F348" s="10"/>
      <c r="G348" s="4"/>
      <c r="H348" s="4"/>
      <c r="I348" s="21"/>
    </row>
    <row r="349" spans="1:10" x14ac:dyDescent="0.25">
      <c r="A349" s="13" t="s">
        <v>700</v>
      </c>
      <c r="B349" s="14" t="s">
        <v>699</v>
      </c>
      <c r="C349" s="13" t="s">
        <v>698</v>
      </c>
      <c r="D349" s="15">
        <v>45691</v>
      </c>
      <c r="E349" s="14" t="s">
        <v>210</v>
      </c>
      <c r="F349" s="10">
        <f t="shared" si="12"/>
        <v>205405.850225</v>
      </c>
      <c r="G349" s="16">
        <v>1</v>
      </c>
      <c r="H349" s="16">
        <v>205405.850225</v>
      </c>
      <c r="I349" s="21">
        <f t="shared" si="13"/>
        <v>22594.643524750001</v>
      </c>
      <c r="J349" s="10">
        <f>IF(COUNTIFS(A$2:A349, A349, B$2:B349, B349, D$2:D349, D349, C$2:C349,C349 )=1, MAX(J$1:J348)+1, J348)</f>
        <v>88</v>
      </c>
    </row>
    <row r="350" spans="1:10" x14ac:dyDescent="0.25">
      <c r="A350" s="5" t="s">
        <v>700</v>
      </c>
      <c r="B350" s="6" t="s">
        <v>699</v>
      </c>
      <c r="C350" s="5" t="s">
        <v>698</v>
      </c>
      <c r="D350" s="6"/>
      <c r="E350" s="6" t="s">
        <v>194</v>
      </c>
      <c r="F350" s="10">
        <f t="shared" si="12"/>
        <v>203693.69369399999</v>
      </c>
      <c r="G350" s="7">
        <v>1</v>
      </c>
      <c r="H350" s="7">
        <v>203693.69369399999</v>
      </c>
      <c r="I350" s="21">
        <f t="shared" si="13"/>
        <v>22406.30630634</v>
      </c>
      <c r="J350" s="10">
        <f>IF(COUNTIFS(A$2:A350, A350, B$2:B350, B350, D$2:D350, D350, C$2:C350,C350 )=1, MAX(J$1:J349)+1, J349)</f>
        <v>88</v>
      </c>
    </row>
    <row r="351" spans="1:10" x14ac:dyDescent="0.25">
      <c r="A351" s="5" t="s">
        <v>700</v>
      </c>
      <c r="B351" s="6" t="s">
        <v>699</v>
      </c>
      <c r="C351" s="5" t="s">
        <v>698</v>
      </c>
      <c r="D351" s="6"/>
      <c r="E351" s="6" t="s">
        <v>27</v>
      </c>
      <c r="F351" s="10">
        <f t="shared" si="12"/>
        <v>12484.7972973</v>
      </c>
      <c r="G351" s="7">
        <v>50</v>
      </c>
      <c r="H351" s="7">
        <v>624239.86486500001</v>
      </c>
      <c r="I351" s="21">
        <f t="shared" si="13"/>
        <v>68666.385135150005</v>
      </c>
      <c r="J351" s="10">
        <f>IF(COUNTIFS(A$2:A351, A351, B$2:B351, B351, D$2:D351, D351, C$2:C351,C351 )=1, MAX(J$1:J350)+1, J350)</f>
        <v>88</v>
      </c>
    </row>
    <row r="352" spans="1:10" x14ac:dyDescent="0.25">
      <c r="A352" s="5" t="s">
        <v>700</v>
      </c>
      <c r="B352" s="6" t="s">
        <v>699</v>
      </c>
      <c r="C352" s="5" t="s">
        <v>698</v>
      </c>
      <c r="D352" s="6"/>
      <c r="E352" s="6" t="s">
        <v>62</v>
      </c>
      <c r="F352" s="10">
        <f t="shared" si="12"/>
        <v>39636.824324319998</v>
      </c>
      <c r="G352" s="7">
        <v>25</v>
      </c>
      <c r="H352" s="7">
        <v>990920.60810800001</v>
      </c>
      <c r="I352" s="21">
        <f t="shared" si="13"/>
        <v>109001.26689188</v>
      </c>
      <c r="J352" s="10">
        <f>IF(COUNTIFS(A$2:A352, A352, B$2:B352, B352, D$2:D352, D352, C$2:C352,C352 )=1, MAX(J$1:J351)+1, J351)</f>
        <v>88</v>
      </c>
    </row>
    <row r="353" spans="1:10" x14ac:dyDescent="0.25">
      <c r="A353" s="9" t="s">
        <v>700</v>
      </c>
      <c r="B353" s="10" t="s">
        <v>699</v>
      </c>
      <c r="C353" s="9" t="s">
        <v>698</v>
      </c>
      <c r="D353" s="10"/>
      <c r="E353" s="10" t="s">
        <v>363</v>
      </c>
      <c r="F353" s="10">
        <f t="shared" si="12"/>
        <v>4112.1621621599998</v>
      </c>
      <c r="G353" s="12">
        <v>50</v>
      </c>
      <c r="H353" s="12">
        <v>205608.10810799999</v>
      </c>
      <c r="I353" s="21">
        <f t="shared" si="13"/>
        <v>22616.891891879997</v>
      </c>
      <c r="J353" s="10">
        <f>IF(COUNTIFS(A$2:A353, A353, B$2:B353, B353, D$2:D353, D353, C$2:C353,C353 )=1, MAX(J$1:J352)+1, J352)</f>
        <v>88</v>
      </c>
    </row>
    <row r="354" spans="1:10" x14ac:dyDescent="0.25">
      <c r="A354" s="5"/>
      <c r="B354" s="6"/>
      <c r="C354" s="5"/>
      <c r="D354" s="5"/>
      <c r="E354" s="5"/>
      <c r="F354" s="10"/>
      <c r="G354" s="4"/>
      <c r="H354" s="4"/>
      <c r="I354" s="21"/>
    </row>
    <row r="355" spans="1:10" x14ac:dyDescent="0.25">
      <c r="A355" s="17" t="s">
        <v>700</v>
      </c>
      <c r="B355" s="18" t="s">
        <v>699</v>
      </c>
      <c r="C355" s="17" t="s">
        <v>697</v>
      </c>
      <c r="D355" s="19">
        <v>45693</v>
      </c>
      <c r="E355" s="18" t="s">
        <v>63</v>
      </c>
      <c r="F355" s="10">
        <f t="shared" si="12"/>
        <v>27569.275000000001</v>
      </c>
      <c r="G355" s="20">
        <v>20</v>
      </c>
      <c r="H355" s="20">
        <v>551385.5</v>
      </c>
      <c r="I355" s="21">
        <f t="shared" si="13"/>
        <v>60652.404999999999</v>
      </c>
      <c r="J355" s="10">
        <f>IF(COUNTIFS(A$2:A355, A355, B$2:B355, B355, D$2:D355, D355, C$2:C355,C355 )=1, MAX(J$1:J354)+1, J354)</f>
        <v>89</v>
      </c>
    </row>
    <row r="356" spans="1:10" x14ac:dyDescent="0.25">
      <c r="A356" s="5"/>
      <c r="B356" s="6"/>
      <c r="C356" s="5"/>
      <c r="D356" s="5"/>
      <c r="E356" s="5"/>
      <c r="F356" s="10"/>
      <c r="G356" s="4"/>
      <c r="H356" s="4"/>
      <c r="I356" s="21"/>
    </row>
    <row r="357" spans="1:10" x14ac:dyDescent="0.25">
      <c r="A357" s="13" t="s">
        <v>700</v>
      </c>
      <c r="B357" s="14" t="s">
        <v>699</v>
      </c>
      <c r="C357" s="13" t="s">
        <v>696</v>
      </c>
      <c r="D357" s="15">
        <v>45701</v>
      </c>
      <c r="E357" s="14" t="s">
        <v>66</v>
      </c>
      <c r="F357" s="10">
        <f t="shared" si="12"/>
        <v>5327.69702702</v>
      </c>
      <c r="G357" s="16">
        <v>50</v>
      </c>
      <c r="H357" s="16">
        <v>266384.85135100002</v>
      </c>
      <c r="I357" s="21">
        <f t="shared" si="13"/>
        <v>29302.333648610002</v>
      </c>
      <c r="J357" s="10">
        <f>IF(COUNTIFS(A$2:A357, A357, B$2:B357, B357, D$2:D357, D357, C$2:C357,C357 )=1, MAX(J$1:J356)+1, J356)</f>
        <v>90</v>
      </c>
    </row>
    <row r="358" spans="1:10" x14ac:dyDescent="0.25">
      <c r="A358" s="5" t="s">
        <v>700</v>
      </c>
      <c r="B358" s="6" t="s">
        <v>699</v>
      </c>
      <c r="C358" s="5" t="s">
        <v>696</v>
      </c>
      <c r="D358" s="6"/>
      <c r="E358" s="6" t="s">
        <v>64</v>
      </c>
      <c r="F358" s="10">
        <f t="shared" si="12"/>
        <v>24905.405405399997</v>
      </c>
      <c r="G358" s="7">
        <v>15</v>
      </c>
      <c r="H358" s="7">
        <v>373581.08108099998</v>
      </c>
      <c r="I358" s="21">
        <f t="shared" si="13"/>
        <v>41093.91891891</v>
      </c>
      <c r="J358" s="10">
        <f>IF(COUNTIFS(A$2:A358, A358, B$2:B358, B358, D$2:D358, D358, C$2:C358,C358 )=1, MAX(J$1:J357)+1, J357)</f>
        <v>90</v>
      </c>
    </row>
    <row r="359" spans="1:10" x14ac:dyDescent="0.25">
      <c r="A359" s="9" t="s">
        <v>700</v>
      </c>
      <c r="B359" s="10" t="s">
        <v>699</v>
      </c>
      <c r="C359" s="9" t="s">
        <v>696</v>
      </c>
      <c r="D359" s="10"/>
      <c r="E359" s="10" t="s">
        <v>26</v>
      </c>
      <c r="F359" s="10">
        <f t="shared" si="12"/>
        <v>52378.378378400004</v>
      </c>
      <c r="G359" s="12">
        <v>20</v>
      </c>
      <c r="H359" s="12">
        <v>1047567.5675680001</v>
      </c>
      <c r="I359" s="21">
        <f t="shared" si="13"/>
        <v>115232.43243248001</v>
      </c>
      <c r="J359" s="10">
        <f>IF(COUNTIFS(A$2:A359, A359, B$2:B359, B359, D$2:D359, D359, C$2:C359,C359 )=1, MAX(J$1:J358)+1, J358)</f>
        <v>90</v>
      </c>
    </row>
    <row r="360" spans="1:10" x14ac:dyDescent="0.25">
      <c r="A360" s="5"/>
      <c r="B360" s="6"/>
      <c r="C360" s="5"/>
      <c r="D360" s="5"/>
      <c r="E360" s="5"/>
      <c r="F360" s="10"/>
      <c r="G360" s="4"/>
      <c r="H360" s="4"/>
      <c r="I360" s="21"/>
    </row>
    <row r="361" spans="1:10" x14ac:dyDescent="0.25">
      <c r="A361" s="13" t="s">
        <v>700</v>
      </c>
      <c r="B361" s="14" t="s">
        <v>699</v>
      </c>
      <c r="C361" s="13" t="s">
        <v>695</v>
      </c>
      <c r="D361" s="15">
        <v>45712</v>
      </c>
      <c r="E361" s="14" t="s">
        <v>71</v>
      </c>
      <c r="F361" s="10">
        <f t="shared" si="12"/>
        <v>18839.537837849999</v>
      </c>
      <c r="G361" s="16">
        <v>20</v>
      </c>
      <c r="H361" s="16">
        <v>376790.756757</v>
      </c>
      <c r="I361" s="21">
        <f t="shared" si="13"/>
        <v>41446.983243269999</v>
      </c>
      <c r="J361" s="10">
        <f>IF(COUNTIFS(A$2:A361, A361, B$2:B361, B361, D$2:D361, D361, C$2:C361,C361 )=1, MAX(J$1:J360)+1, J360)</f>
        <v>91</v>
      </c>
    </row>
    <row r="362" spans="1:10" x14ac:dyDescent="0.25">
      <c r="A362" s="5" t="s">
        <v>700</v>
      </c>
      <c r="B362" s="6" t="s">
        <v>699</v>
      </c>
      <c r="C362" s="5" t="s">
        <v>695</v>
      </c>
      <c r="D362" s="6"/>
      <c r="E362" s="6" t="s">
        <v>64</v>
      </c>
      <c r="F362" s="10">
        <f t="shared" si="12"/>
        <v>24905.405405400001</v>
      </c>
      <c r="G362" s="7">
        <v>20</v>
      </c>
      <c r="H362" s="7">
        <v>498108.10810800001</v>
      </c>
      <c r="I362" s="21">
        <f t="shared" si="13"/>
        <v>54791.891891880005</v>
      </c>
      <c r="J362" s="10">
        <f>IF(COUNTIFS(A$2:A362, A362, B$2:B362, B362, D$2:D362, D362, C$2:C362,C362 )=1, MAX(J$1:J361)+1, J361)</f>
        <v>91</v>
      </c>
    </row>
    <row r="363" spans="1:10" x14ac:dyDescent="0.25">
      <c r="A363" s="9" t="s">
        <v>700</v>
      </c>
      <c r="B363" s="10" t="s">
        <v>699</v>
      </c>
      <c r="C363" s="9" t="s">
        <v>695</v>
      </c>
      <c r="D363" s="10"/>
      <c r="E363" s="10" t="s">
        <v>63</v>
      </c>
      <c r="F363" s="10">
        <f t="shared" si="12"/>
        <v>27569.256756750001</v>
      </c>
      <c r="G363" s="12">
        <v>20</v>
      </c>
      <c r="H363" s="12">
        <v>551385.13513499999</v>
      </c>
      <c r="I363" s="21">
        <f t="shared" si="13"/>
        <v>60652.364864850002</v>
      </c>
      <c r="J363" s="10">
        <f>IF(COUNTIFS(A$2:A363, A363, B$2:B363, B363, D$2:D363, D363, C$2:C363,C363 )=1, MAX(J$1:J362)+1, J362)</f>
        <v>91</v>
      </c>
    </row>
    <row r="364" spans="1:10" x14ac:dyDescent="0.25">
      <c r="A364" s="5"/>
      <c r="B364" s="6"/>
      <c r="C364" s="5"/>
      <c r="D364" s="5"/>
      <c r="E364" s="5"/>
      <c r="F364" s="10"/>
      <c r="G364" s="4"/>
      <c r="H364" s="4"/>
      <c r="I364" s="21"/>
    </row>
    <row r="365" spans="1:10" x14ac:dyDescent="0.25">
      <c r="A365" s="13" t="s">
        <v>700</v>
      </c>
      <c r="B365" s="14" t="s">
        <v>699</v>
      </c>
      <c r="C365" s="13" t="s">
        <v>694</v>
      </c>
      <c r="D365" s="15">
        <v>45714</v>
      </c>
      <c r="E365" s="14" t="s">
        <v>25</v>
      </c>
      <c r="F365" s="10">
        <f t="shared" si="12"/>
        <v>73625.003153099999</v>
      </c>
      <c r="G365" s="16">
        <v>10</v>
      </c>
      <c r="H365" s="16">
        <v>736250.03153100004</v>
      </c>
      <c r="I365" s="21">
        <f t="shared" si="13"/>
        <v>80987.50346841001</v>
      </c>
      <c r="J365" s="10">
        <f>IF(COUNTIFS(A$2:A365, A365, B$2:B365, B365, D$2:D365, D365, C$2:C365,C365 )=1, MAX(J$1:J364)+1, J364)</f>
        <v>92</v>
      </c>
    </row>
    <row r="366" spans="1:10" x14ac:dyDescent="0.25">
      <c r="A366" s="9" t="s">
        <v>700</v>
      </c>
      <c r="B366" s="10" t="s">
        <v>699</v>
      </c>
      <c r="C366" s="9" t="s">
        <v>694</v>
      </c>
      <c r="D366" s="10"/>
      <c r="E366" s="10" t="s">
        <v>10</v>
      </c>
      <c r="F366" s="10">
        <f t="shared" si="12"/>
        <v>60808.558558500001</v>
      </c>
      <c r="G366" s="12">
        <v>8</v>
      </c>
      <c r="H366" s="12">
        <v>486468.46846800001</v>
      </c>
      <c r="I366" s="21">
        <f t="shared" si="13"/>
        <v>53511.531531480003</v>
      </c>
      <c r="J366" s="10">
        <f>IF(COUNTIFS(A$2:A366, A366, B$2:B366, B366, D$2:D366, D366, C$2:C366,C366 )=1, MAX(J$1:J365)+1, J365)</f>
        <v>92</v>
      </c>
    </row>
    <row r="367" spans="1:10" x14ac:dyDescent="0.25">
      <c r="A367" s="5"/>
      <c r="B367" s="6"/>
      <c r="C367" s="5"/>
      <c r="D367" s="5"/>
      <c r="E367" s="5"/>
      <c r="F367" s="10"/>
      <c r="G367" s="4"/>
      <c r="H367" s="4"/>
      <c r="I367" s="21"/>
    </row>
    <row r="368" spans="1:10" x14ac:dyDescent="0.25">
      <c r="A368" s="17" t="s">
        <v>700</v>
      </c>
      <c r="B368" s="18" t="s">
        <v>699</v>
      </c>
      <c r="C368" s="17" t="s">
        <v>693</v>
      </c>
      <c r="D368" s="19">
        <v>45716</v>
      </c>
      <c r="E368" s="18" t="s">
        <v>403</v>
      </c>
      <c r="F368" s="10">
        <f t="shared" si="12"/>
        <v>126260.15</v>
      </c>
      <c r="G368" s="20">
        <v>5</v>
      </c>
      <c r="H368" s="20">
        <v>631300.75</v>
      </c>
      <c r="I368" s="21">
        <f t="shared" si="13"/>
        <v>69443.082500000004</v>
      </c>
      <c r="J368" s="10">
        <f>IF(COUNTIFS(A$2:A368, A368, B$2:B368, B368, D$2:D368, D368, C$2:C368,C368 )=1, MAX(J$1:J367)+1, J367)</f>
        <v>93</v>
      </c>
    </row>
    <row r="369" spans="1:10" x14ac:dyDescent="0.25">
      <c r="A369" s="5"/>
      <c r="B369" s="6"/>
      <c r="C369" s="5"/>
      <c r="D369" s="5"/>
      <c r="E369" s="5"/>
      <c r="F369" s="10"/>
      <c r="G369" s="4"/>
      <c r="H369" s="4"/>
      <c r="I369" s="21"/>
    </row>
    <row r="370" spans="1:10" x14ac:dyDescent="0.25">
      <c r="A370" s="17" t="s">
        <v>700</v>
      </c>
      <c r="B370" s="18" t="s">
        <v>699</v>
      </c>
      <c r="C370" s="17" t="s">
        <v>692</v>
      </c>
      <c r="D370" s="19">
        <v>45701</v>
      </c>
      <c r="E370" s="18" t="s">
        <v>627</v>
      </c>
      <c r="F370" s="10">
        <f t="shared" si="12"/>
        <v>243919</v>
      </c>
      <c r="G370" s="20">
        <v>5</v>
      </c>
      <c r="H370" s="20">
        <v>1219595</v>
      </c>
      <c r="I370" s="21">
        <f t="shared" si="13"/>
        <v>134155.45000000001</v>
      </c>
      <c r="J370" s="10">
        <f>IF(COUNTIFS(A$2:A370, A370, B$2:B370, B370, D$2:D370, D370, C$2:C370,C370 )=1, MAX(J$1:J369)+1, J369)</f>
        <v>94</v>
      </c>
    </row>
    <row r="371" spans="1:10" x14ac:dyDescent="0.25">
      <c r="A371" s="5"/>
      <c r="B371" s="6"/>
      <c r="C371" s="5"/>
      <c r="D371" s="5"/>
      <c r="E371" s="5"/>
      <c r="F371" s="10"/>
      <c r="G371" s="4"/>
      <c r="H371" s="4"/>
      <c r="I371" s="21"/>
    </row>
    <row r="372" spans="1:10" x14ac:dyDescent="0.25">
      <c r="A372" s="13" t="s">
        <v>691</v>
      </c>
      <c r="B372" s="14" t="s">
        <v>690</v>
      </c>
      <c r="C372" s="13" t="s">
        <v>689</v>
      </c>
      <c r="D372" s="15">
        <v>45709</v>
      </c>
      <c r="E372" s="14" t="s">
        <v>27</v>
      </c>
      <c r="F372" s="10">
        <f t="shared" si="12"/>
        <v>12484.782207200002</v>
      </c>
      <c r="G372" s="16">
        <v>25</v>
      </c>
      <c r="H372" s="16">
        <v>312119.55518000002</v>
      </c>
      <c r="I372" s="21">
        <f t="shared" si="13"/>
        <v>34333.151069800006</v>
      </c>
      <c r="J372" s="10">
        <f>IF(COUNTIFS(A$2:A372, A372, B$2:B372, B372, D$2:D372, D372, C$2:C372,C372 )=1, MAX(J$1:J371)+1, J371)</f>
        <v>95</v>
      </c>
    </row>
    <row r="373" spans="1:10" x14ac:dyDescent="0.25">
      <c r="A373" s="5" t="s">
        <v>691</v>
      </c>
      <c r="B373" s="6" t="s">
        <v>690</v>
      </c>
      <c r="C373" s="5" t="s">
        <v>689</v>
      </c>
      <c r="D373" s="6"/>
      <c r="E373" s="6" t="s">
        <v>39</v>
      </c>
      <c r="F373" s="10">
        <f t="shared" si="12"/>
        <v>14699.324324320001</v>
      </c>
      <c r="G373" s="7">
        <v>25</v>
      </c>
      <c r="H373" s="7">
        <v>367483.10810800001</v>
      </c>
      <c r="I373" s="21">
        <f t="shared" si="13"/>
        <v>40423.141891880005</v>
      </c>
      <c r="J373" s="10">
        <f>IF(COUNTIFS(A$2:A373, A373, B$2:B373, B373, D$2:D373, D373, C$2:C373,C373 )=1, MAX(J$1:J372)+1, J372)</f>
        <v>95</v>
      </c>
    </row>
    <row r="374" spans="1:10" x14ac:dyDescent="0.25">
      <c r="A374" s="5" t="s">
        <v>691</v>
      </c>
      <c r="B374" s="6" t="s">
        <v>690</v>
      </c>
      <c r="C374" s="5" t="s">
        <v>689</v>
      </c>
      <c r="D374" s="6"/>
      <c r="E374" s="6" t="s">
        <v>66</v>
      </c>
      <c r="F374" s="10">
        <f t="shared" si="12"/>
        <v>5327.7027026999995</v>
      </c>
      <c r="G374" s="7">
        <v>50</v>
      </c>
      <c r="H374" s="7">
        <v>266385.13513499999</v>
      </c>
      <c r="I374" s="21">
        <f t="shared" si="13"/>
        <v>29302.364864849998</v>
      </c>
      <c r="J374" s="10">
        <f>IF(COUNTIFS(A$2:A374, A374, B$2:B374, B374, D$2:D374, D374, C$2:C374,C374 )=1, MAX(J$1:J373)+1, J373)</f>
        <v>95</v>
      </c>
    </row>
    <row r="375" spans="1:10" x14ac:dyDescent="0.25">
      <c r="A375" s="5" t="s">
        <v>691</v>
      </c>
      <c r="B375" s="6" t="s">
        <v>690</v>
      </c>
      <c r="C375" s="5" t="s">
        <v>689</v>
      </c>
      <c r="D375" s="6"/>
      <c r="E375" s="6" t="s">
        <v>65</v>
      </c>
      <c r="F375" s="10">
        <f t="shared" si="12"/>
        <v>22273.648648599999</v>
      </c>
      <c r="G375" s="7">
        <v>5</v>
      </c>
      <c r="H375" s="7">
        <v>111368.243243</v>
      </c>
      <c r="I375" s="21">
        <f t="shared" si="13"/>
        <v>12250.506756730001</v>
      </c>
      <c r="J375" s="10">
        <f>IF(COUNTIFS(A$2:A375, A375, B$2:B375, B375, D$2:D375, D375, C$2:C375,C375 )=1, MAX(J$1:J374)+1, J374)</f>
        <v>95</v>
      </c>
    </row>
    <row r="376" spans="1:10" x14ac:dyDescent="0.25">
      <c r="A376" s="5" t="s">
        <v>691</v>
      </c>
      <c r="B376" s="6" t="s">
        <v>690</v>
      </c>
      <c r="C376" s="5" t="s">
        <v>689</v>
      </c>
      <c r="D376" s="6"/>
      <c r="E376" s="6" t="s">
        <v>64</v>
      </c>
      <c r="F376" s="10">
        <f t="shared" si="12"/>
        <v>24905.405405400001</v>
      </c>
      <c r="G376" s="7">
        <v>5</v>
      </c>
      <c r="H376" s="7">
        <v>124527.027027</v>
      </c>
      <c r="I376" s="21">
        <f t="shared" si="13"/>
        <v>13697.972972970001</v>
      </c>
      <c r="J376" s="10">
        <f>IF(COUNTIFS(A$2:A376, A376, B$2:B376, B376, D$2:D376, D376, C$2:C376,C376 )=1, MAX(J$1:J375)+1, J375)</f>
        <v>95</v>
      </c>
    </row>
    <row r="377" spans="1:10" x14ac:dyDescent="0.25">
      <c r="A377" s="5" t="s">
        <v>691</v>
      </c>
      <c r="B377" s="6" t="s">
        <v>690</v>
      </c>
      <c r="C377" s="5" t="s">
        <v>689</v>
      </c>
      <c r="D377" s="6"/>
      <c r="E377" s="6" t="s">
        <v>63</v>
      </c>
      <c r="F377" s="10">
        <f t="shared" si="12"/>
        <v>27569.256756800001</v>
      </c>
      <c r="G377" s="7">
        <v>5</v>
      </c>
      <c r="H377" s="7">
        <v>137846.283784</v>
      </c>
      <c r="I377" s="21">
        <f t="shared" si="13"/>
        <v>15163.09121624</v>
      </c>
      <c r="J377" s="10">
        <f>IF(COUNTIFS(A$2:A377, A377, B$2:B377, B377, D$2:D377, D377, C$2:C377,C377 )=1, MAX(J$1:J376)+1, J376)</f>
        <v>95</v>
      </c>
    </row>
    <row r="378" spans="1:10" x14ac:dyDescent="0.25">
      <c r="A378" s="5" t="s">
        <v>691</v>
      </c>
      <c r="B378" s="6" t="s">
        <v>690</v>
      </c>
      <c r="C378" s="5" t="s">
        <v>689</v>
      </c>
      <c r="D378" s="6"/>
      <c r="E378" s="6" t="s">
        <v>62</v>
      </c>
      <c r="F378" s="10">
        <f t="shared" si="12"/>
        <v>39636.824324400004</v>
      </c>
      <c r="G378" s="7">
        <v>5</v>
      </c>
      <c r="H378" s="7">
        <v>198184.12162200001</v>
      </c>
      <c r="I378" s="21">
        <f t="shared" si="13"/>
        <v>21800.253378420002</v>
      </c>
      <c r="J378" s="10">
        <f>IF(COUNTIFS(A$2:A378, A378, B$2:B378, B378, D$2:D378, D378, C$2:C378,C378 )=1, MAX(J$1:J377)+1, J377)</f>
        <v>95</v>
      </c>
    </row>
    <row r="379" spans="1:10" x14ac:dyDescent="0.25">
      <c r="A379" s="5" t="s">
        <v>691</v>
      </c>
      <c r="B379" s="6" t="s">
        <v>690</v>
      </c>
      <c r="C379" s="5" t="s">
        <v>689</v>
      </c>
      <c r="D379" s="6"/>
      <c r="E379" s="6" t="s">
        <v>572</v>
      </c>
      <c r="F379" s="10">
        <f t="shared" si="12"/>
        <v>796.39639639999996</v>
      </c>
      <c r="G379" s="7">
        <v>100</v>
      </c>
      <c r="H379" s="7">
        <v>79639.639639999994</v>
      </c>
      <c r="I379" s="21">
        <f t="shared" si="13"/>
        <v>8760.3603604</v>
      </c>
      <c r="J379" s="10">
        <f>IF(COUNTIFS(A$2:A379, A379, B$2:B379, B379, D$2:D379, D379, C$2:C379,C379 )=1, MAX(J$1:J378)+1, J378)</f>
        <v>95</v>
      </c>
    </row>
    <row r="380" spans="1:10" x14ac:dyDescent="0.25">
      <c r="A380" s="5" t="s">
        <v>691</v>
      </c>
      <c r="B380" s="6" t="s">
        <v>690</v>
      </c>
      <c r="C380" s="5" t="s">
        <v>689</v>
      </c>
      <c r="D380" s="6"/>
      <c r="E380" s="6" t="s">
        <v>535</v>
      </c>
      <c r="F380" s="10">
        <f t="shared" si="12"/>
        <v>987.83783784000002</v>
      </c>
      <c r="G380" s="7">
        <v>100</v>
      </c>
      <c r="H380" s="7">
        <v>98783.783783999999</v>
      </c>
      <c r="I380" s="21">
        <f t="shared" si="13"/>
        <v>10866.21621624</v>
      </c>
      <c r="J380" s="10">
        <f>IF(COUNTIFS(A$2:A380, A380, B$2:B380, B380, D$2:D380, D380, C$2:C380,C380 )=1, MAX(J$1:J379)+1, J379)</f>
        <v>95</v>
      </c>
    </row>
    <row r="381" spans="1:10" x14ac:dyDescent="0.25">
      <c r="A381" s="5" t="s">
        <v>691</v>
      </c>
      <c r="B381" s="6" t="s">
        <v>690</v>
      </c>
      <c r="C381" s="5" t="s">
        <v>689</v>
      </c>
      <c r="D381" s="6"/>
      <c r="E381" s="6" t="s">
        <v>688</v>
      </c>
      <c r="F381" s="10">
        <f t="shared" si="12"/>
        <v>589.63963964000004</v>
      </c>
      <c r="G381" s="7">
        <v>100</v>
      </c>
      <c r="H381" s="7">
        <v>58963.963964000002</v>
      </c>
      <c r="I381" s="21">
        <f t="shared" si="13"/>
        <v>6486.03603604</v>
      </c>
      <c r="J381" s="10">
        <f>IF(COUNTIFS(A$2:A381, A381, B$2:B381, B381, D$2:D381, D381, C$2:C381,C381 )=1, MAX(J$1:J380)+1, J380)</f>
        <v>95</v>
      </c>
    </row>
    <row r="382" spans="1:10" x14ac:dyDescent="0.25">
      <c r="A382" s="9" t="s">
        <v>691</v>
      </c>
      <c r="B382" s="10" t="s">
        <v>690</v>
      </c>
      <c r="C382" s="9" t="s">
        <v>689</v>
      </c>
      <c r="D382" s="10"/>
      <c r="E382" s="10" t="s">
        <v>687</v>
      </c>
      <c r="F382" s="10">
        <f t="shared" si="12"/>
        <v>735.1351351400001</v>
      </c>
      <c r="G382" s="12">
        <v>100</v>
      </c>
      <c r="H382" s="12">
        <v>73513.513514000006</v>
      </c>
      <c r="I382" s="21">
        <f t="shared" si="13"/>
        <v>8086.4864865400004</v>
      </c>
      <c r="J382" s="10">
        <f>IF(COUNTIFS(A$2:A382, A382, B$2:B382, B382, D$2:D382, D382, C$2:C382,C382 )=1, MAX(J$1:J381)+1, J381)</f>
        <v>95</v>
      </c>
    </row>
    <row r="383" spans="1:10" x14ac:dyDescent="0.25">
      <c r="A383" s="5"/>
      <c r="B383" s="6"/>
      <c r="C383" s="5"/>
      <c r="D383" s="5"/>
      <c r="E383" s="5"/>
      <c r="F383" s="10"/>
      <c r="G383" s="4"/>
      <c r="H383" s="4"/>
      <c r="I383" s="21"/>
    </row>
    <row r="384" spans="1:10" x14ac:dyDescent="0.25">
      <c r="A384" s="13" t="s">
        <v>686</v>
      </c>
      <c r="B384" s="14" t="s">
        <v>685</v>
      </c>
      <c r="C384" s="13" t="s">
        <v>4</v>
      </c>
      <c r="D384" s="15">
        <v>45699</v>
      </c>
      <c r="E384" s="14" t="s">
        <v>27</v>
      </c>
      <c r="F384" s="10">
        <f t="shared" si="12"/>
        <v>12484.79225226</v>
      </c>
      <c r="G384" s="16">
        <v>50</v>
      </c>
      <c r="H384" s="16">
        <v>624239.61261299998</v>
      </c>
      <c r="I384" s="21">
        <f t="shared" si="13"/>
        <v>68666.357387429991</v>
      </c>
      <c r="J384" s="10">
        <f>IF(COUNTIFS(A$2:A384, A384, B$2:B384, B384, D$2:D384, D384, C$2:C384,C384 )=1, MAX(J$1:J383)+1, J383)</f>
        <v>96</v>
      </c>
    </row>
    <row r="385" spans="1:10" x14ac:dyDescent="0.25">
      <c r="A385" s="5" t="s">
        <v>686</v>
      </c>
      <c r="B385" s="6" t="s">
        <v>685</v>
      </c>
      <c r="C385" s="5" t="s">
        <v>4</v>
      </c>
      <c r="D385" s="6"/>
      <c r="E385" s="6" t="s">
        <v>39</v>
      </c>
      <c r="F385" s="10">
        <f t="shared" si="12"/>
        <v>14699.324324320001</v>
      </c>
      <c r="G385" s="7">
        <v>50</v>
      </c>
      <c r="H385" s="7">
        <v>734966.21621600003</v>
      </c>
      <c r="I385" s="21">
        <f t="shared" si="13"/>
        <v>80846.283783760009</v>
      </c>
      <c r="J385" s="10">
        <f>IF(COUNTIFS(A$2:A385, A385, B$2:B385, B385, D$2:D385, D385, C$2:C385,C385 )=1, MAX(J$1:J384)+1, J384)</f>
        <v>96</v>
      </c>
    </row>
    <row r="386" spans="1:10" x14ac:dyDescent="0.25">
      <c r="A386" s="5" t="s">
        <v>686</v>
      </c>
      <c r="B386" s="6" t="s">
        <v>685</v>
      </c>
      <c r="C386" s="5" t="s">
        <v>4</v>
      </c>
      <c r="D386" s="6"/>
      <c r="E386" s="6" t="s">
        <v>71</v>
      </c>
      <c r="F386" s="10">
        <f t="shared" si="12"/>
        <v>18839.52702705</v>
      </c>
      <c r="G386" s="7">
        <v>20</v>
      </c>
      <c r="H386" s="7">
        <v>376790.54054100002</v>
      </c>
      <c r="I386" s="21">
        <f t="shared" si="13"/>
        <v>41446.959459510006</v>
      </c>
      <c r="J386" s="10">
        <f>IF(COUNTIFS(A$2:A386, A386, B$2:B386, B386, D$2:D386, D386, C$2:C386,C386 )=1, MAX(J$1:J385)+1, J385)</f>
        <v>96</v>
      </c>
    </row>
    <row r="387" spans="1:10" x14ac:dyDescent="0.25">
      <c r="A387" s="5" t="s">
        <v>686</v>
      </c>
      <c r="B387" s="6" t="s">
        <v>685</v>
      </c>
      <c r="C387" s="5" t="s">
        <v>4</v>
      </c>
      <c r="D387" s="6"/>
      <c r="E387" s="6" t="s">
        <v>488</v>
      </c>
      <c r="F387" s="10">
        <f t="shared" si="12"/>
        <v>37967.905405400001</v>
      </c>
      <c r="G387" s="7">
        <v>10</v>
      </c>
      <c r="H387" s="7">
        <v>379679.05405400001</v>
      </c>
      <c r="I387" s="21">
        <f t="shared" si="13"/>
        <v>41764.695945940002</v>
      </c>
      <c r="J387" s="10">
        <f>IF(COUNTIFS(A$2:A387, A387, B$2:B387, B387, D$2:D387, D387, C$2:C387,C387 )=1, MAX(J$1:J386)+1, J386)</f>
        <v>96</v>
      </c>
    </row>
    <row r="388" spans="1:10" x14ac:dyDescent="0.25">
      <c r="A388" s="5" t="s">
        <v>686</v>
      </c>
      <c r="B388" s="6" t="s">
        <v>685</v>
      </c>
      <c r="C388" s="5" t="s">
        <v>4</v>
      </c>
      <c r="D388" s="6"/>
      <c r="E388" s="6" t="s">
        <v>66</v>
      </c>
      <c r="F388" s="10">
        <f t="shared" si="12"/>
        <v>5327.7027026999995</v>
      </c>
      <c r="G388" s="7">
        <v>50</v>
      </c>
      <c r="H388" s="7">
        <v>266385.13513499999</v>
      </c>
      <c r="I388" s="21">
        <f t="shared" si="13"/>
        <v>29302.364864849998</v>
      </c>
      <c r="J388" s="10">
        <f>IF(COUNTIFS(A$2:A388, A388, B$2:B388, B388, D$2:D388, D388, C$2:C388,C388 )=1, MAX(J$1:J387)+1, J387)</f>
        <v>96</v>
      </c>
    </row>
    <row r="389" spans="1:10" x14ac:dyDescent="0.25">
      <c r="A389" s="5" t="s">
        <v>686</v>
      </c>
      <c r="B389" s="6" t="s">
        <v>685</v>
      </c>
      <c r="C389" s="5" t="s">
        <v>4</v>
      </c>
      <c r="D389" s="6"/>
      <c r="E389" s="6" t="s">
        <v>63</v>
      </c>
      <c r="F389" s="10">
        <f t="shared" si="12"/>
        <v>27569.256756800001</v>
      </c>
      <c r="G389" s="7">
        <v>10</v>
      </c>
      <c r="H389" s="7">
        <v>275692.567568</v>
      </c>
      <c r="I389" s="21">
        <f t="shared" si="13"/>
        <v>30326.18243248</v>
      </c>
      <c r="J389" s="10">
        <f>IF(COUNTIFS(A$2:A389, A389, B$2:B389, B389, D$2:D389, D389, C$2:C389,C389 )=1, MAX(J$1:J388)+1, J388)</f>
        <v>96</v>
      </c>
    </row>
    <row r="390" spans="1:10" x14ac:dyDescent="0.25">
      <c r="A390" s="5" t="s">
        <v>686</v>
      </c>
      <c r="B390" s="6" t="s">
        <v>685</v>
      </c>
      <c r="C390" s="5" t="s">
        <v>4</v>
      </c>
      <c r="D390" s="6"/>
      <c r="E390" s="6" t="s">
        <v>62</v>
      </c>
      <c r="F390" s="10">
        <f t="shared" si="12"/>
        <v>39636.824324300003</v>
      </c>
      <c r="G390" s="7">
        <v>10</v>
      </c>
      <c r="H390" s="7">
        <v>396368.243243</v>
      </c>
      <c r="I390" s="21">
        <f t="shared" si="13"/>
        <v>43600.506756729999</v>
      </c>
      <c r="J390" s="10">
        <f>IF(COUNTIFS(A$2:A390, A390, B$2:B390, B390, D$2:D390, D390, C$2:C390,C390 )=1, MAX(J$1:J389)+1, J389)</f>
        <v>96</v>
      </c>
    </row>
    <row r="391" spans="1:10" x14ac:dyDescent="0.25">
      <c r="A391" s="5" t="s">
        <v>686</v>
      </c>
      <c r="B391" s="6" t="s">
        <v>685</v>
      </c>
      <c r="C391" s="5" t="s">
        <v>4</v>
      </c>
      <c r="D391" s="6"/>
      <c r="E391" s="6" t="s">
        <v>26</v>
      </c>
      <c r="F391" s="10">
        <f t="shared" si="12"/>
        <v>52378.378378400004</v>
      </c>
      <c r="G391" s="7">
        <v>10</v>
      </c>
      <c r="H391" s="7">
        <v>523783.78378400003</v>
      </c>
      <c r="I391" s="21">
        <f t="shared" si="13"/>
        <v>57616.216216240005</v>
      </c>
      <c r="J391" s="10">
        <f>IF(COUNTIFS(A$2:A391, A391, B$2:B391, B391, D$2:D391, D391, C$2:C391,C391 )=1, MAX(J$1:J390)+1, J390)</f>
        <v>96</v>
      </c>
    </row>
    <row r="392" spans="1:10" x14ac:dyDescent="0.25">
      <c r="A392" s="5" t="s">
        <v>686</v>
      </c>
      <c r="B392" s="6" t="s">
        <v>685</v>
      </c>
      <c r="C392" s="5" t="s">
        <v>4</v>
      </c>
      <c r="D392" s="6"/>
      <c r="E392" s="6" t="s">
        <v>650</v>
      </c>
      <c r="F392" s="10">
        <f t="shared" ref="F392:F455" si="14">H392/G392</f>
        <v>4418.4684685000002</v>
      </c>
      <c r="G392" s="7">
        <v>10</v>
      </c>
      <c r="H392" s="7">
        <v>44184.684685</v>
      </c>
      <c r="I392" s="21">
        <f t="shared" ref="I392:I455" si="15">H392*0.11</f>
        <v>4860.3153153499998</v>
      </c>
      <c r="J392" s="10">
        <f>IF(COUNTIFS(A$2:A392, A392, B$2:B392, B392, D$2:D392, D392, C$2:C392,C392 )=1, MAX(J$1:J391)+1, J391)</f>
        <v>96</v>
      </c>
    </row>
    <row r="393" spans="1:10" x14ac:dyDescent="0.25">
      <c r="A393" s="5" t="s">
        <v>686</v>
      </c>
      <c r="B393" s="6" t="s">
        <v>685</v>
      </c>
      <c r="C393" s="5" t="s">
        <v>4</v>
      </c>
      <c r="D393" s="6"/>
      <c r="E393" s="6" t="s">
        <v>630</v>
      </c>
      <c r="F393" s="10">
        <f t="shared" si="14"/>
        <v>6118.4684685000002</v>
      </c>
      <c r="G393" s="7">
        <v>10</v>
      </c>
      <c r="H393" s="7">
        <v>61184.684685</v>
      </c>
      <c r="I393" s="21">
        <f t="shared" si="15"/>
        <v>6730.3153153499998</v>
      </c>
      <c r="J393" s="10">
        <f>IF(COUNTIFS(A$2:A393, A393, B$2:B393, B393, D$2:D393, D393, C$2:C393,C393 )=1, MAX(J$1:J392)+1, J392)</f>
        <v>96</v>
      </c>
    </row>
    <row r="394" spans="1:10" x14ac:dyDescent="0.25">
      <c r="A394" s="5" t="s">
        <v>686</v>
      </c>
      <c r="B394" s="6" t="s">
        <v>685</v>
      </c>
      <c r="C394" s="5" t="s">
        <v>4</v>
      </c>
      <c r="D394" s="6"/>
      <c r="E394" s="6" t="s">
        <v>684</v>
      </c>
      <c r="F394" s="10">
        <f t="shared" si="14"/>
        <v>11654.954954999999</v>
      </c>
      <c r="G394" s="7">
        <v>10</v>
      </c>
      <c r="H394" s="7">
        <v>116549.54955</v>
      </c>
      <c r="I394" s="21">
        <f t="shared" si="15"/>
        <v>12820.4504505</v>
      </c>
      <c r="J394" s="10">
        <f>IF(COUNTIFS(A$2:A394, A394, B$2:B394, B394, D$2:D394, D394, C$2:C394,C394 )=1, MAX(J$1:J393)+1, J393)</f>
        <v>96</v>
      </c>
    </row>
    <row r="395" spans="1:10" x14ac:dyDescent="0.25">
      <c r="A395" s="5" t="s">
        <v>686</v>
      </c>
      <c r="B395" s="6" t="s">
        <v>685</v>
      </c>
      <c r="C395" s="5" t="s">
        <v>4</v>
      </c>
      <c r="D395" s="6"/>
      <c r="E395" s="6" t="s">
        <v>847</v>
      </c>
      <c r="F395" s="10">
        <f t="shared" si="14"/>
        <v>188288.28828800001</v>
      </c>
      <c r="G395" s="7">
        <v>1</v>
      </c>
      <c r="H395" s="7">
        <v>188288.28828800001</v>
      </c>
      <c r="I395" s="21">
        <f t="shared" si="15"/>
        <v>20711.71171168</v>
      </c>
      <c r="J395" s="10">
        <f>IF(COUNTIFS(A$2:A395, A395, B$2:B395, B395, D$2:D395, D395, C$2:C395,C395 )=1, MAX(J$1:J394)+1, J394)</f>
        <v>96</v>
      </c>
    </row>
    <row r="396" spans="1:10" x14ac:dyDescent="0.25">
      <c r="A396" s="9" t="s">
        <v>686</v>
      </c>
      <c r="B396" s="10" t="s">
        <v>685</v>
      </c>
      <c r="C396" s="9" t="s">
        <v>4</v>
      </c>
      <c r="D396" s="10"/>
      <c r="E396" s="10" t="s">
        <v>848</v>
      </c>
      <c r="F396" s="10">
        <f t="shared" si="14"/>
        <v>239639.63964000001</v>
      </c>
      <c r="G396" s="12">
        <v>1</v>
      </c>
      <c r="H396" s="12">
        <v>239639.63964000001</v>
      </c>
      <c r="I396" s="21">
        <f t="shared" si="15"/>
        <v>26360.360360400002</v>
      </c>
      <c r="J396" s="10">
        <f>IF(COUNTIFS(A$2:A396, A396, B$2:B396, B396, D$2:D396, D396, C$2:C396,C396 )=1, MAX(J$1:J395)+1, J395)</f>
        <v>96</v>
      </c>
    </row>
    <row r="397" spans="1:10" x14ac:dyDescent="0.25">
      <c r="A397" s="5"/>
      <c r="B397" s="6"/>
      <c r="C397" s="5"/>
      <c r="D397" s="5"/>
      <c r="E397" s="5"/>
      <c r="F397" s="10"/>
      <c r="G397" s="4"/>
      <c r="H397" s="4"/>
      <c r="I397" s="21"/>
    </row>
    <row r="398" spans="1:10" x14ac:dyDescent="0.25">
      <c r="A398" s="13" t="s">
        <v>686</v>
      </c>
      <c r="B398" s="14" t="s">
        <v>685</v>
      </c>
      <c r="C398" s="13" t="s">
        <v>38</v>
      </c>
      <c r="D398" s="15">
        <v>45716</v>
      </c>
      <c r="E398" s="14" t="s">
        <v>26</v>
      </c>
      <c r="F398" s="10">
        <f t="shared" si="14"/>
        <v>52378.354054100004</v>
      </c>
      <c r="G398" s="16">
        <v>10</v>
      </c>
      <c r="H398" s="16">
        <v>523783.54054100002</v>
      </c>
      <c r="I398" s="21">
        <f t="shared" si="15"/>
        <v>57616.189459510002</v>
      </c>
      <c r="J398" s="10">
        <f>IF(COUNTIFS(A$2:A398, A398, B$2:B398, B398, D$2:D398, D398, C$2:C398,C398 )=1, MAX(J$1:J397)+1, J397)</f>
        <v>97</v>
      </c>
    </row>
    <row r="399" spans="1:10" x14ac:dyDescent="0.25">
      <c r="A399" s="5" t="s">
        <v>686</v>
      </c>
      <c r="B399" s="6" t="s">
        <v>685</v>
      </c>
      <c r="C399" s="5" t="s">
        <v>38</v>
      </c>
      <c r="D399" s="6"/>
      <c r="E399" s="6" t="s">
        <v>25</v>
      </c>
      <c r="F399" s="10">
        <f t="shared" si="14"/>
        <v>73625</v>
      </c>
      <c r="G399" s="7">
        <v>10</v>
      </c>
      <c r="H399" s="7">
        <v>736250</v>
      </c>
      <c r="I399" s="21">
        <f t="shared" si="15"/>
        <v>80987.5</v>
      </c>
      <c r="J399" s="10">
        <f>IF(COUNTIFS(A$2:A399, A399, B$2:B399, B399, D$2:D399, D399, C$2:C399,C399 )=1, MAX(J$1:J398)+1, J398)</f>
        <v>97</v>
      </c>
    </row>
    <row r="400" spans="1:10" x14ac:dyDescent="0.25">
      <c r="A400" s="5" t="s">
        <v>686</v>
      </c>
      <c r="B400" s="6" t="s">
        <v>685</v>
      </c>
      <c r="C400" s="5" t="s">
        <v>38</v>
      </c>
      <c r="D400" s="6"/>
      <c r="E400" s="6" t="s">
        <v>630</v>
      </c>
      <c r="F400" s="10">
        <f t="shared" si="14"/>
        <v>6118.4684684666672</v>
      </c>
      <c r="G400" s="7">
        <v>15</v>
      </c>
      <c r="H400" s="7">
        <v>91777.027027000004</v>
      </c>
      <c r="I400" s="21">
        <f t="shared" si="15"/>
        <v>10095.472972970001</v>
      </c>
      <c r="J400" s="10">
        <f>IF(COUNTIFS(A$2:A400, A400, B$2:B400, B400, D$2:D400, D400, C$2:C400,C400 )=1, MAX(J$1:J399)+1, J399)</f>
        <v>97</v>
      </c>
    </row>
    <row r="401" spans="1:10" x14ac:dyDescent="0.25">
      <c r="A401" s="9" t="s">
        <v>686</v>
      </c>
      <c r="B401" s="10" t="s">
        <v>685</v>
      </c>
      <c r="C401" s="9" t="s">
        <v>38</v>
      </c>
      <c r="D401" s="10"/>
      <c r="E401" s="10" t="s">
        <v>683</v>
      </c>
      <c r="F401" s="10">
        <f t="shared" si="14"/>
        <v>1562.1621621333334</v>
      </c>
      <c r="G401" s="12">
        <v>15</v>
      </c>
      <c r="H401" s="12">
        <v>23432.432432000001</v>
      </c>
      <c r="I401" s="21">
        <f t="shared" si="15"/>
        <v>2577.56756752</v>
      </c>
      <c r="J401" s="10">
        <f>IF(COUNTIFS(A$2:A401, A401, B$2:B401, B401, D$2:D401, D401, C$2:C401,C401 )=1, MAX(J$1:J400)+1, J400)</f>
        <v>97</v>
      </c>
    </row>
    <row r="402" spans="1:10" x14ac:dyDescent="0.25">
      <c r="A402" s="5"/>
      <c r="B402" s="6"/>
      <c r="C402" s="5"/>
      <c r="D402" s="5"/>
      <c r="E402" s="5"/>
      <c r="F402" s="10"/>
      <c r="G402" s="4"/>
      <c r="H402" s="4"/>
      <c r="I402" s="21"/>
    </row>
    <row r="403" spans="1:10" x14ac:dyDescent="0.25">
      <c r="A403" s="13" t="s">
        <v>682</v>
      </c>
      <c r="B403" s="14" t="s">
        <v>681</v>
      </c>
      <c r="C403" s="13" t="s">
        <v>386</v>
      </c>
      <c r="D403" s="15">
        <v>45691</v>
      </c>
      <c r="E403" s="14" t="s">
        <v>58</v>
      </c>
      <c r="F403" s="10">
        <f t="shared" si="14"/>
        <v>41337.837837799998</v>
      </c>
      <c r="G403" s="16">
        <v>10</v>
      </c>
      <c r="H403" s="16">
        <v>413378.37837799999</v>
      </c>
      <c r="I403" s="21">
        <f t="shared" si="15"/>
        <v>45471.621621580001</v>
      </c>
      <c r="J403" s="10">
        <f>IF(COUNTIFS(A$2:A403, A403, B$2:B403, B403, D$2:D403, D403, C$2:C403,C403 )=1, MAX(J$1:J402)+1, J402)</f>
        <v>98</v>
      </c>
    </row>
    <row r="404" spans="1:10" x14ac:dyDescent="0.25">
      <c r="A404" s="5" t="s">
        <v>682</v>
      </c>
      <c r="B404" s="6" t="s">
        <v>681</v>
      </c>
      <c r="C404" s="5" t="s">
        <v>386</v>
      </c>
      <c r="D404" s="6"/>
      <c r="E404" s="6" t="s">
        <v>57</v>
      </c>
      <c r="F404" s="10">
        <f t="shared" si="14"/>
        <v>54817.567567599996</v>
      </c>
      <c r="G404" s="7">
        <v>10</v>
      </c>
      <c r="H404" s="7">
        <v>548175.67567599996</v>
      </c>
      <c r="I404" s="21">
        <f t="shared" si="15"/>
        <v>60299.324324359994</v>
      </c>
      <c r="J404" s="10">
        <f>IF(COUNTIFS(A$2:A404, A404, B$2:B404, B404, D$2:D404, D404, C$2:C404,C404 )=1, MAX(J$1:J403)+1, J403)</f>
        <v>98</v>
      </c>
    </row>
    <row r="405" spans="1:10" x14ac:dyDescent="0.25">
      <c r="A405" s="5" t="s">
        <v>682</v>
      </c>
      <c r="B405" s="6" t="s">
        <v>681</v>
      </c>
      <c r="C405" s="5" t="s">
        <v>386</v>
      </c>
      <c r="D405" s="6"/>
      <c r="E405" s="6" t="s">
        <v>23</v>
      </c>
      <c r="F405" s="10">
        <f t="shared" si="14"/>
        <v>67494.932432400004</v>
      </c>
      <c r="G405" s="7">
        <v>10</v>
      </c>
      <c r="H405" s="7">
        <v>674949.32432400004</v>
      </c>
      <c r="I405" s="21">
        <f t="shared" si="15"/>
        <v>74244.425675639999</v>
      </c>
      <c r="J405" s="10">
        <f>IF(COUNTIFS(A$2:A405, A405, B$2:B405, B405, D$2:D405, D405, C$2:C405,C405 )=1, MAX(J$1:J404)+1, J404)</f>
        <v>98</v>
      </c>
    </row>
    <row r="406" spans="1:10" x14ac:dyDescent="0.25">
      <c r="A406" s="5" t="s">
        <v>682</v>
      </c>
      <c r="B406" s="6" t="s">
        <v>681</v>
      </c>
      <c r="C406" s="5" t="s">
        <v>386</v>
      </c>
      <c r="D406" s="6"/>
      <c r="E406" s="6" t="s">
        <v>48</v>
      </c>
      <c r="F406" s="10">
        <f t="shared" si="14"/>
        <v>142585.5855856</v>
      </c>
      <c r="G406" s="7">
        <v>10</v>
      </c>
      <c r="H406" s="7">
        <v>1425855.855856</v>
      </c>
      <c r="I406" s="21">
        <f t="shared" si="15"/>
        <v>156844.14414416</v>
      </c>
      <c r="J406" s="10">
        <f>IF(COUNTIFS(A$2:A406, A406, B$2:B406, B406, D$2:D406, D406, C$2:C406,C406 )=1, MAX(J$1:J405)+1, J405)</f>
        <v>98</v>
      </c>
    </row>
    <row r="407" spans="1:10" x14ac:dyDescent="0.25">
      <c r="A407" s="9" t="s">
        <v>682</v>
      </c>
      <c r="B407" s="10" t="s">
        <v>681</v>
      </c>
      <c r="C407" s="9" t="s">
        <v>386</v>
      </c>
      <c r="D407" s="10"/>
      <c r="E407" s="10" t="s">
        <v>680</v>
      </c>
      <c r="F407" s="10">
        <f t="shared" si="14"/>
        <v>5237.8257882999997</v>
      </c>
      <c r="G407" s="12">
        <v>20</v>
      </c>
      <c r="H407" s="12">
        <v>104756.515766</v>
      </c>
      <c r="I407" s="21">
        <f t="shared" si="15"/>
        <v>11523.216734260001</v>
      </c>
      <c r="J407" s="10">
        <f>IF(COUNTIFS(A$2:A407, A407, B$2:B407, B407, D$2:D407, D407, C$2:C407,C407 )=1, MAX(J$1:J406)+1, J406)</f>
        <v>98</v>
      </c>
    </row>
    <row r="408" spans="1:10" x14ac:dyDescent="0.25">
      <c r="A408" s="5"/>
      <c r="B408" s="6"/>
      <c r="C408" s="5"/>
      <c r="D408" s="5"/>
      <c r="E408" s="5"/>
      <c r="F408" s="10"/>
      <c r="G408" s="4"/>
      <c r="H408" s="4"/>
      <c r="I408" s="21"/>
    </row>
    <row r="409" spans="1:10" x14ac:dyDescent="0.25">
      <c r="A409" s="13" t="s">
        <v>682</v>
      </c>
      <c r="B409" s="14" t="s">
        <v>681</v>
      </c>
      <c r="C409" s="13" t="s">
        <v>121</v>
      </c>
      <c r="D409" s="15">
        <v>45699</v>
      </c>
      <c r="E409" s="14" t="s">
        <v>679</v>
      </c>
      <c r="F409" s="10">
        <f t="shared" si="14"/>
        <v>6378.8429429333337</v>
      </c>
      <c r="G409" s="16">
        <v>30</v>
      </c>
      <c r="H409" s="16">
        <v>191365.28828800001</v>
      </c>
      <c r="I409" s="21">
        <f t="shared" si="15"/>
        <v>21050.181711680001</v>
      </c>
      <c r="J409" s="10">
        <f>IF(COUNTIFS(A$2:A409, A409, B$2:B409, B409, D$2:D409, D409, C$2:C409,C409 )=1, MAX(J$1:J408)+1, J408)</f>
        <v>99</v>
      </c>
    </row>
    <row r="410" spans="1:10" x14ac:dyDescent="0.25">
      <c r="A410" s="9" t="s">
        <v>682</v>
      </c>
      <c r="B410" s="10" t="s">
        <v>681</v>
      </c>
      <c r="C410" s="9" t="s">
        <v>121</v>
      </c>
      <c r="D410" s="10"/>
      <c r="E410" s="10" t="s">
        <v>362</v>
      </c>
      <c r="F410" s="10">
        <f t="shared" si="14"/>
        <v>9985.5855855999998</v>
      </c>
      <c r="G410" s="12">
        <v>20</v>
      </c>
      <c r="H410" s="12">
        <v>199711.71171199999</v>
      </c>
      <c r="I410" s="21">
        <f t="shared" si="15"/>
        <v>21968.28828832</v>
      </c>
      <c r="J410" s="10">
        <f>IF(COUNTIFS(A$2:A410, A410, B$2:B410, B410, D$2:D410, D410, C$2:C410,C410 )=1, MAX(J$1:J409)+1, J409)</f>
        <v>99</v>
      </c>
    </row>
    <row r="411" spans="1:10" x14ac:dyDescent="0.25">
      <c r="A411" s="5"/>
      <c r="B411" s="6"/>
      <c r="C411" s="5"/>
      <c r="D411" s="5"/>
      <c r="E411" s="5"/>
      <c r="F411" s="10"/>
      <c r="G411" s="4"/>
      <c r="H411" s="4"/>
      <c r="I411" s="21"/>
    </row>
    <row r="412" spans="1:10" x14ac:dyDescent="0.25">
      <c r="A412" s="13" t="s">
        <v>682</v>
      </c>
      <c r="B412" s="14" t="s">
        <v>681</v>
      </c>
      <c r="C412" s="13" t="s">
        <v>2</v>
      </c>
      <c r="D412" s="15">
        <v>45706</v>
      </c>
      <c r="E412" s="14" t="s">
        <v>678</v>
      </c>
      <c r="F412" s="10">
        <f t="shared" si="14"/>
        <v>563795.04504500004</v>
      </c>
      <c r="G412" s="16">
        <v>1</v>
      </c>
      <c r="H412" s="16">
        <v>563795.04504500004</v>
      </c>
      <c r="I412" s="21">
        <f t="shared" si="15"/>
        <v>62017.454954950001</v>
      </c>
      <c r="J412" s="10">
        <f>IF(COUNTIFS(A$2:A412, A412, B$2:B412, B412, D$2:D412, D412, C$2:C412,C412 )=1, MAX(J$1:J411)+1, J411)</f>
        <v>100</v>
      </c>
    </row>
    <row r="413" spans="1:10" x14ac:dyDescent="0.25">
      <c r="A413" s="5" t="s">
        <v>682</v>
      </c>
      <c r="B413" s="6" t="s">
        <v>681</v>
      </c>
      <c r="C413" s="5" t="s">
        <v>2</v>
      </c>
      <c r="D413" s="6"/>
      <c r="E413" s="6" t="s">
        <v>7</v>
      </c>
      <c r="F413" s="10">
        <f t="shared" si="14"/>
        <v>442888.28828849999</v>
      </c>
      <c r="G413" s="7">
        <v>2</v>
      </c>
      <c r="H413" s="7">
        <v>885776.57657699997</v>
      </c>
      <c r="I413" s="21">
        <f t="shared" si="15"/>
        <v>97435.423423469998</v>
      </c>
      <c r="J413" s="10">
        <f>IF(COUNTIFS(A$2:A413, A413, B$2:B413, B413, D$2:D413, D413, C$2:C413,C413 )=1, MAX(J$1:J412)+1, J412)</f>
        <v>100</v>
      </c>
    </row>
    <row r="414" spans="1:10" x14ac:dyDescent="0.25">
      <c r="A414" s="5" t="s">
        <v>682</v>
      </c>
      <c r="B414" s="6" t="s">
        <v>681</v>
      </c>
      <c r="C414" s="5" t="s">
        <v>2</v>
      </c>
      <c r="D414" s="6"/>
      <c r="E414" s="6" t="s">
        <v>409</v>
      </c>
      <c r="F414" s="10">
        <f t="shared" si="14"/>
        <v>234611.48648600001</v>
      </c>
      <c r="G414" s="7">
        <v>1</v>
      </c>
      <c r="H414" s="7">
        <v>234611.48648600001</v>
      </c>
      <c r="I414" s="21">
        <f t="shared" si="15"/>
        <v>25807.263513460002</v>
      </c>
      <c r="J414" s="10">
        <f>IF(COUNTIFS(A$2:A414, A414, B$2:B414, B414, D$2:D414, D414, C$2:C414,C414 )=1, MAX(J$1:J413)+1, J413)</f>
        <v>100</v>
      </c>
    </row>
    <row r="415" spans="1:10" x14ac:dyDescent="0.25">
      <c r="A415" s="5" t="s">
        <v>682</v>
      </c>
      <c r="B415" s="6" t="s">
        <v>681</v>
      </c>
      <c r="C415" s="5" t="s">
        <v>2</v>
      </c>
      <c r="D415" s="6"/>
      <c r="E415" s="6" t="s">
        <v>465</v>
      </c>
      <c r="F415" s="10">
        <f t="shared" si="14"/>
        <v>261892.14189200001</v>
      </c>
      <c r="G415" s="7">
        <v>1</v>
      </c>
      <c r="H415" s="7">
        <v>261892.14189200001</v>
      </c>
      <c r="I415" s="21">
        <f t="shared" si="15"/>
        <v>28808.135608120003</v>
      </c>
      <c r="J415" s="10">
        <f>IF(COUNTIFS(A$2:A415, A415, B$2:B415, B415, D$2:D415, D415, C$2:C415,C415 )=1, MAX(J$1:J414)+1, J414)</f>
        <v>100</v>
      </c>
    </row>
    <row r="416" spans="1:10" x14ac:dyDescent="0.25">
      <c r="A416" s="5" t="s">
        <v>682</v>
      </c>
      <c r="B416" s="6" t="s">
        <v>681</v>
      </c>
      <c r="C416" s="5" t="s">
        <v>2</v>
      </c>
      <c r="D416" s="6"/>
      <c r="E416" s="6" t="s">
        <v>677</v>
      </c>
      <c r="F416" s="10">
        <f t="shared" si="14"/>
        <v>7313.0630630666674</v>
      </c>
      <c r="G416" s="7">
        <v>30</v>
      </c>
      <c r="H416" s="7">
        <v>219391.89189200001</v>
      </c>
      <c r="I416" s="21">
        <f t="shared" si="15"/>
        <v>24133.108108120003</v>
      </c>
      <c r="J416" s="10">
        <f>IF(COUNTIFS(A$2:A416, A416, B$2:B416, B416, D$2:D416, D416, C$2:C416,C416 )=1, MAX(J$1:J415)+1, J415)</f>
        <v>100</v>
      </c>
    </row>
    <row r="417" spans="1:10" x14ac:dyDescent="0.25">
      <c r="A417" s="9" t="s">
        <v>682</v>
      </c>
      <c r="B417" s="10" t="s">
        <v>681</v>
      </c>
      <c r="C417" s="9" t="s">
        <v>2</v>
      </c>
      <c r="D417" s="10"/>
      <c r="E417" s="10" t="s">
        <v>363</v>
      </c>
      <c r="F417" s="10">
        <f t="shared" si="14"/>
        <v>4112.1621621599998</v>
      </c>
      <c r="G417" s="12">
        <v>50</v>
      </c>
      <c r="H417" s="12">
        <v>205608.10810799999</v>
      </c>
      <c r="I417" s="21">
        <f t="shared" si="15"/>
        <v>22616.891891879997</v>
      </c>
      <c r="J417" s="10">
        <f>IF(COUNTIFS(A$2:A417, A417, B$2:B417, B417, D$2:D417, D417, C$2:C417,C417 )=1, MAX(J$1:J416)+1, J416)</f>
        <v>100</v>
      </c>
    </row>
    <row r="418" spans="1:10" x14ac:dyDescent="0.25">
      <c r="A418" s="5"/>
      <c r="B418" s="6"/>
      <c r="C418" s="5"/>
      <c r="D418" s="5"/>
      <c r="E418" s="5"/>
      <c r="F418" s="10"/>
      <c r="G418" s="4"/>
      <c r="H418" s="4"/>
      <c r="I418" s="21"/>
    </row>
    <row r="419" spans="1:10" x14ac:dyDescent="0.25">
      <c r="A419" s="13" t="s">
        <v>682</v>
      </c>
      <c r="B419" s="14" t="s">
        <v>681</v>
      </c>
      <c r="C419" s="13" t="s">
        <v>676</v>
      </c>
      <c r="D419" s="15">
        <v>45709</v>
      </c>
      <c r="E419" s="14" t="s">
        <v>532</v>
      </c>
      <c r="F419" s="10">
        <f t="shared" si="14"/>
        <v>277666.73513520003</v>
      </c>
      <c r="G419" s="16">
        <v>5</v>
      </c>
      <c r="H419" s="16">
        <v>1388333.6756760001</v>
      </c>
      <c r="I419" s="21">
        <f t="shared" si="15"/>
        <v>152716.70432436001</v>
      </c>
      <c r="J419" s="10">
        <f>IF(COUNTIFS(A$2:A419, A419, B$2:B419, B419, D$2:D419, D419, C$2:C419,C419 )=1, MAX(J$1:J418)+1, J418)</f>
        <v>101</v>
      </c>
    </row>
    <row r="420" spans="1:10" x14ac:dyDescent="0.25">
      <c r="A420" s="5" t="s">
        <v>682</v>
      </c>
      <c r="B420" s="6" t="s">
        <v>681</v>
      </c>
      <c r="C420" s="5" t="s">
        <v>676</v>
      </c>
      <c r="D420" s="6"/>
      <c r="E420" s="6" t="s">
        <v>50</v>
      </c>
      <c r="F420" s="10">
        <f t="shared" si="14"/>
        <v>70412.162162199995</v>
      </c>
      <c r="G420" s="7">
        <v>10</v>
      </c>
      <c r="H420" s="7">
        <v>704121.62162200001</v>
      </c>
      <c r="I420" s="21">
        <f t="shared" si="15"/>
        <v>77453.378378420006</v>
      </c>
      <c r="J420" s="10">
        <f>IF(COUNTIFS(A$2:A420, A420, B$2:B420, B420, D$2:D420, D420, C$2:C420,C420 )=1, MAX(J$1:J419)+1, J419)</f>
        <v>101</v>
      </c>
    </row>
    <row r="421" spans="1:10" x14ac:dyDescent="0.25">
      <c r="A421" s="9" t="s">
        <v>682</v>
      </c>
      <c r="B421" s="10" t="s">
        <v>681</v>
      </c>
      <c r="C421" s="9" t="s">
        <v>676</v>
      </c>
      <c r="D421" s="10"/>
      <c r="E421" s="10" t="s">
        <v>49</v>
      </c>
      <c r="F421" s="10">
        <f t="shared" si="14"/>
        <v>90590.090090099999</v>
      </c>
      <c r="G421" s="12">
        <v>30</v>
      </c>
      <c r="H421" s="12">
        <v>2717702.702703</v>
      </c>
      <c r="I421" s="21">
        <f t="shared" si="15"/>
        <v>298947.29729732999</v>
      </c>
      <c r="J421" s="10">
        <f>IF(COUNTIFS(A$2:A421, A421, B$2:B421, B421, D$2:D421, D421, C$2:C421,C421 )=1, MAX(J$1:J420)+1, J420)</f>
        <v>101</v>
      </c>
    </row>
    <row r="422" spans="1:10" x14ac:dyDescent="0.25">
      <c r="A422" s="5"/>
      <c r="B422" s="6"/>
      <c r="C422" s="5"/>
      <c r="D422" s="5"/>
      <c r="E422" s="5"/>
      <c r="F422" s="10"/>
      <c r="G422" s="4"/>
      <c r="H422" s="4"/>
      <c r="I422" s="21"/>
    </row>
    <row r="423" spans="1:10" x14ac:dyDescent="0.25">
      <c r="A423" s="17" t="s">
        <v>682</v>
      </c>
      <c r="B423" s="18" t="s">
        <v>681</v>
      </c>
      <c r="C423" s="17" t="s">
        <v>154</v>
      </c>
      <c r="D423" s="19">
        <v>45709</v>
      </c>
      <c r="E423" s="18" t="s">
        <v>49</v>
      </c>
      <c r="F423" s="10">
        <f t="shared" si="14"/>
        <v>90590.1</v>
      </c>
      <c r="G423" s="20">
        <v>10</v>
      </c>
      <c r="H423" s="20">
        <v>905901</v>
      </c>
      <c r="I423" s="21">
        <f t="shared" si="15"/>
        <v>99649.11</v>
      </c>
      <c r="J423" s="10">
        <f>IF(COUNTIFS(A$2:A423, A423, B$2:B423, B423, D$2:D423, D423, C$2:C423,C423 )=1, MAX(J$1:J422)+1, J422)</f>
        <v>102</v>
      </c>
    </row>
    <row r="424" spans="1:10" x14ac:dyDescent="0.25">
      <c r="A424" s="5"/>
      <c r="B424" s="6"/>
      <c r="C424" s="5"/>
      <c r="D424" s="5"/>
      <c r="E424" s="5"/>
      <c r="F424" s="10"/>
      <c r="G424" s="4"/>
      <c r="H424" s="4"/>
      <c r="I424" s="21"/>
    </row>
    <row r="425" spans="1:10" x14ac:dyDescent="0.25">
      <c r="A425" s="13" t="s">
        <v>682</v>
      </c>
      <c r="B425" s="14" t="s">
        <v>681</v>
      </c>
      <c r="C425" s="13" t="s">
        <v>675</v>
      </c>
      <c r="D425" s="15">
        <v>45712</v>
      </c>
      <c r="E425" s="14" t="s">
        <v>27</v>
      </c>
      <c r="F425" s="10">
        <f t="shared" si="14"/>
        <v>12484.79729728</v>
      </c>
      <c r="G425" s="16">
        <v>25</v>
      </c>
      <c r="H425" s="16">
        <v>312119.932432</v>
      </c>
      <c r="I425" s="21">
        <f t="shared" si="15"/>
        <v>34333.192567520004</v>
      </c>
      <c r="J425" s="10">
        <f>IF(COUNTIFS(A$2:A425, A425, B$2:B425, B425, D$2:D425, D425, C$2:C425,C425 )=1, MAX(J$1:J424)+1, J424)</f>
        <v>103</v>
      </c>
    </row>
    <row r="426" spans="1:10" x14ac:dyDescent="0.25">
      <c r="A426" s="5" t="s">
        <v>682</v>
      </c>
      <c r="B426" s="6" t="s">
        <v>681</v>
      </c>
      <c r="C426" s="5" t="s">
        <v>675</v>
      </c>
      <c r="D426" s="6"/>
      <c r="E426" s="6" t="s">
        <v>39</v>
      </c>
      <c r="F426" s="10">
        <f t="shared" si="14"/>
        <v>14699.324324320001</v>
      </c>
      <c r="G426" s="7">
        <v>25</v>
      </c>
      <c r="H426" s="7">
        <v>367483.10810800001</v>
      </c>
      <c r="I426" s="21">
        <f t="shared" si="15"/>
        <v>40423.141891880005</v>
      </c>
      <c r="J426" s="10">
        <f>IF(COUNTIFS(A$2:A426, A426, B$2:B426, B426, D$2:D426, D426, C$2:C426,C426 )=1, MAX(J$1:J425)+1, J425)</f>
        <v>103</v>
      </c>
    </row>
    <row r="427" spans="1:10" x14ac:dyDescent="0.25">
      <c r="A427" s="5" t="s">
        <v>682</v>
      </c>
      <c r="B427" s="6" t="s">
        <v>681</v>
      </c>
      <c r="C427" s="5" t="s">
        <v>675</v>
      </c>
      <c r="D427" s="6"/>
      <c r="E427" s="6" t="s">
        <v>66</v>
      </c>
      <c r="F427" s="10">
        <f t="shared" si="14"/>
        <v>5327.6963288199995</v>
      </c>
      <c r="G427" s="7">
        <v>50</v>
      </c>
      <c r="H427" s="7">
        <v>266384.81644099997</v>
      </c>
      <c r="I427" s="21">
        <f t="shared" si="15"/>
        <v>29302.329808509996</v>
      </c>
      <c r="J427" s="10">
        <f>IF(COUNTIFS(A$2:A427, A427, B$2:B427, B427, D$2:D427, D427, C$2:C427,C427 )=1, MAX(J$1:J426)+1, J426)</f>
        <v>103</v>
      </c>
    </row>
    <row r="428" spans="1:10" x14ac:dyDescent="0.25">
      <c r="A428" s="5" t="s">
        <v>682</v>
      </c>
      <c r="B428" s="6" t="s">
        <v>681</v>
      </c>
      <c r="C428" s="5" t="s">
        <v>675</v>
      </c>
      <c r="D428" s="6"/>
      <c r="E428" s="6" t="s">
        <v>674</v>
      </c>
      <c r="F428" s="10">
        <f t="shared" si="14"/>
        <v>1064.41441442</v>
      </c>
      <c r="G428" s="7">
        <v>50</v>
      </c>
      <c r="H428" s="7">
        <v>53220.720720999998</v>
      </c>
      <c r="I428" s="21">
        <f t="shared" si="15"/>
        <v>5854.2792793099998</v>
      </c>
      <c r="J428" s="10">
        <f>IF(COUNTIFS(A$2:A428, A428, B$2:B428, B428, D$2:D428, D428, C$2:C428,C428 )=1, MAX(J$1:J427)+1, J427)</f>
        <v>103</v>
      </c>
    </row>
    <row r="429" spans="1:10" x14ac:dyDescent="0.25">
      <c r="A429" s="9" t="s">
        <v>682</v>
      </c>
      <c r="B429" s="10" t="s">
        <v>681</v>
      </c>
      <c r="C429" s="9" t="s">
        <v>675</v>
      </c>
      <c r="D429" s="10"/>
      <c r="E429" s="10" t="s">
        <v>364</v>
      </c>
      <c r="F429" s="10">
        <f t="shared" si="14"/>
        <v>895.94594594</v>
      </c>
      <c r="G429" s="12">
        <v>50</v>
      </c>
      <c r="H429" s="12">
        <v>44797.297296999997</v>
      </c>
      <c r="I429" s="21">
        <f t="shared" si="15"/>
        <v>4927.7027026699998</v>
      </c>
      <c r="J429" s="10">
        <f>IF(COUNTIFS(A$2:A429, A429, B$2:B429, B429, D$2:D429, D429, C$2:C429,C429 )=1, MAX(J$1:J428)+1, J428)</f>
        <v>103</v>
      </c>
    </row>
    <row r="430" spans="1:10" x14ac:dyDescent="0.25">
      <c r="A430" s="5"/>
      <c r="B430" s="6"/>
      <c r="C430" s="5"/>
      <c r="D430" s="5"/>
      <c r="E430" s="5"/>
      <c r="F430" s="10"/>
      <c r="G430" s="4"/>
      <c r="H430" s="4"/>
      <c r="I430" s="21"/>
    </row>
    <row r="431" spans="1:10" x14ac:dyDescent="0.25">
      <c r="A431" s="13" t="s">
        <v>682</v>
      </c>
      <c r="B431" s="14" t="s">
        <v>681</v>
      </c>
      <c r="C431" s="13" t="s">
        <v>405</v>
      </c>
      <c r="D431" s="15">
        <v>45714</v>
      </c>
      <c r="E431" s="14" t="s">
        <v>408</v>
      </c>
      <c r="F431" s="10">
        <f t="shared" si="14"/>
        <v>231701.576577</v>
      </c>
      <c r="G431" s="16">
        <v>1</v>
      </c>
      <c r="H431" s="16">
        <v>231701.576577</v>
      </c>
      <c r="I431" s="21">
        <f t="shared" si="15"/>
        <v>25487.173423470002</v>
      </c>
      <c r="J431" s="10">
        <f>IF(COUNTIFS(A$2:A431, A431, B$2:B431, B431, D$2:D431, D431, C$2:C431,C431 )=1, MAX(J$1:J430)+1, J430)</f>
        <v>104</v>
      </c>
    </row>
    <row r="432" spans="1:10" x14ac:dyDescent="0.25">
      <c r="A432" s="5" t="s">
        <v>682</v>
      </c>
      <c r="B432" s="6" t="s">
        <v>681</v>
      </c>
      <c r="C432" s="5" t="s">
        <v>405</v>
      </c>
      <c r="D432" s="6"/>
      <c r="E432" s="6" t="s">
        <v>673</v>
      </c>
      <c r="F432" s="10">
        <f t="shared" si="14"/>
        <v>6960.8108107999997</v>
      </c>
      <c r="G432" s="7">
        <v>30</v>
      </c>
      <c r="H432" s="7">
        <v>208824.32432399999</v>
      </c>
      <c r="I432" s="21">
        <f t="shared" si="15"/>
        <v>22970.675675639999</v>
      </c>
      <c r="J432" s="10">
        <f>IF(COUNTIFS(A$2:A432, A432, B$2:B432, B432, D$2:D432, D432, C$2:C432,C432 )=1, MAX(J$1:J431)+1, J431)</f>
        <v>104</v>
      </c>
    </row>
    <row r="433" spans="1:10" x14ac:dyDescent="0.25">
      <c r="A433" s="9" t="s">
        <v>682</v>
      </c>
      <c r="B433" s="10" t="s">
        <v>681</v>
      </c>
      <c r="C433" s="9" t="s">
        <v>405</v>
      </c>
      <c r="D433" s="10"/>
      <c r="E433" s="10" t="s">
        <v>672</v>
      </c>
      <c r="F433" s="10">
        <f t="shared" si="14"/>
        <v>1194.59698198</v>
      </c>
      <c r="G433" s="12">
        <v>50</v>
      </c>
      <c r="H433" s="12">
        <v>59729.849098999999</v>
      </c>
      <c r="I433" s="21">
        <f t="shared" si="15"/>
        <v>6570.2834008899999</v>
      </c>
      <c r="J433" s="10">
        <f>IF(COUNTIFS(A$2:A433, A433, B$2:B433, B433, D$2:D433, D433, C$2:C433,C433 )=1, MAX(J$1:J432)+1, J432)</f>
        <v>104</v>
      </c>
    </row>
    <row r="434" spans="1:10" x14ac:dyDescent="0.25">
      <c r="A434" s="5"/>
      <c r="B434" s="6"/>
      <c r="C434" s="5"/>
      <c r="D434" s="5"/>
      <c r="E434" s="5"/>
      <c r="F434" s="10"/>
      <c r="G434" s="4"/>
      <c r="H434" s="4"/>
      <c r="I434" s="21"/>
    </row>
    <row r="435" spans="1:10" x14ac:dyDescent="0.25">
      <c r="A435" s="13" t="s">
        <v>682</v>
      </c>
      <c r="B435" s="14" t="s">
        <v>681</v>
      </c>
      <c r="C435" s="13" t="s">
        <v>671</v>
      </c>
      <c r="D435" s="15">
        <v>45716</v>
      </c>
      <c r="E435" s="14" t="s">
        <v>27</v>
      </c>
      <c r="F435" s="10">
        <f t="shared" si="14"/>
        <v>12484.78941442</v>
      </c>
      <c r="G435" s="16">
        <v>50</v>
      </c>
      <c r="H435" s="16">
        <v>624239.47072099999</v>
      </c>
      <c r="I435" s="21">
        <f t="shared" si="15"/>
        <v>68666.341779309994</v>
      </c>
      <c r="J435" s="10">
        <f>IF(COUNTIFS(A$2:A435, A435, B$2:B435, B435, D$2:D435, D435, C$2:C435,C435 )=1, MAX(J$1:J434)+1, J434)</f>
        <v>105</v>
      </c>
    </row>
    <row r="436" spans="1:10" x14ac:dyDescent="0.25">
      <c r="A436" s="5" t="s">
        <v>682</v>
      </c>
      <c r="B436" s="6" t="s">
        <v>681</v>
      </c>
      <c r="C436" s="5" t="s">
        <v>671</v>
      </c>
      <c r="D436" s="6"/>
      <c r="E436" s="6" t="s">
        <v>39</v>
      </c>
      <c r="F436" s="10">
        <f t="shared" si="14"/>
        <v>14699.324324320001</v>
      </c>
      <c r="G436" s="7">
        <v>50</v>
      </c>
      <c r="H436" s="7">
        <v>734966.21621600003</v>
      </c>
      <c r="I436" s="21">
        <f t="shared" si="15"/>
        <v>80846.283783760009</v>
      </c>
      <c r="J436" s="10">
        <f>IF(COUNTIFS(A$2:A436, A436, B$2:B436, B436, D$2:D436, D436, C$2:C436,C436 )=1, MAX(J$1:J435)+1, J435)</f>
        <v>105</v>
      </c>
    </row>
    <row r="437" spans="1:10" x14ac:dyDescent="0.25">
      <c r="A437" s="5" t="s">
        <v>682</v>
      </c>
      <c r="B437" s="6" t="s">
        <v>681</v>
      </c>
      <c r="C437" s="5" t="s">
        <v>671</v>
      </c>
      <c r="D437" s="6"/>
      <c r="E437" s="6" t="s">
        <v>58</v>
      </c>
      <c r="F437" s="10">
        <f t="shared" si="14"/>
        <v>41337.837837799998</v>
      </c>
      <c r="G437" s="7">
        <v>10</v>
      </c>
      <c r="H437" s="7">
        <v>413378.37837799999</v>
      </c>
      <c r="I437" s="21">
        <f t="shared" si="15"/>
        <v>45471.621621580001</v>
      </c>
      <c r="J437" s="10">
        <f>IF(COUNTIFS(A$2:A437, A437, B$2:B437, B437, D$2:D437, D437, C$2:C437,C437 )=1, MAX(J$1:J436)+1, J436)</f>
        <v>105</v>
      </c>
    </row>
    <row r="438" spans="1:10" x14ac:dyDescent="0.25">
      <c r="A438" s="5" t="s">
        <v>682</v>
      </c>
      <c r="B438" s="6" t="s">
        <v>681</v>
      </c>
      <c r="C438" s="5" t="s">
        <v>671</v>
      </c>
      <c r="D438" s="6"/>
      <c r="E438" s="6" t="s">
        <v>57</v>
      </c>
      <c r="F438" s="10">
        <f t="shared" si="14"/>
        <v>54817.567567599996</v>
      </c>
      <c r="G438" s="7">
        <v>10</v>
      </c>
      <c r="H438" s="7">
        <v>548175.67567599996</v>
      </c>
      <c r="I438" s="21">
        <f t="shared" si="15"/>
        <v>60299.324324359994</v>
      </c>
      <c r="J438" s="10">
        <f>IF(COUNTIFS(A$2:A438, A438, B$2:B438, B438, D$2:D438, D438, C$2:C438,C438 )=1, MAX(J$1:J437)+1, J437)</f>
        <v>105</v>
      </c>
    </row>
    <row r="439" spans="1:10" x14ac:dyDescent="0.25">
      <c r="A439" s="5" t="s">
        <v>682</v>
      </c>
      <c r="B439" s="6" t="s">
        <v>681</v>
      </c>
      <c r="C439" s="5" t="s">
        <v>671</v>
      </c>
      <c r="D439" s="6"/>
      <c r="E439" s="6" t="s">
        <v>23</v>
      </c>
      <c r="F439" s="10">
        <f t="shared" si="14"/>
        <v>67494.932432400004</v>
      </c>
      <c r="G439" s="7">
        <v>10</v>
      </c>
      <c r="H439" s="7">
        <v>674949.32432400004</v>
      </c>
      <c r="I439" s="21">
        <f t="shared" si="15"/>
        <v>74244.425675639999</v>
      </c>
      <c r="J439" s="10">
        <f>IF(COUNTIFS(A$2:A439, A439, B$2:B439, B439, D$2:D439, D439, C$2:C439,C439 )=1, MAX(J$1:J438)+1, J438)</f>
        <v>105</v>
      </c>
    </row>
    <row r="440" spans="1:10" x14ac:dyDescent="0.25">
      <c r="A440" s="5" t="s">
        <v>682</v>
      </c>
      <c r="B440" s="6" t="s">
        <v>681</v>
      </c>
      <c r="C440" s="5" t="s">
        <v>671</v>
      </c>
      <c r="D440" s="6"/>
      <c r="E440" s="6" t="s">
        <v>56</v>
      </c>
      <c r="F440" s="10">
        <f t="shared" si="14"/>
        <v>105815.8783784</v>
      </c>
      <c r="G440" s="7">
        <v>10</v>
      </c>
      <c r="H440" s="7">
        <v>1058158.783784</v>
      </c>
      <c r="I440" s="21">
        <f t="shared" si="15"/>
        <v>116397.46621623999</v>
      </c>
      <c r="J440" s="10">
        <f>IF(COUNTIFS(A$2:A440, A440, B$2:B440, B440, D$2:D440, D440, C$2:C440,C440 )=1, MAX(J$1:J439)+1, J439)</f>
        <v>105</v>
      </c>
    </row>
    <row r="441" spans="1:10" x14ac:dyDescent="0.25">
      <c r="A441" s="5" t="s">
        <v>682</v>
      </c>
      <c r="B441" s="6" t="s">
        <v>681</v>
      </c>
      <c r="C441" s="5" t="s">
        <v>671</v>
      </c>
      <c r="D441" s="6"/>
      <c r="E441" s="6" t="s">
        <v>649</v>
      </c>
      <c r="F441" s="10">
        <f t="shared" si="14"/>
        <v>1317.1171171199999</v>
      </c>
      <c r="G441" s="7">
        <v>50</v>
      </c>
      <c r="H441" s="7">
        <v>65855.855855999995</v>
      </c>
      <c r="I441" s="21">
        <f t="shared" si="15"/>
        <v>7244.1441441599991</v>
      </c>
      <c r="J441" s="10">
        <f>IF(COUNTIFS(A$2:A441, A441, B$2:B441, B441, D$2:D441, D441, C$2:C441,C441 )=1, MAX(J$1:J440)+1, J440)</f>
        <v>105</v>
      </c>
    </row>
    <row r="442" spans="1:10" x14ac:dyDescent="0.25">
      <c r="A442" s="9" t="s">
        <v>682</v>
      </c>
      <c r="B442" s="10" t="s">
        <v>681</v>
      </c>
      <c r="C442" s="9" t="s">
        <v>671</v>
      </c>
      <c r="D442" s="10"/>
      <c r="E442" s="10" t="s">
        <v>670</v>
      </c>
      <c r="F442" s="10">
        <f t="shared" si="14"/>
        <v>1202.2522522499999</v>
      </c>
      <c r="G442" s="12">
        <v>20</v>
      </c>
      <c r="H442" s="12">
        <v>24045.045044999999</v>
      </c>
      <c r="I442" s="21">
        <f t="shared" si="15"/>
        <v>2644.9549549499998</v>
      </c>
      <c r="J442" s="10">
        <f>IF(COUNTIFS(A$2:A442, A442, B$2:B442, B442, D$2:D442, D442, C$2:C442,C442 )=1, MAX(J$1:J441)+1, J441)</f>
        <v>105</v>
      </c>
    </row>
    <row r="443" spans="1:10" x14ac:dyDescent="0.25">
      <c r="A443" s="5"/>
      <c r="B443" s="6"/>
      <c r="C443" s="5"/>
      <c r="D443" s="5"/>
      <c r="E443" s="5"/>
      <c r="F443" s="10"/>
      <c r="G443" s="4"/>
      <c r="H443" s="4"/>
      <c r="I443" s="21"/>
    </row>
    <row r="444" spans="1:10" x14ac:dyDescent="0.25">
      <c r="A444" s="17" t="s">
        <v>682</v>
      </c>
      <c r="B444" s="18" t="s">
        <v>681</v>
      </c>
      <c r="C444" s="17" t="s">
        <v>669</v>
      </c>
      <c r="D444" s="19">
        <v>45706</v>
      </c>
      <c r="E444" s="18" t="s">
        <v>627</v>
      </c>
      <c r="F444" s="10">
        <f t="shared" si="14"/>
        <v>243919</v>
      </c>
      <c r="G444" s="20">
        <v>5</v>
      </c>
      <c r="H444" s="20">
        <v>1219595</v>
      </c>
      <c r="I444" s="21">
        <f t="shared" si="15"/>
        <v>134155.45000000001</v>
      </c>
      <c r="J444" s="10">
        <f>IF(COUNTIFS(A$2:A444, A444, B$2:B444, B444, D$2:D444, D444, C$2:C444,C444 )=1, MAX(J$1:J443)+1, J443)</f>
        <v>106</v>
      </c>
    </row>
    <row r="445" spans="1:10" x14ac:dyDescent="0.25">
      <c r="A445" s="5"/>
      <c r="B445" s="6"/>
      <c r="C445" s="5"/>
      <c r="D445" s="5"/>
      <c r="E445" s="5"/>
      <c r="F445" s="10"/>
      <c r="G445" s="4"/>
      <c r="H445" s="4"/>
      <c r="I445" s="21"/>
    </row>
    <row r="446" spans="1:10" x14ac:dyDescent="0.25">
      <c r="A446" s="13" t="s">
        <v>668</v>
      </c>
      <c r="B446" s="14" t="s">
        <v>667</v>
      </c>
      <c r="C446" s="13" t="s">
        <v>666</v>
      </c>
      <c r="D446" s="15">
        <v>45716</v>
      </c>
      <c r="E446" s="14" t="s">
        <v>847</v>
      </c>
      <c r="F446" s="10">
        <f t="shared" si="14"/>
        <v>188288.33333349999</v>
      </c>
      <c r="G446" s="16">
        <v>2</v>
      </c>
      <c r="H446" s="16">
        <v>376576.66666699998</v>
      </c>
      <c r="I446" s="21">
        <f t="shared" si="15"/>
        <v>41423.433333369998</v>
      </c>
      <c r="J446" s="10">
        <f>IF(COUNTIFS(A$2:A446, A446, B$2:B446, B446, D$2:D446, D446, C$2:C446,C446 )=1, MAX(J$1:J445)+1, J445)</f>
        <v>107</v>
      </c>
    </row>
    <row r="447" spans="1:10" x14ac:dyDescent="0.25">
      <c r="A447" s="5" t="s">
        <v>668</v>
      </c>
      <c r="B447" s="6" t="s">
        <v>667</v>
      </c>
      <c r="C447" s="5" t="s">
        <v>666</v>
      </c>
      <c r="D447" s="6"/>
      <c r="E447" s="6" t="s">
        <v>849</v>
      </c>
      <c r="F447" s="10">
        <f t="shared" si="14"/>
        <v>348761.26126100001</v>
      </c>
      <c r="G447" s="7">
        <v>1</v>
      </c>
      <c r="H447" s="7">
        <v>348761.26126100001</v>
      </c>
      <c r="I447" s="21">
        <f t="shared" si="15"/>
        <v>38363.738738710003</v>
      </c>
      <c r="J447" s="10">
        <f>IF(COUNTIFS(A$2:A447, A447, B$2:B447, B447, D$2:D447, D447, C$2:C447,C447 )=1, MAX(J$1:J446)+1, J446)</f>
        <v>107</v>
      </c>
    </row>
    <row r="448" spans="1:10" x14ac:dyDescent="0.25">
      <c r="A448" s="5" t="s">
        <v>668</v>
      </c>
      <c r="B448" s="6" t="s">
        <v>667</v>
      </c>
      <c r="C448" s="5" t="s">
        <v>666</v>
      </c>
      <c r="D448" s="6"/>
      <c r="E448" s="6" t="s">
        <v>504</v>
      </c>
      <c r="F448" s="10">
        <f t="shared" si="14"/>
        <v>13738.738738800001</v>
      </c>
      <c r="G448" s="7">
        <v>5</v>
      </c>
      <c r="H448" s="7">
        <v>68693.693694000001</v>
      </c>
      <c r="I448" s="21">
        <f t="shared" si="15"/>
        <v>7556.3063063400004</v>
      </c>
      <c r="J448" s="10">
        <f>IF(COUNTIFS(A$2:A448, A448, B$2:B448, B448, D$2:D448, D448, C$2:C448,C448 )=1, MAX(J$1:J447)+1, J447)</f>
        <v>107</v>
      </c>
    </row>
    <row r="449" spans="1:10" x14ac:dyDescent="0.25">
      <c r="A449" s="9" t="s">
        <v>668</v>
      </c>
      <c r="B449" s="10" t="s">
        <v>667</v>
      </c>
      <c r="C449" s="9" t="s">
        <v>666</v>
      </c>
      <c r="D449" s="10"/>
      <c r="E449" s="10" t="s">
        <v>616</v>
      </c>
      <c r="F449" s="10">
        <f t="shared" si="14"/>
        <v>15675.6756756</v>
      </c>
      <c r="G449" s="12">
        <v>5</v>
      </c>
      <c r="H449" s="12">
        <v>78378.378377999994</v>
      </c>
      <c r="I449" s="21">
        <f t="shared" si="15"/>
        <v>8621.6216215799996</v>
      </c>
      <c r="J449" s="10">
        <f>IF(COUNTIFS(A$2:A449, A449, B$2:B449, B449, D$2:D449, D449, C$2:C449,C449 )=1, MAX(J$1:J448)+1, J448)</f>
        <v>107</v>
      </c>
    </row>
    <row r="450" spans="1:10" x14ac:dyDescent="0.25">
      <c r="A450" s="5"/>
      <c r="B450" s="6"/>
      <c r="C450" s="5"/>
      <c r="D450" s="5"/>
      <c r="E450" s="5"/>
      <c r="F450" s="10"/>
      <c r="G450" s="4"/>
      <c r="H450" s="4"/>
      <c r="I450" s="21"/>
    </row>
    <row r="451" spans="1:10" x14ac:dyDescent="0.25">
      <c r="A451" s="13" t="s">
        <v>668</v>
      </c>
      <c r="B451" s="14" t="s">
        <v>667</v>
      </c>
      <c r="C451" s="13" t="s">
        <v>665</v>
      </c>
      <c r="D451" s="15">
        <v>45716</v>
      </c>
      <c r="E451" s="14" t="s">
        <v>664</v>
      </c>
      <c r="F451" s="10">
        <f t="shared" si="14"/>
        <v>409954.50450400001</v>
      </c>
      <c r="G451" s="16">
        <v>1</v>
      </c>
      <c r="H451" s="16">
        <v>409954.50450400001</v>
      </c>
      <c r="I451" s="21">
        <f t="shared" si="15"/>
        <v>45094.995495440002</v>
      </c>
      <c r="J451" s="10">
        <f>IF(COUNTIFS(A$2:A451, A451, B$2:B451, B451, D$2:D451, D451, C$2:C451,C451 )=1, MAX(J$1:J450)+1, J450)</f>
        <v>108</v>
      </c>
    </row>
    <row r="452" spans="1:10" x14ac:dyDescent="0.25">
      <c r="A452" s="5" t="s">
        <v>668</v>
      </c>
      <c r="B452" s="6" t="s">
        <v>667</v>
      </c>
      <c r="C452" s="5" t="s">
        <v>665</v>
      </c>
      <c r="D452" s="6"/>
      <c r="E452" s="6" t="s">
        <v>576</v>
      </c>
      <c r="F452" s="10">
        <f t="shared" si="14"/>
        <v>534909.90991000005</v>
      </c>
      <c r="G452" s="7">
        <v>1</v>
      </c>
      <c r="H452" s="7">
        <v>534909.90991000005</v>
      </c>
      <c r="I452" s="21">
        <f t="shared" si="15"/>
        <v>58840.090090100006</v>
      </c>
      <c r="J452" s="10">
        <f>IF(COUNTIFS(A$2:A452, A452, B$2:B452, B452, D$2:D452, D452, C$2:C452,C452 )=1, MAX(J$1:J451)+1, J451)</f>
        <v>108</v>
      </c>
    </row>
    <row r="453" spans="1:10" x14ac:dyDescent="0.25">
      <c r="A453" s="9" t="s">
        <v>668</v>
      </c>
      <c r="B453" s="10" t="s">
        <v>667</v>
      </c>
      <c r="C453" s="9" t="s">
        <v>665</v>
      </c>
      <c r="D453" s="10"/>
      <c r="E453" s="10" t="s">
        <v>663</v>
      </c>
      <c r="F453" s="10">
        <f t="shared" si="14"/>
        <v>608085.585586</v>
      </c>
      <c r="G453" s="12">
        <v>1</v>
      </c>
      <c r="H453" s="12">
        <v>608085.585586</v>
      </c>
      <c r="I453" s="21">
        <f t="shared" si="15"/>
        <v>66889.41441446</v>
      </c>
      <c r="J453" s="10">
        <f>IF(COUNTIFS(A$2:A453, A453, B$2:B453, B453, D$2:D453, D453, C$2:C453,C453 )=1, MAX(J$1:J452)+1, J452)</f>
        <v>108</v>
      </c>
    </row>
    <row r="454" spans="1:10" x14ac:dyDescent="0.25">
      <c r="A454" s="5"/>
      <c r="B454" s="6"/>
      <c r="C454" s="5"/>
      <c r="D454" s="5"/>
      <c r="E454" s="5"/>
      <c r="F454" s="10"/>
      <c r="G454" s="4"/>
      <c r="H454" s="4"/>
      <c r="I454" s="21"/>
    </row>
    <row r="455" spans="1:10" x14ac:dyDescent="0.25">
      <c r="A455" s="13" t="s">
        <v>662</v>
      </c>
      <c r="B455" s="14" t="s">
        <v>661</v>
      </c>
      <c r="C455" s="13" t="s">
        <v>660</v>
      </c>
      <c r="D455" s="15">
        <v>45694</v>
      </c>
      <c r="E455" s="14" t="s">
        <v>659</v>
      </c>
      <c r="F455" s="10">
        <f t="shared" si="14"/>
        <v>35045.045044999999</v>
      </c>
      <c r="G455" s="16">
        <v>10</v>
      </c>
      <c r="H455" s="16">
        <v>350450.45045</v>
      </c>
      <c r="I455" s="21">
        <f t="shared" si="15"/>
        <v>38549.5495495</v>
      </c>
      <c r="J455" s="10">
        <f>IF(COUNTIFS(A$2:A455, A455, B$2:B455, B455, D$2:D455, D455, C$2:C455,C455 )=1, MAX(J$1:J454)+1, J454)</f>
        <v>109</v>
      </c>
    </row>
    <row r="456" spans="1:10" x14ac:dyDescent="0.25">
      <c r="A456" s="9" t="s">
        <v>662</v>
      </c>
      <c r="B456" s="10" t="s">
        <v>661</v>
      </c>
      <c r="C456" s="9" t="s">
        <v>660</v>
      </c>
      <c r="D456" s="10"/>
      <c r="E456" s="10" t="s">
        <v>658</v>
      </c>
      <c r="F456" s="10">
        <f t="shared" ref="F456:F518" si="16">H456/G456</f>
        <v>404477.50991000002</v>
      </c>
      <c r="G456" s="12">
        <v>5</v>
      </c>
      <c r="H456" s="12">
        <v>2022387.5495500001</v>
      </c>
      <c r="I456" s="21">
        <f t="shared" ref="I456:I518" si="17">H456*0.11</f>
        <v>222462.6304505</v>
      </c>
      <c r="J456" s="10">
        <f>IF(COUNTIFS(A$2:A456, A456, B$2:B456, B456, D$2:D456, D456, C$2:C456,C456 )=1, MAX(J$1:J455)+1, J455)</f>
        <v>109</v>
      </c>
    </row>
    <row r="457" spans="1:10" x14ac:dyDescent="0.25">
      <c r="A457" s="5"/>
      <c r="B457" s="6"/>
      <c r="C457" s="5"/>
      <c r="D457" s="5"/>
      <c r="E457" s="5"/>
      <c r="F457" s="10"/>
      <c r="G457" s="4"/>
      <c r="H457" s="4"/>
      <c r="I457" s="21"/>
    </row>
    <row r="458" spans="1:10" x14ac:dyDescent="0.25">
      <c r="A458" s="17" t="s">
        <v>662</v>
      </c>
      <c r="B458" s="18" t="s">
        <v>661</v>
      </c>
      <c r="C458" s="17" t="s">
        <v>657</v>
      </c>
      <c r="D458" s="19">
        <v>45709</v>
      </c>
      <c r="E458" s="18" t="s">
        <v>656</v>
      </c>
      <c r="F458" s="10">
        <f t="shared" si="16"/>
        <v>209128.5</v>
      </c>
      <c r="G458" s="20">
        <v>3</v>
      </c>
      <c r="H458" s="20">
        <v>627385.5</v>
      </c>
      <c r="I458" s="21">
        <f t="shared" si="17"/>
        <v>69012.404999999999</v>
      </c>
      <c r="J458" s="10">
        <f>IF(COUNTIFS(A$2:A458, A458, B$2:B458, B458, D$2:D458, D458, C$2:C458,C458 )=1, MAX(J$1:J457)+1, J457)</f>
        <v>110</v>
      </c>
    </row>
    <row r="459" spans="1:10" x14ac:dyDescent="0.25">
      <c r="A459" s="5"/>
      <c r="B459" s="6"/>
      <c r="C459" s="5"/>
      <c r="D459" s="5"/>
      <c r="E459" s="5"/>
      <c r="F459" s="10"/>
      <c r="G459" s="4"/>
      <c r="H459" s="4"/>
      <c r="I459" s="21"/>
    </row>
    <row r="460" spans="1:10" x14ac:dyDescent="0.25">
      <c r="A460" s="13" t="s">
        <v>655</v>
      </c>
      <c r="B460" s="14" t="s">
        <v>654</v>
      </c>
      <c r="C460" s="13" t="s">
        <v>653</v>
      </c>
      <c r="D460" s="15">
        <v>45706</v>
      </c>
      <c r="E460" s="14" t="s">
        <v>24</v>
      </c>
      <c r="F460" s="10">
        <f t="shared" si="16"/>
        <v>14731.418918920001</v>
      </c>
      <c r="G460" s="16">
        <v>25</v>
      </c>
      <c r="H460" s="16">
        <v>368285.47297300003</v>
      </c>
      <c r="I460" s="21">
        <f t="shared" si="17"/>
        <v>40511.402027030003</v>
      </c>
      <c r="J460" s="10">
        <f>IF(COUNTIFS(A$2:A460, A460, B$2:B460, B460, D$2:D460, D460, C$2:C460,C460 )=1, MAX(J$1:J459)+1, J459)</f>
        <v>111</v>
      </c>
    </row>
    <row r="461" spans="1:10" x14ac:dyDescent="0.25">
      <c r="A461" s="5" t="s">
        <v>655</v>
      </c>
      <c r="B461" s="6" t="s">
        <v>654</v>
      </c>
      <c r="C461" s="5" t="s">
        <v>653</v>
      </c>
      <c r="D461" s="6"/>
      <c r="E461" s="6" t="s">
        <v>536</v>
      </c>
      <c r="F461" s="10">
        <f t="shared" si="16"/>
        <v>214263.48040539998</v>
      </c>
      <c r="G461" s="7">
        <v>5</v>
      </c>
      <c r="H461" s="7">
        <v>1071317.402027</v>
      </c>
      <c r="I461" s="21">
        <f t="shared" si="17"/>
        <v>117844.91422296999</v>
      </c>
      <c r="J461" s="10">
        <f>IF(COUNTIFS(A$2:A461, A461, B$2:B461, B461, D$2:D461, D461, C$2:C461,C461 )=1, MAX(J$1:J460)+1, J460)</f>
        <v>111</v>
      </c>
    </row>
    <row r="462" spans="1:10" x14ac:dyDescent="0.25">
      <c r="A462" s="5" t="s">
        <v>655</v>
      </c>
      <c r="B462" s="6" t="s">
        <v>654</v>
      </c>
      <c r="C462" s="5" t="s">
        <v>653</v>
      </c>
      <c r="D462" s="6"/>
      <c r="E462" s="6" t="s">
        <v>57</v>
      </c>
      <c r="F462" s="10">
        <f t="shared" si="16"/>
        <v>54817.567567599996</v>
      </c>
      <c r="G462" s="7">
        <v>5</v>
      </c>
      <c r="H462" s="7">
        <v>274087.83783799998</v>
      </c>
      <c r="I462" s="21">
        <f t="shared" si="17"/>
        <v>30149.662162179997</v>
      </c>
      <c r="J462" s="10">
        <f>IF(COUNTIFS(A$2:A462, A462, B$2:B462, B462, D$2:D462, D462, C$2:C462,C462 )=1, MAX(J$1:J461)+1, J461)</f>
        <v>111</v>
      </c>
    </row>
    <row r="463" spans="1:10" x14ac:dyDescent="0.25">
      <c r="A463" s="5" t="s">
        <v>655</v>
      </c>
      <c r="B463" s="6" t="s">
        <v>654</v>
      </c>
      <c r="C463" s="5" t="s">
        <v>653</v>
      </c>
      <c r="D463" s="6"/>
      <c r="E463" s="6" t="s">
        <v>650</v>
      </c>
      <c r="F463" s="10">
        <f t="shared" si="16"/>
        <v>4418.4684684599997</v>
      </c>
      <c r="G463" s="7">
        <v>50</v>
      </c>
      <c r="H463" s="7">
        <v>220923.423423</v>
      </c>
      <c r="I463" s="21">
        <f t="shared" si="17"/>
        <v>24301.576576529998</v>
      </c>
      <c r="J463" s="10">
        <f>IF(COUNTIFS(A$2:A463, A463, B$2:B463, B463, D$2:D463, D463, C$2:C463,C463 )=1, MAX(J$1:J462)+1, J462)</f>
        <v>111</v>
      </c>
    </row>
    <row r="464" spans="1:10" x14ac:dyDescent="0.25">
      <c r="A464" s="9" t="s">
        <v>655</v>
      </c>
      <c r="B464" s="10" t="s">
        <v>654</v>
      </c>
      <c r="C464" s="9" t="s">
        <v>653</v>
      </c>
      <c r="D464" s="10"/>
      <c r="E464" s="10" t="s">
        <v>630</v>
      </c>
      <c r="F464" s="10">
        <f t="shared" si="16"/>
        <v>6118.468468475</v>
      </c>
      <c r="G464" s="12">
        <v>40</v>
      </c>
      <c r="H464" s="12">
        <v>244738.73873899999</v>
      </c>
      <c r="I464" s="21">
        <f t="shared" si="17"/>
        <v>26921.261261290001</v>
      </c>
      <c r="J464" s="10">
        <f>IF(COUNTIFS(A$2:A464, A464, B$2:B464, B464, D$2:D464, D464, C$2:C464,C464 )=1, MAX(J$1:J463)+1, J463)</f>
        <v>111</v>
      </c>
    </row>
    <row r="465" spans="1:10" x14ac:dyDescent="0.25">
      <c r="A465" s="5"/>
      <c r="B465" s="6"/>
      <c r="C465" s="5"/>
      <c r="D465" s="5"/>
      <c r="E465" s="5"/>
      <c r="F465" s="10"/>
      <c r="G465" s="4"/>
      <c r="H465" s="4"/>
      <c r="I465" s="21"/>
    </row>
    <row r="466" spans="1:10" x14ac:dyDescent="0.25">
      <c r="A466" s="13" t="s">
        <v>652</v>
      </c>
      <c r="B466" s="14" t="s">
        <v>651</v>
      </c>
      <c r="C466" s="13" t="s">
        <v>178</v>
      </c>
      <c r="D466" s="15">
        <v>45691</v>
      </c>
      <c r="E466" s="14" t="s">
        <v>359</v>
      </c>
      <c r="F466" s="10">
        <f t="shared" si="16"/>
        <v>2373.8738738800002</v>
      </c>
      <c r="G466" s="16">
        <v>50</v>
      </c>
      <c r="H466" s="16">
        <v>118693.693694</v>
      </c>
      <c r="I466" s="21">
        <f t="shared" si="17"/>
        <v>13056.30630634</v>
      </c>
      <c r="J466" s="10">
        <f>IF(COUNTIFS(A$2:A466, A466, B$2:B466, B466, D$2:D466, D466, C$2:C466,C466 )=1, MAX(J$1:J465)+1, J465)</f>
        <v>112</v>
      </c>
    </row>
    <row r="467" spans="1:10" x14ac:dyDescent="0.25">
      <c r="A467" s="5" t="s">
        <v>652</v>
      </c>
      <c r="B467" s="6" t="s">
        <v>651</v>
      </c>
      <c r="C467" s="5" t="s">
        <v>178</v>
      </c>
      <c r="D467" s="6"/>
      <c r="E467" s="6" t="s">
        <v>650</v>
      </c>
      <c r="F467" s="10">
        <f t="shared" si="16"/>
        <v>4418.4684684599997</v>
      </c>
      <c r="G467" s="7">
        <v>50</v>
      </c>
      <c r="H467" s="7">
        <v>220923.423423</v>
      </c>
      <c r="I467" s="21">
        <f t="shared" si="17"/>
        <v>24301.576576529998</v>
      </c>
      <c r="J467" s="10">
        <f>IF(COUNTIFS(A$2:A467, A467, B$2:B467, B467, D$2:D467, D467, C$2:C467,C467 )=1, MAX(J$1:J466)+1, J466)</f>
        <v>112</v>
      </c>
    </row>
    <row r="468" spans="1:10" x14ac:dyDescent="0.25">
      <c r="A468" s="5" t="s">
        <v>652</v>
      </c>
      <c r="B468" s="6" t="s">
        <v>651</v>
      </c>
      <c r="C468" s="5" t="s">
        <v>178</v>
      </c>
      <c r="D468" s="6"/>
      <c r="E468" s="6" t="s">
        <v>630</v>
      </c>
      <c r="F468" s="10">
        <f t="shared" si="16"/>
        <v>6118.4684684599997</v>
      </c>
      <c r="G468" s="7">
        <v>50</v>
      </c>
      <c r="H468" s="7">
        <v>305923.42342299997</v>
      </c>
      <c r="I468" s="21">
        <f t="shared" si="17"/>
        <v>33651.576576529995</v>
      </c>
      <c r="J468" s="10">
        <f>IF(COUNTIFS(A$2:A468, A468, B$2:B468, B468, D$2:D468, D468, C$2:C468,C468 )=1, MAX(J$1:J467)+1, J467)</f>
        <v>112</v>
      </c>
    </row>
    <row r="469" spans="1:10" x14ac:dyDescent="0.25">
      <c r="A469" s="5" t="s">
        <v>652</v>
      </c>
      <c r="B469" s="6" t="s">
        <v>651</v>
      </c>
      <c r="C469" s="5" t="s">
        <v>178</v>
      </c>
      <c r="D469" s="6"/>
      <c r="E469" s="6" t="s">
        <v>635</v>
      </c>
      <c r="F469" s="10">
        <f t="shared" si="16"/>
        <v>1592.7927927999999</v>
      </c>
      <c r="G469" s="7">
        <v>30</v>
      </c>
      <c r="H469" s="7">
        <v>47783.783783999999</v>
      </c>
      <c r="I469" s="21">
        <f t="shared" si="17"/>
        <v>5256.21621624</v>
      </c>
      <c r="J469" s="10">
        <f>IF(COUNTIFS(A$2:A469, A469, B$2:B469, B469, D$2:D469, D469, C$2:C469,C469 )=1, MAX(J$1:J468)+1, J468)</f>
        <v>112</v>
      </c>
    </row>
    <row r="470" spans="1:10" x14ac:dyDescent="0.25">
      <c r="A470" s="5" t="s">
        <v>652</v>
      </c>
      <c r="B470" s="6" t="s">
        <v>651</v>
      </c>
      <c r="C470" s="5" t="s">
        <v>178</v>
      </c>
      <c r="D470" s="6"/>
      <c r="E470" s="6" t="s">
        <v>649</v>
      </c>
      <c r="F470" s="10">
        <f t="shared" si="16"/>
        <v>1317.1179279199998</v>
      </c>
      <c r="G470" s="7">
        <v>50</v>
      </c>
      <c r="H470" s="7">
        <v>65855.896395999996</v>
      </c>
      <c r="I470" s="21">
        <f t="shared" si="17"/>
        <v>7244.1486035600001</v>
      </c>
      <c r="J470" s="10">
        <f>IF(COUNTIFS(A$2:A470, A470, B$2:B470, B470, D$2:D470, D470, C$2:C470,C470 )=1, MAX(J$1:J469)+1, J469)</f>
        <v>112</v>
      </c>
    </row>
    <row r="471" spans="1:10" x14ac:dyDescent="0.25">
      <c r="A471" s="9" t="s">
        <v>652</v>
      </c>
      <c r="B471" s="10" t="s">
        <v>651</v>
      </c>
      <c r="C471" s="9" t="s">
        <v>178</v>
      </c>
      <c r="D471" s="10"/>
      <c r="E471" s="10" t="s">
        <v>648</v>
      </c>
      <c r="F471" s="10">
        <f t="shared" si="16"/>
        <v>2121.1711711600001</v>
      </c>
      <c r="G471" s="12">
        <v>25</v>
      </c>
      <c r="H471" s="12">
        <v>53029.279279000002</v>
      </c>
      <c r="I471" s="21">
        <f t="shared" si="17"/>
        <v>5833.2207206900002</v>
      </c>
      <c r="J471" s="10">
        <f>IF(COUNTIFS(A$2:A471, A471, B$2:B471, B471, D$2:D471, D471, C$2:C471,C471 )=1, MAX(J$1:J470)+1, J470)</f>
        <v>112</v>
      </c>
    </row>
    <row r="472" spans="1:10" x14ac:dyDescent="0.25">
      <c r="A472" s="5"/>
      <c r="B472" s="6"/>
      <c r="C472" s="5"/>
      <c r="D472" s="5"/>
      <c r="E472" s="5"/>
      <c r="F472" s="10"/>
      <c r="G472" s="4"/>
      <c r="H472" s="4"/>
      <c r="I472" s="21"/>
    </row>
    <row r="473" spans="1:10" x14ac:dyDescent="0.25">
      <c r="A473" s="17" t="s">
        <v>652</v>
      </c>
      <c r="B473" s="18" t="s">
        <v>651</v>
      </c>
      <c r="C473" s="17" t="s">
        <v>647</v>
      </c>
      <c r="D473" s="19">
        <v>45713</v>
      </c>
      <c r="E473" s="18" t="s">
        <v>66</v>
      </c>
      <c r="F473" s="10">
        <f t="shared" si="16"/>
        <v>5327.71</v>
      </c>
      <c r="G473" s="20">
        <v>50</v>
      </c>
      <c r="H473" s="20">
        <v>266385.5</v>
      </c>
      <c r="I473" s="21">
        <f t="shared" si="17"/>
        <v>29302.404999999999</v>
      </c>
      <c r="J473" s="10">
        <f>IF(COUNTIFS(A$2:A473, A473, B$2:B473, B473, D$2:D473, D473, C$2:C473,C473 )=1, MAX(J$1:J472)+1, J472)</f>
        <v>113</v>
      </c>
    </row>
    <row r="474" spans="1:10" x14ac:dyDescent="0.25">
      <c r="A474" s="5"/>
      <c r="B474" s="6"/>
      <c r="C474" s="5"/>
      <c r="D474" s="5"/>
      <c r="E474" s="5"/>
      <c r="F474" s="10"/>
      <c r="G474" s="4"/>
      <c r="H474" s="4"/>
      <c r="I474" s="21"/>
    </row>
    <row r="475" spans="1:10" x14ac:dyDescent="0.25">
      <c r="A475" s="13" t="s">
        <v>646</v>
      </c>
      <c r="B475" s="14" t="s">
        <v>645</v>
      </c>
      <c r="C475" s="13" t="s">
        <v>644</v>
      </c>
      <c r="D475" s="15">
        <v>45701</v>
      </c>
      <c r="E475" s="14" t="s">
        <v>643</v>
      </c>
      <c r="F475" s="10">
        <f t="shared" si="16"/>
        <v>443688.51351399999</v>
      </c>
      <c r="G475" s="16">
        <v>1</v>
      </c>
      <c r="H475" s="16">
        <v>443688.51351399999</v>
      </c>
      <c r="I475" s="21">
        <f t="shared" si="17"/>
        <v>48805.736486540001</v>
      </c>
      <c r="J475" s="10">
        <f>IF(COUNTIFS(A$2:A475, A475, B$2:B475, B475, D$2:D475, D475, C$2:C475,C475 )=1, MAX(J$1:J474)+1, J474)</f>
        <v>114</v>
      </c>
    </row>
    <row r="476" spans="1:10" x14ac:dyDescent="0.25">
      <c r="A476" s="5" t="s">
        <v>646</v>
      </c>
      <c r="B476" s="6" t="s">
        <v>645</v>
      </c>
      <c r="C476" s="5" t="s">
        <v>644</v>
      </c>
      <c r="D476" s="6"/>
      <c r="E476" s="6" t="s">
        <v>7</v>
      </c>
      <c r="F476" s="10">
        <f t="shared" si="16"/>
        <v>442888.28828799998</v>
      </c>
      <c r="G476" s="7">
        <v>1</v>
      </c>
      <c r="H476" s="7">
        <v>442888.28828799998</v>
      </c>
      <c r="I476" s="21">
        <f t="shared" si="17"/>
        <v>48717.71171168</v>
      </c>
      <c r="J476" s="10">
        <f>IF(COUNTIFS(A$2:A476, A476, B$2:B476, B476, D$2:D476, D476, C$2:C476,C476 )=1, MAX(J$1:J475)+1, J475)</f>
        <v>114</v>
      </c>
    </row>
    <row r="477" spans="1:10" x14ac:dyDescent="0.25">
      <c r="A477" s="5" t="s">
        <v>646</v>
      </c>
      <c r="B477" s="6" t="s">
        <v>645</v>
      </c>
      <c r="C477" s="5" t="s">
        <v>644</v>
      </c>
      <c r="D477" s="6"/>
      <c r="E477" s="6" t="s">
        <v>469</v>
      </c>
      <c r="F477" s="10">
        <f t="shared" si="16"/>
        <v>439396.396396</v>
      </c>
      <c r="G477" s="7">
        <v>1</v>
      </c>
      <c r="H477" s="7">
        <v>439396.396396</v>
      </c>
      <c r="I477" s="21">
        <f t="shared" si="17"/>
        <v>48333.603603559997</v>
      </c>
      <c r="J477" s="10">
        <f>IF(COUNTIFS(A$2:A477, A477, B$2:B477, B477, D$2:D477, D477, C$2:C477,C477 )=1, MAX(J$1:J476)+1, J476)</f>
        <v>114</v>
      </c>
    </row>
    <row r="478" spans="1:10" x14ac:dyDescent="0.25">
      <c r="A478" s="5" t="s">
        <v>646</v>
      </c>
      <c r="B478" s="6" t="s">
        <v>645</v>
      </c>
      <c r="C478" s="5" t="s">
        <v>644</v>
      </c>
      <c r="D478" s="6"/>
      <c r="E478" s="6" t="s">
        <v>642</v>
      </c>
      <c r="F478" s="10">
        <f t="shared" si="16"/>
        <v>5157.8153153130434</v>
      </c>
      <c r="G478" s="7">
        <v>115</v>
      </c>
      <c r="H478" s="7">
        <v>593148.76126099995</v>
      </c>
      <c r="I478" s="21">
        <f t="shared" si="17"/>
        <v>65246.363738709995</v>
      </c>
      <c r="J478" s="10">
        <f>IF(COUNTIFS(A$2:A478, A478, B$2:B478, B478, D$2:D478, D478, C$2:C478,C478 )=1, MAX(J$1:J477)+1, J477)</f>
        <v>114</v>
      </c>
    </row>
    <row r="479" spans="1:10" x14ac:dyDescent="0.25">
      <c r="A479" s="5" t="s">
        <v>646</v>
      </c>
      <c r="B479" s="6" t="s">
        <v>645</v>
      </c>
      <c r="C479" s="5" t="s">
        <v>644</v>
      </c>
      <c r="D479" s="6"/>
      <c r="E479" s="6" t="s">
        <v>641</v>
      </c>
      <c r="F479" s="10">
        <f t="shared" si="16"/>
        <v>20900.9009009</v>
      </c>
      <c r="G479" s="7">
        <v>10</v>
      </c>
      <c r="H479" s="7">
        <v>209009.009009</v>
      </c>
      <c r="I479" s="21">
        <f t="shared" si="17"/>
        <v>22990.990990990002</v>
      </c>
      <c r="J479" s="10">
        <f>IF(COUNTIFS(A$2:A479, A479, B$2:B479, B479, D$2:D479, D479, C$2:C479,C479 )=1, MAX(J$1:J478)+1, J478)</f>
        <v>114</v>
      </c>
    </row>
    <row r="480" spans="1:10" x14ac:dyDescent="0.25">
      <c r="A480" s="5" t="s">
        <v>646</v>
      </c>
      <c r="B480" s="6" t="s">
        <v>645</v>
      </c>
      <c r="C480" s="5" t="s">
        <v>644</v>
      </c>
      <c r="D480" s="6"/>
      <c r="E480" s="6" t="s">
        <v>640</v>
      </c>
      <c r="F480" s="10">
        <f t="shared" si="16"/>
        <v>28108.089301799999</v>
      </c>
      <c r="G480" s="7">
        <v>10</v>
      </c>
      <c r="H480" s="7">
        <v>281080.893018</v>
      </c>
      <c r="I480" s="21">
        <f t="shared" si="17"/>
        <v>30918.898231980002</v>
      </c>
      <c r="J480" s="10">
        <f>IF(COUNTIFS(A$2:A480, A480, B$2:B480, B480, D$2:D480, D480, C$2:C480,C480 )=1, MAX(J$1:J479)+1, J479)</f>
        <v>114</v>
      </c>
    </row>
    <row r="481" spans="1:10" x14ac:dyDescent="0.25">
      <c r="A481" s="5" t="s">
        <v>646</v>
      </c>
      <c r="B481" s="6" t="s">
        <v>645</v>
      </c>
      <c r="C481" s="5" t="s">
        <v>644</v>
      </c>
      <c r="D481" s="6"/>
      <c r="E481" s="6" t="s">
        <v>446</v>
      </c>
      <c r="F481" s="10">
        <f t="shared" si="16"/>
        <v>97297.297297249999</v>
      </c>
      <c r="G481" s="7">
        <v>4</v>
      </c>
      <c r="H481" s="7">
        <v>389189.189189</v>
      </c>
      <c r="I481" s="21">
        <f t="shared" si="17"/>
        <v>42810.810810789997</v>
      </c>
      <c r="J481" s="10">
        <f>IF(COUNTIFS(A$2:A481, A481, B$2:B481, B481, D$2:D481, D481, C$2:C481,C481 )=1, MAX(J$1:J480)+1, J480)</f>
        <v>114</v>
      </c>
    </row>
    <row r="482" spans="1:10" x14ac:dyDescent="0.25">
      <c r="A482" s="5" t="s">
        <v>646</v>
      </c>
      <c r="B482" s="6" t="s">
        <v>645</v>
      </c>
      <c r="C482" s="5" t="s">
        <v>644</v>
      </c>
      <c r="D482" s="6"/>
      <c r="E482" s="6" t="s">
        <v>432</v>
      </c>
      <c r="F482" s="10">
        <f t="shared" si="16"/>
        <v>176576.57657666667</v>
      </c>
      <c r="G482" s="7">
        <v>3</v>
      </c>
      <c r="H482" s="7">
        <v>529729.72973000002</v>
      </c>
      <c r="I482" s="21">
        <f t="shared" si="17"/>
        <v>58270.270270300003</v>
      </c>
      <c r="J482" s="10">
        <f>IF(COUNTIFS(A$2:A482, A482, B$2:B482, B482, D$2:D482, D482, C$2:C482,C482 )=1, MAX(J$1:J481)+1, J481)</f>
        <v>114</v>
      </c>
    </row>
    <row r="483" spans="1:10" x14ac:dyDescent="0.25">
      <c r="A483" s="5" t="s">
        <v>646</v>
      </c>
      <c r="B483" s="6" t="s">
        <v>645</v>
      </c>
      <c r="C483" s="5" t="s">
        <v>644</v>
      </c>
      <c r="D483" s="6"/>
      <c r="E483" s="6" t="s">
        <v>431</v>
      </c>
      <c r="F483" s="10">
        <f t="shared" si="16"/>
        <v>237837.83783800001</v>
      </c>
      <c r="G483" s="7">
        <v>3</v>
      </c>
      <c r="H483" s="7">
        <v>713513.51351399999</v>
      </c>
      <c r="I483" s="21">
        <f t="shared" si="17"/>
        <v>78486.486486540001</v>
      </c>
      <c r="J483" s="10">
        <f>IF(COUNTIFS(A$2:A483, A483, B$2:B483, B483, D$2:D483, D483, C$2:C483,C483 )=1, MAX(J$1:J482)+1, J482)</f>
        <v>114</v>
      </c>
    </row>
    <row r="484" spans="1:10" x14ac:dyDescent="0.25">
      <c r="A484" s="9" t="s">
        <v>646</v>
      </c>
      <c r="B484" s="10" t="s">
        <v>645</v>
      </c>
      <c r="C484" s="9" t="s">
        <v>644</v>
      </c>
      <c r="D484" s="10"/>
      <c r="E484" s="10" t="s">
        <v>417</v>
      </c>
      <c r="F484" s="10">
        <f t="shared" si="16"/>
        <v>340540.54054050002</v>
      </c>
      <c r="G484" s="12">
        <v>2</v>
      </c>
      <c r="H484" s="12">
        <v>681081.08108100004</v>
      </c>
      <c r="I484" s="21">
        <f t="shared" si="17"/>
        <v>74918.91891891</v>
      </c>
      <c r="J484" s="10">
        <f>IF(COUNTIFS(A$2:A484, A484, B$2:B484, B484, D$2:D484, D484, C$2:C484,C484 )=1, MAX(J$1:J483)+1, J483)</f>
        <v>114</v>
      </c>
    </row>
    <row r="485" spans="1:10" x14ac:dyDescent="0.25">
      <c r="A485" s="5"/>
      <c r="B485" s="6"/>
      <c r="C485" s="5"/>
      <c r="D485" s="5"/>
      <c r="E485" s="5"/>
      <c r="F485" s="10"/>
      <c r="G485" s="4"/>
      <c r="H485" s="4"/>
      <c r="I485" s="21"/>
    </row>
    <row r="486" spans="1:10" x14ac:dyDescent="0.25">
      <c r="A486" s="17" t="s">
        <v>646</v>
      </c>
      <c r="B486" s="18" t="s">
        <v>645</v>
      </c>
      <c r="C486" s="17" t="s">
        <v>232</v>
      </c>
      <c r="D486" s="19">
        <v>45714</v>
      </c>
      <c r="E486" s="18" t="s">
        <v>408</v>
      </c>
      <c r="F486" s="10">
        <f t="shared" si="16"/>
        <v>231701.75</v>
      </c>
      <c r="G486" s="20">
        <v>1</v>
      </c>
      <c r="H486" s="20">
        <v>231701.75</v>
      </c>
      <c r="I486" s="21">
        <f t="shared" si="17"/>
        <v>25487.192500000001</v>
      </c>
      <c r="J486" s="10">
        <f>IF(COUNTIFS(A$2:A486, A486, B$2:B486, B486, D$2:D486, D486, C$2:C486,C486 )=1, MAX(J$1:J485)+1, J485)</f>
        <v>115</v>
      </c>
    </row>
    <row r="487" spans="1:10" x14ac:dyDescent="0.25">
      <c r="A487" s="5"/>
      <c r="B487" s="6"/>
      <c r="C487" s="5"/>
      <c r="D487" s="5"/>
      <c r="E487" s="5"/>
      <c r="F487" s="10"/>
      <c r="G487" s="4"/>
      <c r="H487" s="4"/>
      <c r="I487" s="21"/>
    </row>
    <row r="488" spans="1:10" x14ac:dyDescent="0.25">
      <c r="A488" s="13" t="s">
        <v>639</v>
      </c>
      <c r="B488" s="14" t="s">
        <v>638</v>
      </c>
      <c r="C488" s="13" t="s">
        <v>173</v>
      </c>
      <c r="D488" s="15">
        <v>45699</v>
      </c>
      <c r="E488" s="14" t="s">
        <v>21</v>
      </c>
      <c r="F488" s="10">
        <f t="shared" si="16"/>
        <v>163896.396396</v>
      </c>
      <c r="G488" s="16">
        <v>1</v>
      </c>
      <c r="H488" s="16">
        <v>163896.396396</v>
      </c>
      <c r="I488" s="21">
        <f t="shared" si="17"/>
        <v>18028.603603560001</v>
      </c>
      <c r="J488" s="10">
        <f>IF(COUNTIFS(A$2:A488, A488, B$2:B488, B488, D$2:D488, D488, C$2:C488,C488 )=1, MAX(J$1:J487)+1, J487)</f>
        <v>116</v>
      </c>
    </row>
    <row r="489" spans="1:10" x14ac:dyDescent="0.25">
      <c r="A489" s="5" t="s">
        <v>639</v>
      </c>
      <c r="B489" s="6" t="s">
        <v>638</v>
      </c>
      <c r="C489" s="5" t="s">
        <v>173</v>
      </c>
      <c r="D489" s="6"/>
      <c r="E489" s="6" t="s">
        <v>273</v>
      </c>
      <c r="F489" s="10">
        <f t="shared" si="16"/>
        <v>234162.16216199999</v>
      </c>
      <c r="G489" s="7">
        <v>1</v>
      </c>
      <c r="H489" s="7">
        <v>234162.16216199999</v>
      </c>
      <c r="I489" s="21">
        <f t="shared" si="17"/>
        <v>25757.83783782</v>
      </c>
      <c r="J489" s="10">
        <f>IF(COUNTIFS(A$2:A489, A489, B$2:B489, B489, D$2:D489, D489, C$2:C489,C489 )=1, MAX(J$1:J488)+1, J488)</f>
        <v>116</v>
      </c>
    </row>
    <row r="490" spans="1:10" x14ac:dyDescent="0.25">
      <c r="A490" s="5" t="s">
        <v>639</v>
      </c>
      <c r="B490" s="6" t="s">
        <v>638</v>
      </c>
      <c r="C490" s="5" t="s">
        <v>173</v>
      </c>
      <c r="D490" s="6"/>
      <c r="E490" s="6" t="s">
        <v>637</v>
      </c>
      <c r="F490" s="10">
        <f t="shared" si="16"/>
        <v>6405.4054053999998</v>
      </c>
      <c r="G490" s="7">
        <v>10</v>
      </c>
      <c r="H490" s="7">
        <v>64054.054054</v>
      </c>
      <c r="I490" s="21">
        <f t="shared" si="17"/>
        <v>7045.9459459400005</v>
      </c>
      <c r="J490" s="10">
        <f>IF(COUNTIFS(A$2:A490, A490, B$2:B490, B490, D$2:D490, D490, C$2:C490,C490 )=1, MAX(J$1:J489)+1, J489)</f>
        <v>116</v>
      </c>
    </row>
    <row r="491" spans="1:10" x14ac:dyDescent="0.25">
      <c r="A491" s="5" t="s">
        <v>639</v>
      </c>
      <c r="B491" s="6" t="s">
        <v>638</v>
      </c>
      <c r="C491" s="5" t="s">
        <v>173</v>
      </c>
      <c r="D491" s="6"/>
      <c r="E491" s="6" t="s">
        <v>636</v>
      </c>
      <c r="F491" s="10">
        <f t="shared" si="16"/>
        <v>5189.1891892000003</v>
      </c>
      <c r="G491" s="7">
        <v>10</v>
      </c>
      <c r="H491" s="7">
        <v>51891.891892</v>
      </c>
      <c r="I491" s="21">
        <f t="shared" si="17"/>
        <v>5708.10810812</v>
      </c>
      <c r="J491" s="10">
        <f>IF(COUNTIFS(A$2:A491, A491, B$2:B491, B491, D$2:D491, D491, C$2:C491,C491 )=1, MAX(J$1:J490)+1, J490)</f>
        <v>116</v>
      </c>
    </row>
    <row r="492" spans="1:10" x14ac:dyDescent="0.25">
      <c r="A492" s="5" t="s">
        <v>639</v>
      </c>
      <c r="B492" s="6" t="s">
        <v>638</v>
      </c>
      <c r="C492" s="5" t="s">
        <v>173</v>
      </c>
      <c r="D492" s="6"/>
      <c r="E492" s="6" t="s">
        <v>282</v>
      </c>
      <c r="F492" s="10">
        <f t="shared" si="16"/>
        <v>6360.3603604</v>
      </c>
      <c r="G492" s="7">
        <v>10</v>
      </c>
      <c r="H492" s="7">
        <v>63603.603604000004</v>
      </c>
      <c r="I492" s="21">
        <f t="shared" si="17"/>
        <v>6996.39639644</v>
      </c>
      <c r="J492" s="10">
        <f>IF(COUNTIFS(A$2:A492, A492, B$2:B492, B492, D$2:D492, D492, C$2:C492,C492 )=1, MAX(J$1:J491)+1, J491)</f>
        <v>116</v>
      </c>
    </row>
    <row r="493" spans="1:10" x14ac:dyDescent="0.25">
      <c r="A493" s="5" t="s">
        <v>639</v>
      </c>
      <c r="B493" s="6" t="s">
        <v>638</v>
      </c>
      <c r="C493" s="5" t="s">
        <v>173</v>
      </c>
      <c r="D493" s="6"/>
      <c r="E493" s="6" t="s">
        <v>7</v>
      </c>
      <c r="F493" s="10">
        <f t="shared" si="16"/>
        <v>442888.63063099998</v>
      </c>
      <c r="G493" s="7">
        <v>1</v>
      </c>
      <c r="H493" s="7">
        <v>442888.63063099998</v>
      </c>
      <c r="I493" s="21">
        <f t="shared" si="17"/>
        <v>48717.749369409998</v>
      </c>
      <c r="J493" s="10">
        <f>IF(COUNTIFS(A$2:A493, A493, B$2:B493, B493, D$2:D493, D493, C$2:C493,C493 )=1, MAX(J$1:J492)+1, J492)</f>
        <v>116</v>
      </c>
    </row>
    <row r="494" spans="1:10" x14ac:dyDescent="0.25">
      <c r="A494" s="5" t="s">
        <v>639</v>
      </c>
      <c r="B494" s="6" t="s">
        <v>638</v>
      </c>
      <c r="C494" s="5" t="s">
        <v>173</v>
      </c>
      <c r="D494" s="6"/>
      <c r="E494" s="6" t="s">
        <v>465</v>
      </c>
      <c r="F494" s="10">
        <f t="shared" si="16"/>
        <v>261891.89189200001</v>
      </c>
      <c r="G494" s="7">
        <v>1</v>
      </c>
      <c r="H494" s="7">
        <v>261891.89189200001</v>
      </c>
      <c r="I494" s="21">
        <f t="shared" si="17"/>
        <v>28808.108108120003</v>
      </c>
      <c r="J494" s="10">
        <f>IF(COUNTIFS(A$2:A494, A494, B$2:B494, B494, D$2:D494, D494, C$2:C494,C494 )=1, MAX(J$1:J493)+1, J493)</f>
        <v>116</v>
      </c>
    </row>
    <row r="495" spans="1:10" x14ac:dyDescent="0.25">
      <c r="A495" s="5" t="s">
        <v>639</v>
      </c>
      <c r="B495" s="6" t="s">
        <v>638</v>
      </c>
      <c r="C495" s="5" t="s">
        <v>173</v>
      </c>
      <c r="D495" s="6"/>
      <c r="E495" s="6" t="s">
        <v>635</v>
      </c>
      <c r="F495" s="10">
        <f t="shared" si="16"/>
        <v>1592.7927927999999</v>
      </c>
      <c r="G495" s="7">
        <v>25</v>
      </c>
      <c r="H495" s="7">
        <v>39819.819819999997</v>
      </c>
      <c r="I495" s="21">
        <f t="shared" si="17"/>
        <v>4380.1801802</v>
      </c>
      <c r="J495" s="10">
        <f>IF(COUNTIFS(A$2:A495, A495, B$2:B495, B495, D$2:D495, D495, C$2:C495,C495 )=1, MAX(J$1:J494)+1, J494)</f>
        <v>116</v>
      </c>
    </row>
    <row r="496" spans="1:10" x14ac:dyDescent="0.25">
      <c r="A496" s="5" t="s">
        <v>639</v>
      </c>
      <c r="B496" s="6" t="s">
        <v>638</v>
      </c>
      <c r="C496" s="5" t="s">
        <v>173</v>
      </c>
      <c r="D496" s="6"/>
      <c r="E496" s="6" t="s">
        <v>847</v>
      </c>
      <c r="F496" s="10">
        <f t="shared" si="16"/>
        <v>188288.28828800001</v>
      </c>
      <c r="G496" s="7">
        <v>1</v>
      </c>
      <c r="H496" s="7">
        <v>188288.28828800001</v>
      </c>
      <c r="I496" s="21">
        <f t="shared" si="17"/>
        <v>20711.71171168</v>
      </c>
      <c r="J496" s="10">
        <f>IF(COUNTIFS(A$2:A496, A496, B$2:B496, B496, D$2:D496, D496, C$2:C496,C496 )=1, MAX(J$1:J495)+1, J495)</f>
        <v>116</v>
      </c>
    </row>
    <row r="497" spans="1:10" x14ac:dyDescent="0.25">
      <c r="A497" s="9" t="s">
        <v>639</v>
      </c>
      <c r="B497" s="10" t="s">
        <v>638</v>
      </c>
      <c r="C497" s="9" t="s">
        <v>173</v>
      </c>
      <c r="D497" s="10"/>
      <c r="E497" s="10" t="s">
        <v>849</v>
      </c>
      <c r="F497" s="10">
        <f t="shared" si="16"/>
        <v>348761.26126100001</v>
      </c>
      <c r="G497" s="12">
        <v>1</v>
      </c>
      <c r="H497" s="12">
        <v>348761.26126100001</v>
      </c>
      <c r="I497" s="21">
        <f t="shared" si="17"/>
        <v>38363.738738710003</v>
      </c>
      <c r="J497" s="10">
        <f>IF(COUNTIFS(A$2:A497, A497, B$2:B497, B497, D$2:D497, D497, C$2:C497,C497 )=1, MAX(J$1:J496)+1, J496)</f>
        <v>116</v>
      </c>
    </row>
    <row r="498" spans="1:10" x14ac:dyDescent="0.25">
      <c r="A498" s="5"/>
      <c r="B498" s="6"/>
      <c r="C498" s="5"/>
      <c r="D498" s="5"/>
      <c r="E498" s="5"/>
      <c r="F498" s="10"/>
      <c r="G498" s="4"/>
      <c r="H498" s="4"/>
      <c r="I498" s="21"/>
    </row>
    <row r="499" spans="1:10" x14ac:dyDescent="0.25">
      <c r="A499" s="13" t="s">
        <v>639</v>
      </c>
      <c r="B499" s="14" t="s">
        <v>638</v>
      </c>
      <c r="C499" s="13" t="s">
        <v>634</v>
      </c>
      <c r="D499" s="15">
        <v>45701</v>
      </c>
      <c r="E499" s="14" t="s">
        <v>846</v>
      </c>
      <c r="F499" s="10">
        <f t="shared" si="16"/>
        <v>126238.73873899999</v>
      </c>
      <c r="G499" s="16">
        <v>1</v>
      </c>
      <c r="H499" s="16">
        <v>126238.73873899999</v>
      </c>
      <c r="I499" s="21">
        <f t="shared" si="17"/>
        <v>13886.261261289999</v>
      </c>
      <c r="J499" s="10">
        <f>IF(COUNTIFS(A$2:A499, A499, B$2:B499, B499, D$2:D499, D499, C$2:C499,C499 )=1, MAX(J$1:J498)+1, J498)</f>
        <v>117</v>
      </c>
    </row>
    <row r="500" spans="1:10" x14ac:dyDescent="0.25">
      <c r="A500" s="5" t="s">
        <v>639</v>
      </c>
      <c r="B500" s="6" t="s">
        <v>638</v>
      </c>
      <c r="C500" s="5" t="s">
        <v>634</v>
      </c>
      <c r="D500" s="6"/>
      <c r="E500" s="6" t="s">
        <v>847</v>
      </c>
      <c r="F500" s="10">
        <f t="shared" si="16"/>
        <v>188288.774775</v>
      </c>
      <c r="G500" s="7">
        <v>1</v>
      </c>
      <c r="H500" s="7">
        <v>188288.774775</v>
      </c>
      <c r="I500" s="21">
        <f t="shared" si="17"/>
        <v>20711.765225250001</v>
      </c>
      <c r="J500" s="10">
        <f>IF(COUNTIFS(A$2:A500, A500, B$2:B500, B500, D$2:D500, D500, C$2:C500,C500 )=1, MAX(J$1:J499)+1, J499)</f>
        <v>117</v>
      </c>
    </row>
    <row r="501" spans="1:10" x14ac:dyDescent="0.25">
      <c r="A501" s="9" t="s">
        <v>639</v>
      </c>
      <c r="B501" s="10" t="s">
        <v>638</v>
      </c>
      <c r="C501" s="9" t="s">
        <v>634</v>
      </c>
      <c r="D501" s="10"/>
      <c r="E501" s="10" t="s">
        <v>845</v>
      </c>
      <c r="F501" s="10">
        <f t="shared" si="16"/>
        <v>145495.49549533334</v>
      </c>
      <c r="G501" s="12">
        <v>3</v>
      </c>
      <c r="H501" s="12">
        <v>436486.48648600001</v>
      </c>
      <c r="I501" s="21">
        <f t="shared" si="17"/>
        <v>48013.513513459999</v>
      </c>
      <c r="J501" s="10">
        <f>IF(COUNTIFS(A$2:A501, A501, B$2:B501, B501, D$2:D501, D501, C$2:C501,C501 )=1, MAX(J$1:J500)+1, J500)</f>
        <v>117</v>
      </c>
    </row>
    <row r="502" spans="1:10" x14ac:dyDescent="0.25">
      <c r="A502" s="5"/>
      <c r="B502" s="6"/>
      <c r="C502" s="5"/>
      <c r="D502" s="5"/>
      <c r="E502" s="5"/>
      <c r="F502" s="10"/>
      <c r="G502" s="4"/>
      <c r="H502" s="4"/>
      <c r="I502" s="21"/>
    </row>
    <row r="503" spans="1:10" x14ac:dyDescent="0.25">
      <c r="A503" s="13" t="s">
        <v>633</v>
      </c>
      <c r="B503" s="14" t="s">
        <v>632</v>
      </c>
      <c r="C503" s="13" t="s">
        <v>631</v>
      </c>
      <c r="D503" s="15">
        <v>45714</v>
      </c>
      <c r="E503" s="14" t="s">
        <v>10</v>
      </c>
      <c r="F503" s="10">
        <f t="shared" si="16"/>
        <v>60808.558558500001</v>
      </c>
      <c r="G503" s="16">
        <v>4</v>
      </c>
      <c r="H503" s="16">
        <v>243234.234234</v>
      </c>
      <c r="I503" s="21">
        <f t="shared" si="17"/>
        <v>26755.765765740001</v>
      </c>
      <c r="J503" s="10">
        <f>IF(COUNTIFS(A$2:A503, A503, B$2:B503, B503, D$2:D503, D503, C$2:C503,C503 )=1, MAX(J$1:J502)+1, J502)</f>
        <v>118</v>
      </c>
    </row>
    <row r="504" spans="1:10" x14ac:dyDescent="0.25">
      <c r="A504" s="5" t="s">
        <v>633</v>
      </c>
      <c r="B504" s="6" t="s">
        <v>632</v>
      </c>
      <c r="C504" s="5" t="s">
        <v>631</v>
      </c>
      <c r="D504" s="6"/>
      <c r="E504" s="6" t="s">
        <v>461</v>
      </c>
      <c r="F504" s="10">
        <f t="shared" si="16"/>
        <v>264801.80180199997</v>
      </c>
      <c r="G504" s="7">
        <v>1</v>
      </c>
      <c r="H504" s="7">
        <v>264801.80180199997</v>
      </c>
      <c r="I504" s="21">
        <f t="shared" si="17"/>
        <v>29128.198198219998</v>
      </c>
      <c r="J504" s="10">
        <f>IF(COUNTIFS(A$2:A504, A504, B$2:B504, B504, D$2:D504, D504, C$2:C504,C504 )=1, MAX(J$1:J503)+1, J503)</f>
        <v>118</v>
      </c>
    </row>
    <row r="505" spans="1:10" x14ac:dyDescent="0.25">
      <c r="A505" s="5" t="s">
        <v>633</v>
      </c>
      <c r="B505" s="6" t="s">
        <v>632</v>
      </c>
      <c r="C505" s="5" t="s">
        <v>631</v>
      </c>
      <c r="D505" s="6"/>
      <c r="E505" s="6" t="s">
        <v>409</v>
      </c>
      <c r="F505" s="10">
        <f t="shared" si="16"/>
        <v>234611.48648600001</v>
      </c>
      <c r="G505" s="7">
        <v>1</v>
      </c>
      <c r="H505" s="7">
        <v>234611.48648600001</v>
      </c>
      <c r="I505" s="21">
        <f t="shared" si="17"/>
        <v>25807.263513460002</v>
      </c>
      <c r="J505" s="10">
        <f>IF(COUNTIFS(A$2:A505, A505, B$2:B505, B505, D$2:D505, D505, C$2:C505,C505 )=1, MAX(J$1:J504)+1, J504)</f>
        <v>118</v>
      </c>
    </row>
    <row r="506" spans="1:10" x14ac:dyDescent="0.25">
      <c r="A506" s="5" t="s">
        <v>633</v>
      </c>
      <c r="B506" s="6" t="s">
        <v>632</v>
      </c>
      <c r="C506" s="5" t="s">
        <v>631</v>
      </c>
      <c r="D506" s="6"/>
      <c r="E506" s="6" t="s">
        <v>466</v>
      </c>
      <c r="F506" s="10">
        <f t="shared" si="16"/>
        <v>266074.88738700002</v>
      </c>
      <c r="G506" s="7">
        <v>1</v>
      </c>
      <c r="H506" s="7">
        <v>266074.88738700002</v>
      </c>
      <c r="I506" s="21">
        <f t="shared" si="17"/>
        <v>29268.237612570003</v>
      </c>
      <c r="J506" s="10">
        <f>IF(COUNTIFS(A$2:A506, A506, B$2:B506, B506, D$2:D506, D506, C$2:C506,C506 )=1, MAX(J$1:J505)+1, J505)</f>
        <v>118</v>
      </c>
    </row>
    <row r="507" spans="1:10" x14ac:dyDescent="0.25">
      <c r="A507" s="5" t="s">
        <v>633</v>
      </c>
      <c r="B507" s="6" t="s">
        <v>632</v>
      </c>
      <c r="C507" s="5" t="s">
        <v>631</v>
      </c>
      <c r="D507" s="6"/>
      <c r="E507" s="6" t="s">
        <v>465</v>
      </c>
      <c r="F507" s="10">
        <f t="shared" si="16"/>
        <v>261891.89189200001</v>
      </c>
      <c r="G507" s="7">
        <v>1</v>
      </c>
      <c r="H507" s="7">
        <v>261891.89189200001</v>
      </c>
      <c r="I507" s="21">
        <f t="shared" si="17"/>
        <v>28808.108108120003</v>
      </c>
      <c r="J507" s="10">
        <f>IF(COUNTIFS(A$2:A507, A507, B$2:B507, B507, D$2:D507, D507, C$2:C507,C507 )=1, MAX(J$1:J506)+1, J506)</f>
        <v>118</v>
      </c>
    </row>
    <row r="508" spans="1:10" x14ac:dyDescent="0.25">
      <c r="A508" s="5" t="s">
        <v>633</v>
      </c>
      <c r="B508" s="6" t="s">
        <v>632</v>
      </c>
      <c r="C508" s="5" t="s">
        <v>631</v>
      </c>
      <c r="D508" s="6"/>
      <c r="E508" s="6" t="s">
        <v>630</v>
      </c>
      <c r="F508" s="10">
        <f t="shared" si="16"/>
        <v>6118.4684684499998</v>
      </c>
      <c r="G508" s="7">
        <v>20</v>
      </c>
      <c r="H508" s="7">
        <v>122369.36936899999</v>
      </c>
      <c r="I508" s="21">
        <f t="shared" si="17"/>
        <v>13460.63063059</v>
      </c>
      <c r="J508" s="10">
        <f>IF(COUNTIFS(A$2:A508, A508, B$2:B508, B508, D$2:D508, D508, C$2:C508,C508 )=1, MAX(J$1:J507)+1, J507)</f>
        <v>118</v>
      </c>
    </row>
    <row r="509" spans="1:10" x14ac:dyDescent="0.25">
      <c r="A509" s="5" t="s">
        <v>633</v>
      </c>
      <c r="B509" s="6" t="s">
        <v>632</v>
      </c>
      <c r="C509" s="5" t="s">
        <v>631</v>
      </c>
      <c r="D509" s="6"/>
      <c r="E509" s="6" t="s">
        <v>366</v>
      </c>
      <c r="F509" s="10">
        <f t="shared" si="16"/>
        <v>926.57657657999994</v>
      </c>
      <c r="G509" s="7">
        <v>100</v>
      </c>
      <c r="H509" s="7">
        <v>92657.657657999996</v>
      </c>
      <c r="I509" s="21">
        <f t="shared" si="17"/>
        <v>10192.34234238</v>
      </c>
      <c r="J509" s="10">
        <f>IF(COUNTIFS(A$2:A509, A509, B$2:B509, B509, D$2:D509, D509, C$2:C509,C509 )=1, MAX(J$1:J508)+1, J508)</f>
        <v>118</v>
      </c>
    </row>
    <row r="510" spans="1:10" x14ac:dyDescent="0.25">
      <c r="A510" s="5" t="s">
        <v>633</v>
      </c>
      <c r="B510" s="6" t="s">
        <v>632</v>
      </c>
      <c r="C510" s="5" t="s">
        <v>631</v>
      </c>
      <c r="D510" s="6"/>
      <c r="E510" s="6" t="s">
        <v>365</v>
      </c>
      <c r="F510" s="10">
        <f t="shared" si="16"/>
        <v>1156.3063063100001</v>
      </c>
      <c r="G510" s="7">
        <v>100</v>
      </c>
      <c r="H510" s="7">
        <v>115630.63063100001</v>
      </c>
      <c r="I510" s="21">
        <f t="shared" si="17"/>
        <v>12719.36936941</v>
      </c>
      <c r="J510" s="10">
        <f>IF(COUNTIFS(A$2:A510, A510, B$2:B510, B510, D$2:D510, D510, C$2:C510,C510 )=1, MAX(J$1:J509)+1, J509)</f>
        <v>118</v>
      </c>
    </row>
    <row r="511" spans="1:10" x14ac:dyDescent="0.25">
      <c r="A511" s="5" t="s">
        <v>633</v>
      </c>
      <c r="B511" s="6" t="s">
        <v>632</v>
      </c>
      <c r="C511" s="5" t="s">
        <v>631</v>
      </c>
      <c r="D511" s="6"/>
      <c r="E511" s="6" t="s">
        <v>629</v>
      </c>
      <c r="F511" s="10">
        <f t="shared" si="16"/>
        <v>1454.9549549599999</v>
      </c>
      <c r="G511" s="7">
        <v>50</v>
      </c>
      <c r="H511" s="7">
        <v>72747.747747999994</v>
      </c>
      <c r="I511" s="21">
        <f t="shared" si="17"/>
        <v>8002.2522522799991</v>
      </c>
      <c r="J511" s="10">
        <f>IF(COUNTIFS(A$2:A511, A511, B$2:B511, B511, D$2:D511, D511, C$2:C511,C511 )=1, MAX(J$1:J510)+1, J510)</f>
        <v>118</v>
      </c>
    </row>
    <row r="512" spans="1:10" x14ac:dyDescent="0.25">
      <c r="A512" s="5" t="s">
        <v>633</v>
      </c>
      <c r="B512" s="6" t="s">
        <v>632</v>
      </c>
      <c r="C512" s="5" t="s">
        <v>631</v>
      </c>
      <c r="D512" s="6"/>
      <c r="E512" s="6" t="s">
        <v>427</v>
      </c>
      <c r="F512" s="10">
        <f t="shared" si="16"/>
        <v>1454.9549549599999</v>
      </c>
      <c r="G512" s="7">
        <v>50</v>
      </c>
      <c r="H512" s="7">
        <v>72747.747747999994</v>
      </c>
      <c r="I512" s="21">
        <f t="shared" si="17"/>
        <v>8002.2522522799991</v>
      </c>
      <c r="J512" s="10">
        <f>IF(COUNTIFS(A$2:A512, A512, B$2:B512, B512, D$2:D512, D512, C$2:C512,C512 )=1, MAX(J$1:J511)+1, J511)</f>
        <v>118</v>
      </c>
    </row>
    <row r="513" spans="1:10" x14ac:dyDescent="0.25">
      <c r="A513" s="5" t="s">
        <v>633</v>
      </c>
      <c r="B513" s="6" t="s">
        <v>632</v>
      </c>
      <c r="C513" s="5" t="s">
        <v>631</v>
      </c>
      <c r="D513" s="6"/>
      <c r="E513" s="6" t="s">
        <v>364</v>
      </c>
      <c r="F513" s="10">
        <f t="shared" si="16"/>
        <v>895.94594594</v>
      </c>
      <c r="G513" s="7">
        <v>50</v>
      </c>
      <c r="H513" s="7">
        <v>44797.297296999997</v>
      </c>
      <c r="I513" s="21">
        <f t="shared" si="17"/>
        <v>4927.7027026699998</v>
      </c>
      <c r="J513" s="10">
        <f>IF(COUNTIFS(A$2:A513, A513, B$2:B513, B513, D$2:D513, D513, C$2:C513,C513 )=1, MAX(J$1:J512)+1, J512)</f>
        <v>118</v>
      </c>
    </row>
    <row r="514" spans="1:10" x14ac:dyDescent="0.25">
      <c r="A514" s="5" t="s">
        <v>633</v>
      </c>
      <c r="B514" s="6" t="s">
        <v>632</v>
      </c>
      <c r="C514" s="5" t="s">
        <v>631</v>
      </c>
      <c r="D514" s="6"/>
      <c r="E514" s="6" t="s">
        <v>846</v>
      </c>
      <c r="F514" s="10">
        <f t="shared" si="16"/>
        <v>126238.99662200001</v>
      </c>
      <c r="G514" s="7">
        <v>1</v>
      </c>
      <c r="H514" s="7">
        <v>126238.99662200001</v>
      </c>
      <c r="I514" s="21">
        <f t="shared" si="17"/>
        <v>13886.289628420001</v>
      </c>
      <c r="J514" s="10">
        <f>IF(COUNTIFS(A$2:A514, A514, B$2:B514, B514, D$2:D514, D514, C$2:C514,C514 )=1, MAX(J$1:J513)+1, J513)</f>
        <v>118</v>
      </c>
    </row>
    <row r="515" spans="1:10" x14ac:dyDescent="0.25">
      <c r="A515" s="5" t="s">
        <v>633</v>
      </c>
      <c r="B515" s="6" t="s">
        <v>632</v>
      </c>
      <c r="C515" s="5" t="s">
        <v>631</v>
      </c>
      <c r="D515" s="6"/>
      <c r="E515" s="6" t="s">
        <v>847</v>
      </c>
      <c r="F515" s="10">
        <f t="shared" si="16"/>
        <v>188288.28828800001</v>
      </c>
      <c r="G515" s="7">
        <v>1</v>
      </c>
      <c r="H515" s="7">
        <v>188288.28828800001</v>
      </c>
      <c r="I515" s="21">
        <f t="shared" si="17"/>
        <v>20711.71171168</v>
      </c>
      <c r="J515" s="10">
        <f>IF(COUNTIFS(A$2:A515, A515, B$2:B515, B515, D$2:D515, D515, C$2:C515,C515 )=1, MAX(J$1:J514)+1, J514)</f>
        <v>118</v>
      </c>
    </row>
    <row r="516" spans="1:10" x14ac:dyDescent="0.25">
      <c r="A516" s="5" t="s">
        <v>633</v>
      </c>
      <c r="B516" s="6" t="s">
        <v>632</v>
      </c>
      <c r="C516" s="5" t="s">
        <v>631</v>
      </c>
      <c r="D516" s="6"/>
      <c r="E516" s="6" t="s">
        <v>848</v>
      </c>
      <c r="F516" s="10">
        <f t="shared" si="16"/>
        <v>239639.63964000001</v>
      </c>
      <c r="G516" s="7">
        <v>1</v>
      </c>
      <c r="H516" s="7">
        <v>239639.63964000001</v>
      </c>
      <c r="I516" s="21">
        <f t="shared" si="17"/>
        <v>26360.360360400002</v>
      </c>
      <c r="J516" s="10">
        <f>IF(COUNTIFS(A$2:A516, A516, B$2:B516, B516, D$2:D516, D516, C$2:C516,C516 )=1, MAX(J$1:J515)+1, J515)</f>
        <v>118</v>
      </c>
    </row>
    <row r="517" spans="1:10" x14ac:dyDescent="0.25">
      <c r="A517" s="5" t="s">
        <v>633</v>
      </c>
      <c r="B517" s="6" t="s">
        <v>632</v>
      </c>
      <c r="C517" s="5" t="s">
        <v>631</v>
      </c>
      <c r="D517" s="6"/>
      <c r="E517" s="6" t="s">
        <v>850</v>
      </c>
      <c r="F517" s="10">
        <f t="shared" si="16"/>
        <v>102702.702703</v>
      </c>
      <c r="G517" s="7">
        <v>1</v>
      </c>
      <c r="H517" s="7">
        <v>102702.702703</v>
      </c>
      <c r="I517" s="21">
        <f t="shared" si="17"/>
        <v>11297.29729733</v>
      </c>
      <c r="J517" s="10">
        <f>IF(COUNTIFS(A$2:A517, A517, B$2:B517, B517, D$2:D517, D517, C$2:C517,C517 )=1, MAX(J$1:J516)+1, J516)</f>
        <v>118</v>
      </c>
    </row>
    <row r="518" spans="1:10" x14ac:dyDescent="0.25">
      <c r="A518" s="9" t="s">
        <v>633</v>
      </c>
      <c r="B518" s="10" t="s">
        <v>632</v>
      </c>
      <c r="C518" s="9" t="s">
        <v>631</v>
      </c>
      <c r="D518" s="10"/>
      <c r="E518" s="10" t="s">
        <v>845</v>
      </c>
      <c r="F518" s="10">
        <f t="shared" si="16"/>
        <v>145495.49549500001</v>
      </c>
      <c r="G518" s="12">
        <v>1</v>
      </c>
      <c r="H518" s="12">
        <v>145495.49549500001</v>
      </c>
      <c r="I518" s="21">
        <f t="shared" si="17"/>
        <v>16004.504504450002</v>
      </c>
      <c r="J518" s="10">
        <f>IF(COUNTIFS(A$2:A518, A518, B$2:B518, B518, D$2:D518, D518, C$2:C518,C518 )=1, MAX(J$1:J517)+1, J517)</f>
        <v>118</v>
      </c>
    </row>
    <row r="519" spans="1:10" x14ac:dyDescent="0.25">
      <c r="A519" s="5"/>
      <c r="B519" s="6"/>
      <c r="C519" s="5"/>
      <c r="D519" s="5"/>
      <c r="E519" s="5"/>
      <c r="F519" s="10"/>
      <c r="G519" s="4"/>
      <c r="H519" s="4"/>
      <c r="I519" s="21"/>
    </row>
    <row r="520" spans="1:10" x14ac:dyDescent="0.25">
      <c r="A520" s="17" t="s">
        <v>633</v>
      </c>
      <c r="B520" s="18" t="s">
        <v>632</v>
      </c>
      <c r="C520" s="17" t="s">
        <v>628</v>
      </c>
      <c r="D520" s="19">
        <v>45714</v>
      </c>
      <c r="E520" s="18" t="s">
        <v>627</v>
      </c>
      <c r="F520" s="10">
        <f t="shared" ref="F520:F583" si="18">H520/G520</f>
        <v>243919</v>
      </c>
      <c r="G520" s="20">
        <v>1</v>
      </c>
      <c r="H520" s="20">
        <v>243919</v>
      </c>
      <c r="I520" s="21">
        <f t="shared" ref="I520:I583" si="19">H520*0.11</f>
        <v>26831.09</v>
      </c>
      <c r="J520" s="10">
        <f>IF(COUNTIFS(A$2:A520, A520, B$2:B520, B520, D$2:D520, D520, C$2:C520,C520 )=1, MAX(J$1:J519)+1, J519)</f>
        <v>119</v>
      </c>
    </row>
    <row r="521" spans="1:10" x14ac:dyDescent="0.25">
      <c r="A521" s="5"/>
      <c r="B521" s="6"/>
      <c r="C521" s="5"/>
      <c r="D521" s="5"/>
      <c r="E521" s="5"/>
      <c r="F521" s="10"/>
      <c r="G521" s="4"/>
      <c r="H521" s="4"/>
      <c r="I521" s="21"/>
    </row>
    <row r="522" spans="1:10" x14ac:dyDescent="0.25">
      <c r="A522" s="17" t="s">
        <v>633</v>
      </c>
      <c r="B522" s="18" t="s">
        <v>632</v>
      </c>
      <c r="C522" s="17" t="s">
        <v>626</v>
      </c>
      <c r="D522" s="19">
        <v>45714</v>
      </c>
      <c r="E522" s="18" t="s">
        <v>625</v>
      </c>
      <c r="F522" s="10">
        <f t="shared" si="18"/>
        <v>923468</v>
      </c>
      <c r="G522" s="20">
        <v>1</v>
      </c>
      <c r="H522" s="20">
        <v>923468</v>
      </c>
      <c r="I522" s="21">
        <f t="shared" si="19"/>
        <v>101581.48</v>
      </c>
      <c r="J522" s="10">
        <f>IF(COUNTIFS(A$2:A522, A522, B$2:B522, B522, D$2:D522, D522, C$2:C522,C522 )=1, MAX(J$1:J521)+1, J521)</f>
        <v>120</v>
      </c>
    </row>
    <row r="523" spans="1:10" x14ac:dyDescent="0.25">
      <c r="A523" s="5"/>
      <c r="B523" s="6"/>
      <c r="C523" s="5"/>
      <c r="D523" s="5"/>
      <c r="E523" s="5"/>
      <c r="F523" s="10"/>
      <c r="G523" s="4"/>
      <c r="H523" s="4"/>
      <c r="I523" s="21"/>
    </row>
    <row r="524" spans="1:10" x14ac:dyDescent="0.25">
      <c r="A524" s="17" t="s">
        <v>624</v>
      </c>
      <c r="B524" s="18" t="s">
        <v>623</v>
      </c>
      <c r="C524" s="17" t="s">
        <v>622</v>
      </c>
      <c r="D524" s="19">
        <v>45693</v>
      </c>
      <c r="E524" s="18" t="s">
        <v>469</v>
      </c>
      <c r="F524" s="10">
        <f t="shared" si="18"/>
        <v>439396</v>
      </c>
      <c r="G524" s="20">
        <v>1</v>
      </c>
      <c r="H524" s="20">
        <v>439396</v>
      </c>
      <c r="I524" s="21">
        <f t="shared" si="19"/>
        <v>48333.56</v>
      </c>
      <c r="J524" s="10">
        <f>IF(COUNTIFS(A$2:A524, A524, B$2:B524, B524, D$2:D524, D524, C$2:C524,C524 )=1, MAX(J$1:J523)+1, J523)</f>
        <v>121</v>
      </c>
    </row>
    <row r="525" spans="1:10" x14ac:dyDescent="0.25">
      <c r="A525" s="5"/>
      <c r="B525" s="6"/>
      <c r="C525" s="5"/>
      <c r="D525" s="5"/>
      <c r="E525" s="5"/>
      <c r="F525" s="10"/>
      <c r="G525" s="4"/>
      <c r="H525" s="4"/>
      <c r="I525" s="21"/>
    </row>
    <row r="526" spans="1:10" x14ac:dyDescent="0.25">
      <c r="A526" s="13" t="s">
        <v>624</v>
      </c>
      <c r="B526" s="14" t="s">
        <v>623</v>
      </c>
      <c r="C526" s="13" t="s">
        <v>621</v>
      </c>
      <c r="D526" s="15">
        <v>45710</v>
      </c>
      <c r="E526" s="14" t="s">
        <v>446</v>
      </c>
      <c r="F526" s="10">
        <f t="shared" si="18"/>
        <v>97297.729730000006</v>
      </c>
      <c r="G526" s="16">
        <v>1</v>
      </c>
      <c r="H526" s="16">
        <v>97297.729730000006</v>
      </c>
      <c r="I526" s="21">
        <f t="shared" si="19"/>
        <v>10702.750270300001</v>
      </c>
      <c r="J526" s="10">
        <f>IF(COUNTIFS(A$2:A526, A526, B$2:B526, B526, D$2:D526, D526, C$2:C526,C526 )=1, MAX(J$1:J525)+1, J525)</f>
        <v>122</v>
      </c>
    </row>
    <row r="527" spans="1:10" x14ac:dyDescent="0.25">
      <c r="A527" s="5" t="s">
        <v>624</v>
      </c>
      <c r="B527" s="6" t="s">
        <v>623</v>
      </c>
      <c r="C527" s="5" t="s">
        <v>621</v>
      </c>
      <c r="D527" s="6"/>
      <c r="E527" s="6" t="s">
        <v>503</v>
      </c>
      <c r="F527" s="10">
        <f t="shared" si="18"/>
        <v>129729.72973000001</v>
      </c>
      <c r="G527" s="7">
        <v>1</v>
      </c>
      <c r="H527" s="7">
        <v>129729.72973000001</v>
      </c>
      <c r="I527" s="21">
        <f t="shared" si="19"/>
        <v>14270.270270300001</v>
      </c>
      <c r="J527" s="10">
        <f>IF(COUNTIFS(A$2:A527, A527, B$2:B527, B527, D$2:D527, D527, C$2:C527,C527 )=1, MAX(J$1:J526)+1, J526)</f>
        <v>122</v>
      </c>
    </row>
    <row r="528" spans="1:10" x14ac:dyDescent="0.25">
      <c r="A528" s="9" t="s">
        <v>624</v>
      </c>
      <c r="B528" s="10" t="s">
        <v>623</v>
      </c>
      <c r="C528" s="9" t="s">
        <v>621</v>
      </c>
      <c r="D528" s="10"/>
      <c r="E528" s="10" t="s">
        <v>417</v>
      </c>
      <c r="F528" s="10">
        <f t="shared" si="18"/>
        <v>340540.54054100002</v>
      </c>
      <c r="G528" s="12">
        <v>1</v>
      </c>
      <c r="H528" s="12">
        <v>340540.54054100002</v>
      </c>
      <c r="I528" s="21">
        <f t="shared" si="19"/>
        <v>37459.459459510006</v>
      </c>
      <c r="J528" s="10">
        <f>IF(COUNTIFS(A$2:A528, A528, B$2:B528, B528, D$2:D528, D528, C$2:C528,C528 )=1, MAX(J$1:J527)+1, J527)</f>
        <v>122</v>
      </c>
    </row>
    <row r="529" spans="1:10" x14ac:dyDescent="0.25">
      <c r="A529" s="5"/>
      <c r="B529" s="6"/>
      <c r="C529" s="5"/>
      <c r="D529" s="5"/>
      <c r="E529" s="5"/>
      <c r="F529" s="10"/>
      <c r="G529" s="4"/>
      <c r="H529" s="4"/>
      <c r="I529" s="21"/>
    </row>
    <row r="530" spans="1:10" x14ac:dyDescent="0.25">
      <c r="A530" s="13" t="s">
        <v>620</v>
      </c>
      <c r="B530" s="14" t="s">
        <v>619</v>
      </c>
      <c r="C530" s="13" t="s">
        <v>618</v>
      </c>
      <c r="D530" s="15">
        <v>45692</v>
      </c>
      <c r="E530" s="14" t="s">
        <v>7</v>
      </c>
      <c r="F530" s="10">
        <f t="shared" si="18"/>
        <v>442888.28828799998</v>
      </c>
      <c r="G530" s="16">
        <v>1</v>
      </c>
      <c r="H530" s="16">
        <v>442888.28828799998</v>
      </c>
      <c r="I530" s="21">
        <f t="shared" si="19"/>
        <v>48717.71171168</v>
      </c>
      <c r="J530" s="10">
        <f>IF(COUNTIFS(A$2:A530, A530, B$2:B530, B530, D$2:D530, D530, C$2:C530,C530 )=1, MAX(J$1:J529)+1, J529)</f>
        <v>123</v>
      </c>
    </row>
    <row r="531" spans="1:10" x14ac:dyDescent="0.25">
      <c r="A531" s="5" t="s">
        <v>620</v>
      </c>
      <c r="B531" s="6" t="s">
        <v>619</v>
      </c>
      <c r="C531" s="5" t="s">
        <v>618</v>
      </c>
      <c r="D531" s="6"/>
      <c r="E531" s="6" t="s">
        <v>617</v>
      </c>
      <c r="F531" s="10">
        <f t="shared" si="18"/>
        <v>229970.19729700001</v>
      </c>
      <c r="G531" s="7">
        <v>1</v>
      </c>
      <c r="H531" s="7">
        <v>229970.19729700001</v>
      </c>
      <c r="I531" s="21">
        <f t="shared" si="19"/>
        <v>25296.721702670002</v>
      </c>
      <c r="J531" s="10">
        <f>IF(COUNTIFS(A$2:A531, A531, B$2:B531, B531, D$2:D531, D531, C$2:C531,C531 )=1, MAX(J$1:J530)+1, J530)</f>
        <v>123</v>
      </c>
    </row>
    <row r="532" spans="1:10" x14ac:dyDescent="0.25">
      <c r="A532" s="5" t="s">
        <v>620</v>
      </c>
      <c r="B532" s="6" t="s">
        <v>619</v>
      </c>
      <c r="C532" s="5" t="s">
        <v>618</v>
      </c>
      <c r="D532" s="6"/>
      <c r="E532" s="6" t="s">
        <v>850</v>
      </c>
      <c r="F532" s="10">
        <f t="shared" si="18"/>
        <v>102702.7027025</v>
      </c>
      <c r="G532" s="7">
        <v>2</v>
      </c>
      <c r="H532" s="7">
        <v>205405.405405</v>
      </c>
      <c r="I532" s="21">
        <f t="shared" si="19"/>
        <v>22594.594594549999</v>
      </c>
      <c r="J532" s="10">
        <f>IF(COUNTIFS(A$2:A532, A532, B$2:B532, B532, D$2:D532, D532, C$2:C532,C532 )=1, MAX(J$1:J531)+1, J531)</f>
        <v>123</v>
      </c>
    </row>
    <row r="533" spans="1:10" x14ac:dyDescent="0.25">
      <c r="A533" s="5" t="s">
        <v>620</v>
      </c>
      <c r="B533" s="6" t="s">
        <v>619</v>
      </c>
      <c r="C533" s="5" t="s">
        <v>618</v>
      </c>
      <c r="D533" s="6"/>
      <c r="E533" s="6" t="s">
        <v>616</v>
      </c>
      <c r="F533" s="10">
        <f t="shared" si="18"/>
        <v>15675.675675666665</v>
      </c>
      <c r="G533" s="7">
        <v>15</v>
      </c>
      <c r="H533" s="7">
        <v>235135.13513499999</v>
      </c>
      <c r="I533" s="21">
        <f t="shared" si="19"/>
        <v>25864.864864849998</v>
      </c>
      <c r="J533" s="10">
        <f>IF(COUNTIFS(A$2:A533, A533, B$2:B533, B533, D$2:D533, D533, C$2:C533,C533 )=1, MAX(J$1:J532)+1, J532)</f>
        <v>123</v>
      </c>
    </row>
    <row r="534" spans="1:10" x14ac:dyDescent="0.25">
      <c r="A534" s="5" t="s">
        <v>620</v>
      </c>
      <c r="B534" s="6" t="s">
        <v>619</v>
      </c>
      <c r="C534" s="5" t="s">
        <v>618</v>
      </c>
      <c r="D534" s="6"/>
      <c r="E534" s="6" t="s">
        <v>446</v>
      </c>
      <c r="F534" s="10">
        <f t="shared" si="18"/>
        <v>97297.297296999997</v>
      </c>
      <c r="G534" s="7">
        <v>1</v>
      </c>
      <c r="H534" s="7">
        <v>97297.297296999997</v>
      </c>
      <c r="I534" s="21">
        <f t="shared" si="19"/>
        <v>10702.70270267</v>
      </c>
      <c r="J534" s="10">
        <f>IF(COUNTIFS(A$2:A534, A534, B$2:B534, B534, D$2:D534, D534, C$2:C534,C534 )=1, MAX(J$1:J533)+1, J533)</f>
        <v>123</v>
      </c>
    </row>
    <row r="535" spans="1:10" x14ac:dyDescent="0.25">
      <c r="A535" s="9" t="s">
        <v>620</v>
      </c>
      <c r="B535" s="10" t="s">
        <v>619</v>
      </c>
      <c r="C535" s="9" t="s">
        <v>618</v>
      </c>
      <c r="D535" s="10"/>
      <c r="E535" s="10" t="s">
        <v>432</v>
      </c>
      <c r="F535" s="10">
        <f t="shared" si="18"/>
        <v>176576.576577</v>
      </c>
      <c r="G535" s="12">
        <v>1</v>
      </c>
      <c r="H535" s="12">
        <v>176576.576577</v>
      </c>
      <c r="I535" s="21">
        <f t="shared" si="19"/>
        <v>19423.423423470002</v>
      </c>
      <c r="J535" s="10">
        <f>IF(COUNTIFS(A$2:A535, A535, B$2:B535, B535, D$2:D535, D535, C$2:C535,C535 )=1, MAX(J$1:J534)+1, J534)</f>
        <v>123</v>
      </c>
    </row>
    <row r="536" spans="1:10" x14ac:dyDescent="0.25">
      <c r="A536" s="5"/>
      <c r="B536" s="6"/>
      <c r="C536" s="5"/>
      <c r="D536" s="5"/>
      <c r="E536" s="5"/>
      <c r="F536" s="10"/>
      <c r="G536" s="4"/>
      <c r="H536" s="4"/>
      <c r="I536" s="21"/>
    </row>
    <row r="537" spans="1:10" x14ac:dyDescent="0.25">
      <c r="A537" s="13" t="s">
        <v>615</v>
      </c>
      <c r="B537" s="14" t="s">
        <v>614</v>
      </c>
      <c r="C537" s="13" t="s">
        <v>613</v>
      </c>
      <c r="D537" s="15">
        <v>45702</v>
      </c>
      <c r="E537" s="14" t="s">
        <v>17</v>
      </c>
      <c r="F537" s="10">
        <f t="shared" si="18"/>
        <v>308108.10810800001</v>
      </c>
      <c r="G537" s="16">
        <v>1</v>
      </c>
      <c r="H537" s="16">
        <v>308108.10810800001</v>
      </c>
      <c r="I537" s="21">
        <f t="shared" si="19"/>
        <v>33891.891891880005</v>
      </c>
      <c r="J537" s="10">
        <f>IF(COUNTIFS(A$2:A537, A537, B$2:B537, B537, D$2:D537, D537, C$2:C537,C537 )=1, MAX(J$1:J536)+1, J536)</f>
        <v>124</v>
      </c>
    </row>
    <row r="538" spans="1:10" x14ac:dyDescent="0.25">
      <c r="A538" s="5" t="s">
        <v>615</v>
      </c>
      <c r="B538" s="6" t="s">
        <v>614</v>
      </c>
      <c r="C538" s="5" t="s">
        <v>613</v>
      </c>
      <c r="D538" s="6"/>
      <c r="E538" s="6" t="s">
        <v>24</v>
      </c>
      <c r="F538" s="10">
        <f t="shared" si="18"/>
        <v>14731.418918920001</v>
      </c>
      <c r="G538" s="7">
        <v>25</v>
      </c>
      <c r="H538" s="7">
        <v>368285.47297300003</v>
      </c>
      <c r="I538" s="21">
        <f t="shared" si="19"/>
        <v>40511.402027030003</v>
      </c>
      <c r="J538" s="10">
        <f>IF(COUNTIFS(A$2:A538, A538, B$2:B538, B538, D$2:D538, D538, C$2:C538,C538 )=1, MAX(J$1:J537)+1, J537)</f>
        <v>124</v>
      </c>
    </row>
    <row r="539" spans="1:10" x14ac:dyDescent="0.25">
      <c r="A539" s="9" t="s">
        <v>615</v>
      </c>
      <c r="B539" s="10" t="s">
        <v>614</v>
      </c>
      <c r="C539" s="9" t="s">
        <v>613</v>
      </c>
      <c r="D539" s="10"/>
      <c r="E539" s="10" t="s">
        <v>551</v>
      </c>
      <c r="F539" s="10">
        <f t="shared" si="18"/>
        <v>96893.604391899993</v>
      </c>
      <c r="G539" s="12">
        <v>10</v>
      </c>
      <c r="H539" s="12">
        <v>968936.04391899996</v>
      </c>
      <c r="I539" s="21">
        <f t="shared" si="19"/>
        <v>106582.96483108999</v>
      </c>
      <c r="J539" s="10">
        <f>IF(COUNTIFS(A$2:A539, A539, B$2:B539, B539, D$2:D539, D539, C$2:C539,C539 )=1, MAX(J$1:J538)+1, J538)</f>
        <v>124</v>
      </c>
    </row>
    <row r="540" spans="1:10" x14ac:dyDescent="0.25">
      <c r="A540" s="5"/>
      <c r="B540" s="6"/>
      <c r="C540" s="5"/>
      <c r="D540" s="5"/>
      <c r="E540" s="5"/>
      <c r="F540" s="10"/>
      <c r="G540" s="4"/>
      <c r="H540" s="4"/>
      <c r="I540" s="21"/>
    </row>
    <row r="541" spans="1:10" x14ac:dyDescent="0.25">
      <c r="A541" s="13" t="s">
        <v>615</v>
      </c>
      <c r="B541" s="14" t="s">
        <v>614</v>
      </c>
      <c r="C541" s="13" t="s">
        <v>612</v>
      </c>
      <c r="D541" s="15">
        <v>45716</v>
      </c>
      <c r="E541" s="14" t="s">
        <v>231</v>
      </c>
      <c r="F541" s="10">
        <f t="shared" si="18"/>
        <v>209513.51351399999</v>
      </c>
      <c r="G541" s="16">
        <v>1</v>
      </c>
      <c r="H541" s="16">
        <v>209513.51351399999</v>
      </c>
      <c r="I541" s="21">
        <f t="shared" si="19"/>
        <v>23046.486486539998</v>
      </c>
      <c r="J541" s="10">
        <f>IF(COUNTIFS(A$2:A541, A541, B$2:B541, B541, D$2:D541, D541, C$2:C541,C541 )=1, MAX(J$1:J540)+1, J540)</f>
        <v>125</v>
      </c>
    </row>
    <row r="542" spans="1:10" x14ac:dyDescent="0.25">
      <c r="A542" s="5" t="s">
        <v>615</v>
      </c>
      <c r="B542" s="6" t="s">
        <v>614</v>
      </c>
      <c r="C542" s="5" t="s">
        <v>612</v>
      </c>
      <c r="D542" s="6"/>
      <c r="E542" s="6" t="s">
        <v>611</v>
      </c>
      <c r="F542" s="10">
        <f t="shared" si="18"/>
        <v>3450.4504504500001</v>
      </c>
      <c r="G542" s="7">
        <v>20</v>
      </c>
      <c r="H542" s="7">
        <v>69009.009009000001</v>
      </c>
      <c r="I542" s="21">
        <f t="shared" si="19"/>
        <v>7590.9909909899998</v>
      </c>
      <c r="J542" s="10">
        <f>IF(COUNTIFS(A$2:A542, A542, B$2:B542, B542, D$2:D542, D542, C$2:C542,C542 )=1, MAX(J$1:J541)+1, J541)</f>
        <v>125</v>
      </c>
    </row>
    <row r="543" spans="1:10" x14ac:dyDescent="0.25">
      <c r="A543" s="5" t="s">
        <v>615</v>
      </c>
      <c r="B543" s="6" t="s">
        <v>614</v>
      </c>
      <c r="C543" s="5" t="s">
        <v>612</v>
      </c>
      <c r="D543" s="6"/>
      <c r="E543" s="6" t="s">
        <v>610</v>
      </c>
      <c r="F543" s="10">
        <f t="shared" si="18"/>
        <v>3828.8288288000003</v>
      </c>
      <c r="G543" s="7">
        <v>10</v>
      </c>
      <c r="H543" s="7">
        <v>38288.288288000003</v>
      </c>
      <c r="I543" s="21">
        <f t="shared" si="19"/>
        <v>4211.71171168</v>
      </c>
      <c r="J543" s="10">
        <f>IF(COUNTIFS(A$2:A543, A543, B$2:B543, B543, D$2:D543, D543, C$2:C543,C543 )=1, MAX(J$1:J542)+1, J542)</f>
        <v>125</v>
      </c>
    </row>
    <row r="544" spans="1:10" x14ac:dyDescent="0.25">
      <c r="A544" s="5" t="s">
        <v>615</v>
      </c>
      <c r="B544" s="6" t="s">
        <v>614</v>
      </c>
      <c r="C544" s="5" t="s">
        <v>612</v>
      </c>
      <c r="D544" s="6"/>
      <c r="E544" s="6" t="s">
        <v>24</v>
      </c>
      <c r="F544" s="10">
        <f t="shared" si="18"/>
        <v>14731.422162160001</v>
      </c>
      <c r="G544" s="7">
        <v>25</v>
      </c>
      <c r="H544" s="7">
        <v>368285.55405400001</v>
      </c>
      <c r="I544" s="21">
        <f t="shared" si="19"/>
        <v>40511.410945939999</v>
      </c>
      <c r="J544" s="10">
        <f>IF(COUNTIFS(A$2:A544, A544, B$2:B544, B544, D$2:D544, D544, C$2:C544,C544 )=1, MAX(J$1:J543)+1, J543)</f>
        <v>125</v>
      </c>
    </row>
    <row r="545" spans="1:10" x14ac:dyDescent="0.25">
      <c r="A545" s="5" t="s">
        <v>615</v>
      </c>
      <c r="B545" s="6" t="s">
        <v>614</v>
      </c>
      <c r="C545" s="5" t="s">
        <v>612</v>
      </c>
      <c r="D545" s="6"/>
      <c r="E545" s="6" t="s">
        <v>149</v>
      </c>
      <c r="F545" s="10">
        <f t="shared" si="18"/>
        <v>21214.52702704</v>
      </c>
      <c r="G545" s="7">
        <v>25</v>
      </c>
      <c r="H545" s="7">
        <v>530363.17567599996</v>
      </c>
      <c r="I545" s="21">
        <f t="shared" si="19"/>
        <v>58339.949324359994</v>
      </c>
      <c r="J545" s="10">
        <f>IF(COUNTIFS(A$2:A545, A545, B$2:B545, B545, D$2:D545, D545, C$2:C545,C545 )=1, MAX(J$1:J544)+1, J544)</f>
        <v>125</v>
      </c>
    </row>
    <row r="546" spans="1:10" x14ac:dyDescent="0.25">
      <c r="A546" s="9" t="s">
        <v>615</v>
      </c>
      <c r="B546" s="10" t="s">
        <v>614</v>
      </c>
      <c r="C546" s="9" t="s">
        <v>612</v>
      </c>
      <c r="D546" s="10"/>
      <c r="E546" s="10" t="s">
        <v>203</v>
      </c>
      <c r="F546" s="10">
        <f t="shared" si="18"/>
        <v>29847.972972950003</v>
      </c>
      <c r="G546" s="12">
        <v>20</v>
      </c>
      <c r="H546" s="12">
        <v>596959.45945900003</v>
      </c>
      <c r="I546" s="21">
        <f t="shared" si="19"/>
        <v>65665.540540490008</v>
      </c>
      <c r="J546" s="10">
        <f>IF(COUNTIFS(A$2:A546, A546, B$2:B546, B546, D$2:D546, D546, C$2:C546,C546 )=1, MAX(J$1:J545)+1, J545)</f>
        <v>125</v>
      </c>
    </row>
    <row r="547" spans="1:10" x14ac:dyDescent="0.25">
      <c r="A547" s="5"/>
      <c r="B547" s="6"/>
      <c r="C547" s="5"/>
      <c r="D547" s="5"/>
      <c r="E547" s="5"/>
      <c r="F547" s="10"/>
      <c r="G547" s="4"/>
      <c r="H547" s="4"/>
      <c r="I547" s="21"/>
    </row>
    <row r="548" spans="1:10" x14ac:dyDescent="0.25">
      <c r="A548" s="13" t="s">
        <v>609</v>
      </c>
      <c r="B548" s="14" t="s">
        <v>608</v>
      </c>
      <c r="C548" s="13" t="s">
        <v>607</v>
      </c>
      <c r="D548" s="15">
        <v>45700</v>
      </c>
      <c r="E548" s="14" t="s">
        <v>210</v>
      </c>
      <c r="F548" s="10">
        <f t="shared" si="18"/>
        <v>201296.810811</v>
      </c>
      <c r="G548" s="16">
        <v>1</v>
      </c>
      <c r="H548" s="16">
        <v>201296.810811</v>
      </c>
      <c r="I548" s="21">
        <f t="shared" si="19"/>
        <v>22142.649189210002</v>
      </c>
      <c r="J548" s="10">
        <f>IF(COUNTIFS(A$2:A548, A548, B$2:B548, B548, D$2:D548, D548, C$2:C548,C548 )=1, MAX(J$1:J547)+1, J547)</f>
        <v>126</v>
      </c>
    </row>
    <row r="549" spans="1:10" x14ac:dyDescent="0.25">
      <c r="A549" s="5" t="s">
        <v>609</v>
      </c>
      <c r="B549" s="6" t="s">
        <v>608</v>
      </c>
      <c r="C549" s="5" t="s">
        <v>607</v>
      </c>
      <c r="D549" s="6"/>
      <c r="E549" s="6" t="s">
        <v>606</v>
      </c>
      <c r="F549" s="10">
        <f t="shared" si="18"/>
        <v>2224.8648648799999</v>
      </c>
      <c r="G549" s="7">
        <v>25</v>
      </c>
      <c r="H549" s="7">
        <v>55621.621621999999</v>
      </c>
      <c r="I549" s="21">
        <f t="shared" si="19"/>
        <v>6118.3783784199995</v>
      </c>
      <c r="J549" s="10">
        <f>IF(COUNTIFS(A$2:A549, A549, B$2:B549, B549, D$2:D549, D549, C$2:C549,C549 )=1, MAX(J$1:J548)+1, J548)</f>
        <v>126</v>
      </c>
    </row>
    <row r="550" spans="1:10" x14ac:dyDescent="0.25">
      <c r="A550" s="5" t="s">
        <v>609</v>
      </c>
      <c r="B550" s="6" t="s">
        <v>608</v>
      </c>
      <c r="C550" s="5" t="s">
        <v>607</v>
      </c>
      <c r="D550" s="6"/>
      <c r="E550" s="6" t="s">
        <v>248</v>
      </c>
      <c r="F550" s="10">
        <f t="shared" si="18"/>
        <v>1112.43243244</v>
      </c>
      <c r="G550" s="7">
        <v>25</v>
      </c>
      <c r="H550" s="7">
        <v>27810.810810999999</v>
      </c>
      <c r="I550" s="21">
        <f t="shared" si="19"/>
        <v>3059.1891892099998</v>
      </c>
      <c r="J550" s="10">
        <f>IF(COUNTIFS(A$2:A550, A550, B$2:B550, B550, D$2:D550, D550, C$2:C550,C550 )=1, MAX(J$1:J549)+1, J549)</f>
        <v>126</v>
      </c>
    </row>
    <row r="551" spans="1:10" x14ac:dyDescent="0.25">
      <c r="A551" s="9" t="s">
        <v>609</v>
      </c>
      <c r="B551" s="10" t="s">
        <v>608</v>
      </c>
      <c r="C551" s="9" t="s">
        <v>607</v>
      </c>
      <c r="D551" s="10"/>
      <c r="E551" s="10" t="s">
        <v>321</v>
      </c>
      <c r="F551" s="10">
        <f t="shared" si="18"/>
        <v>1430.2702702800002</v>
      </c>
      <c r="G551" s="12">
        <v>25</v>
      </c>
      <c r="H551" s="12">
        <v>35756.756757000003</v>
      </c>
      <c r="I551" s="21">
        <f t="shared" si="19"/>
        <v>3933.2432432700002</v>
      </c>
      <c r="J551" s="10">
        <f>IF(COUNTIFS(A$2:A551, A551, B$2:B551, B551, D$2:D551, D551, C$2:C551,C551 )=1, MAX(J$1:J550)+1, J550)</f>
        <v>126</v>
      </c>
    </row>
    <row r="552" spans="1:10" x14ac:dyDescent="0.25">
      <c r="A552" s="5"/>
      <c r="B552" s="6"/>
      <c r="C552" s="5"/>
      <c r="D552" s="5"/>
      <c r="E552" s="5"/>
      <c r="F552" s="10"/>
      <c r="G552" s="4"/>
      <c r="H552" s="4"/>
      <c r="I552" s="21"/>
    </row>
    <row r="553" spans="1:10" x14ac:dyDescent="0.25">
      <c r="A553" s="13" t="s">
        <v>605</v>
      </c>
      <c r="B553" s="14" t="s">
        <v>604</v>
      </c>
      <c r="C553" s="13" t="s">
        <v>603</v>
      </c>
      <c r="D553" s="15">
        <v>45692</v>
      </c>
      <c r="E553" s="14" t="s">
        <v>27</v>
      </c>
      <c r="F553" s="10">
        <f t="shared" si="18"/>
        <v>12484.801081079999</v>
      </c>
      <c r="G553" s="16">
        <v>50</v>
      </c>
      <c r="H553" s="16">
        <v>624240.05405399995</v>
      </c>
      <c r="I553" s="21">
        <f t="shared" si="19"/>
        <v>68666.405945940001</v>
      </c>
      <c r="J553" s="10">
        <f>IF(COUNTIFS(A$2:A553, A553, B$2:B553, B553, D$2:D553, D553, C$2:C553,C553 )=1, MAX(J$1:J552)+1, J552)</f>
        <v>127</v>
      </c>
    </row>
    <row r="554" spans="1:10" x14ac:dyDescent="0.25">
      <c r="A554" s="9" t="s">
        <v>605</v>
      </c>
      <c r="B554" s="10" t="s">
        <v>604</v>
      </c>
      <c r="C554" s="9" t="s">
        <v>603</v>
      </c>
      <c r="D554" s="10"/>
      <c r="E554" s="10" t="s">
        <v>24</v>
      </c>
      <c r="F554" s="10">
        <f t="shared" si="18"/>
        <v>14731.418918920001</v>
      </c>
      <c r="G554" s="12">
        <v>50</v>
      </c>
      <c r="H554" s="12">
        <v>736570.94594600005</v>
      </c>
      <c r="I554" s="21">
        <f t="shared" si="19"/>
        <v>81022.804054060005</v>
      </c>
      <c r="J554" s="10">
        <f>IF(COUNTIFS(A$2:A554, A554, B$2:B554, B554, D$2:D554, D554, C$2:C554,C554 )=1, MAX(J$1:J553)+1, J553)</f>
        <v>127</v>
      </c>
    </row>
    <row r="555" spans="1:10" x14ac:dyDescent="0.25">
      <c r="A555" s="5"/>
      <c r="B555" s="6"/>
      <c r="C555" s="5"/>
      <c r="D555" s="5"/>
      <c r="E555" s="5"/>
      <c r="F555" s="10"/>
      <c r="G555" s="4"/>
      <c r="H555" s="4"/>
      <c r="I555" s="21"/>
    </row>
    <row r="556" spans="1:10" x14ac:dyDescent="0.25">
      <c r="A556" s="13" t="s">
        <v>602</v>
      </c>
      <c r="B556" s="14" t="s">
        <v>601</v>
      </c>
      <c r="C556" s="13" t="s">
        <v>600</v>
      </c>
      <c r="D556" s="15">
        <v>45694</v>
      </c>
      <c r="E556" s="14" t="s">
        <v>56</v>
      </c>
      <c r="F556" s="10">
        <f t="shared" si="18"/>
        <v>105815.8783784</v>
      </c>
      <c r="G556" s="16">
        <v>10</v>
      </c>
      <c r="H556" s="16">
        <v>1058158.783784</v>
      </c>
      <c r="I556" s="21">
        <f t="shared" si="19"/>
        <v>116397.46621623999</v>
      </c>
      <c r="J556" s="10">
        <f>IF(COUNTIFS(A$2:A556, A556, B$2:B556, B556, D$2:D556, D556, C$2:C556,C556 )=1, MAX(J$1:J555)+1, J555)</f>
        <v>128</v>
      </c>
    </row>
    <row r="557" spans="1:10" x14ac:dyDescent="0.25">
      <c r="A557" s="9" t="s">
        <v>602</v>
      </c>
      <c r="B557" s="10" t="s">
        <v>601</v>
      </c>
      <c r="C557" s="9" t="s">
        <v>600</v>
      </c>
      <c r="D557" s="10"/>
      <c r="E557" s="10" t="s">
        <v>508</v>
      </c>
      <c r="F557" s="10">
        <f t="shared" si="18"/>
        <v>61261.466216000001</v>
      </c>
      <c r="G557" s="12">
        <v>1</v>
      </c>
      <c r="H557" s="12">
        <v>61261.466216000001</v>
      </c>
      <c r="I557" s="21">
        <f t="shared" si="19"/>
        <v>6738.76128376</v>
      </c>
      <c r="J557" s="10">
        <f>IF(COUNTIFS(A$2:A557, A557, B$2:B557, B557, D$2:D557, D557, C$2:C557,C557 )=1, MAX(J$1:J556)+1, J556)</f>
        <v>128</v>
      </c>
    </row>
    <row r="558" spans="1:10" x14ac:dyDescent="0.25">
      <c r="A558" s="5"/>
      <c r="B558" s="6"/>
      <c r="C558" s="5"/>
      <c r="D558" s="5"/>
      <c r="E558" s="5"/>
      <c r="F558" s="10"/>
      <c r="G558" s="4"/>
      <c r="H558" s="4"/>
      <c r="I558" s="21"/>
    </row>
    <row r="559" spans="1:10" x14ac:dyDescent="0.25">
      <c r="A559" s="13" t="s">
        <v>602</v>
      </c>
      <c r="B559" s="14" t="s">
        <v>601</v>
      </c>
      <c r="C559" s="13" t="s">
        <v>599</v>
      </c>
      <c r="D559" s="15">
        <v>45694</v>
      </c>
      <c r="E559" s="14" t="s">
        <v>598</v>
      </c>
      <c r="F559" s="10">
        <f t="shared" si="18"/>
        <v>1153.16162162</v>
      </c>
      <c r="G559" s="16">
        <v>50</v>
      </c>
      <c r="H559" s="16">
        <v>57658.081080999997</v>
      </c>
      <c r="I559" s="21">
        <f t="shared" si="19"/>
        <v>6342.38891891</v>
      </c>
      <c r="J559" s="10">
        <f>IF(COUNTIFS(A$2:A559, A559, B$2:B559, B559, D$2:D559, D559, C$2:C559,C559 )=1, MAX(J$1:J558)+1, J558)</f>
        <v>129</v>
      </c>
    </row>
    <row r="560" spans="1:10" x14ac:dyDescent="0.25">
      <c r="A560" s="9" t="s">
        <v>602</v>
      </c>
      <c r="B560" s="10" t="s">
        <v>601</v>
      </c>
      <c r="C560" s="9" t="s">
        <v>599</v>
      </c>
      <c r="D560" s="10"/>
      <c r="E560" s="10" t="s">
        <v>329</v>
      </c>
      <c r="F560" s="10">
        <f t="shared" si="18"/>
        <v>1378.37837838</v>
      </c>
      <c r="G560" s="12">
        <v>50</v>
      </c>
      <c r="H560" s="12">
        <v>68918.918919000003</v>
      </c>
      <c r="I560" s="21">
        <f t="shared" si="19"/>
        <v>7581.0810810900002</v>
      </c>
      <c r="J560" s="10">
        <f>IF(COUNTIFS(A$2:A560, A560, B$2:B560, B560, D$2:D560, D560, C$2:C560,C560 )=1, MAX(J$1:J559)+1, J559)</f>
        <v>129</v>
      </c>
    </row>
    <row r="561" spans="1:10" x14ac:dyDescent="0.25">
      <c r="A561" s="5"/>
      <c r="B561" s="6"/>
      <c r="C561" s="5"/>
      <c r="D561" s="5"/>
      <c r="E561" s="5"/>
      <c r="F561" s="10"/>
      <c r="G561" s="4"/>
      <c r="H561" s="4"/>
      <c r="I561" s="21"/>
    </row>
    <row r="562" spans="1:10" x14ac:dyDescent="0.25">
      <c r="A562" s="13" t="s">
        <v>602</v>
      </c>
      <c r="B562" s="14" t="s">
        <v>601</v>
      </c>
      <c r="C562" s="13" t="s">
        <v>597</v>
      </c>
      <c r="D562" s="15">
        <v>45705</v>
      </c>
      <c r="E562" s="14" t="s">
        <v>328</v>
      </c>
      <c r="F562" s="10">
        <f t="shared" si="18"/>
        <v>1801.8018017999998</v>
      </c>
      <c r="G562" s="16">
        <v>40</v>
      </c>
      <c r="H562" s="16">
        <v>72072.072071999995</v>
      </c>
      <c r="I562" s="21">
        <f t="shared" si="19"/>
        <v>7927.9279279199991</v>
      </c>
      <c r="J562" s="10">
        <f>IF(COUNTIFS(A$2:A562, A562, B$2:B562, B562, D$2:D562, D562, C$2:C562,C562 )=1, MAX(J$1:J561)+1, J561)</f>
        <v>130</v>
      </c>
    </row>
    <row r="563" spans="1:10" x14ac:dyDescent="0.25">
      <c r="A563" s="5" t="s">
        <v>602</v>
      </c>
      <c r="B563" s="6" t="s">
        <v>601</v>
      </c>
      <c r="C563" s="5" t="s">
        <v>597</v>
      </c>
      <c r="D563" s="6"/>
      <c r="E563" s="6" t="s">
        <v>596</v>
      </c>
      <c r="F563" s="10">
        <f t="shared" si="18"/>
        <v>2378.378378375</v>
      </c>
      <c r="G563" s="7">
        <v>40</v>
      </c>
      <c r="H563" s="7">
        <v>95135.135135000004</v>
      </c>
      <c r="I563" s="21">
        <f t="shared" si="19"/>
        <v>10464.86486485</v>
      </c>
      <c r="J563" s="10">
        <f>IF(COUNTIFS(A$2:A563, A563, B$2:B563, B563, D$2:D563, D563, C$2:C563,C563 )=1, MAX(J$1:J562)+1, J562)</f>
        <v>130</v>
      </c>
    </row>
    <row r="564" spans="1:10" x14ac:dyDescent="0.25">
      <c r="A564" s="5" t="s">
        <v>602</v>
      </c>
      <c r="B564" s="6" t="s">
        <v>601</v>
      </c>
      <c r="C564" s="5" t="s">
        <v>597</v>
      </c>
      <c r="D564" s="6"/>
      <c r="E564" s="6" t="s">
        <v>250</v>
      </c>
      <c r="F564" s="10">
        <f t="shared" si="18"/>
        <v>3243.24324325</v>
      </c>
      <c r="G564" s="7">
        <v>40</v>
      </c>
      <c r="H564" s="7">
        <v>129729.72973000001</v>
      </c>
      <c r="I564" s="21">
        <f t="shared" si="19"/>
        <v>14270.270270300001</v>
      </c>
      <c r="J564" s="10">
        <f>IF(COUNTIFS(A$2:A564, A564, B$2:B564, B564, D$2:D564, D564, C$2:C564,C564 )=1, MAX(J$1:J563)+1, J563)</f>
        <v>130</v>
      </c>
    </row>
    <row r="565" spans="1:10" x14ac:dyDescent="0.25">
      <c r="A565" s="9" t="s">
        <v>602</v>
      </c>
      <c r="B565" s="10" t="s">
        <v>601</v>
      </c>
      <c r="C565" s="9" t="s">
        <v>597</v>
      </c>
      <c r="D565" s="10"/>
      <c r="E565" s="10" t="s">
        <v>24</v>
      </c>
      <c r="F565" s="10">
        <f t="shared" si="18"/>
        <v>14731.416261259999</v>
      </c>
      <c r="G565" s="12">
        <v>50</v>
      </c>
      <c r="H565" s="12">
        <v>736570.81306299998</v>
      </c>
      <c r="I565" s="21">
        <f t="shared" si="19"/>
        <v>81022.789436930005</v>
      </c>
      <c r="J565" s="10">
        <f>IF(COUNTIFS(A$2:A565, A565, B$2:B565, B565, D$2:D565, D565, C$2:C565,C565 )=1, MAX(J$1:J564)+1, J564)</f>
        <v>130</v>
      </c>
    </row>
    <row r="566" spans="1:10" x14ac:dyDescent="0.25">
      <c r="A566" s="5"/>
      <c r="B566" s="6"/>
      <c r="C566" s="5"/>
      <c r="D566" s="5"/>
      <c r="E566" s="5"/>
      <c r="F566" s="10"/>
      <c r="G566" s="4"/>
      <c r="H566" s="4"/>
      <c r="I566" s="21"/>
    </row>
    <row r="567" spans="1:10" x14ac:dyDescent="0.25">
      <c r="A567" s="13" t="s">
        <v>602</v>
      </c>
      <c r="B567" s="14" t="s">
        <v>601</v>
      </c>
      <c r="C567" s="13" t="s">
        <v>595</v>
      </c>
      <c r="D567" s="15">
        <v>45707</v>
      </c>
      <c r="E567" s="14" t="s">
        <v>409</v>
      </c>
      <c r="F567" s="10">
        <f t="shared" si="18"/>
        <v>234611.48648600001</v>
      </c>
      <c r="G567" s="16">
        <v>1</v>
      </c>
      <c r="H567" s="16">
        <v>234611.48648600001</v>
      </c>
      <c r="I567" s="21">
        <f t="shared" si="19"/>
        <v>25807.263513460002</v>
      </c>
      <c r="J567" s="10">
        <f>IF(COUNTIFS(A$2:A567, A567, B$2:B567, B567, D$2:D567, D567, C$2:C567,C567 )=1, MAX(J$1:J566)+1, J566)</f>
        <v>131</v>
      </c>
    </row>
    <row r="568" spans="1:10" x14ac:dyDescent="0.25">
      <c r="A568" s="5" t="s">
        <v>602</v>
      </c>
      <c r="B568" s="6" t="s">
        <v>601</v>
      </c>
      <c r="C568" s="5" t="s">
        <v>595</v>
      </c>
      <c r="D568" s="6"/>
      <c r="E568" s="6" t="s">
        <v>851</v>
      </c>
      <c r="F568" s="10">
        <f t="shared" si="18"/>
        <v>419369.85810800001</v>
      </c>
      <c r="G568" s="7">
        <v>1</v>
      </c>
      <c r="H568" s="7">
        <v>419369.85810800001</v>
      </c>
      <c r="I568" s="21">
        <f t="shared" si="19"/>
        <v>46130.68439188</v>
      </c>
      <c r="J568" s="10">
        <f>IF(COUNTIFS(A$2:A568, A568, B$2:B568, B568, D$2:D568, D568, C$2:C568,C568 )=1, MAX(J$1:J567)+1, J567)</f>
        <v>131</v>
      </c>
    </row>
    <row r="569" spans="1:10" x14ac:dyDescent="0.25">
      <c r="A569" s="5" t="s">
        <v>602</v>
      </c>
      <c r="B569" s="6" t="s">
        <v>601</v>
      </c>
      <c r="C569" s="5" t="s">
        <v>595</v>
      </c>
      <c r="D569" s="6"/>
      <c r="E569" s="6" t="s">
        <v>847</v>
      </c>
      <c r="F569" s="10">
        <f t="shared" si="18"/>
        <v>188288.28828850001</v>
      </c>
      <c r="G569" s="7">
        <v>2</v>
      </c>
      <c r="H569" s="7">
        <v>376576.57657700003</v>
      </c>
      <c r="I569" s="21">
        <f t="shared" si="19"/>
        <v>41423.423423470005</v>
      </c>
      <c r="J569" s="10">
        <f>IF(COUNTIFS(A$2:A569, A569, B$2:B569, B569, D$2:D569, D569, C$2:C569,C569 )=1, MAX(J$1:J568)+1, J568)</f>
        <v>131</v>
      </c>
    </row>
    <row r="570" spans="1:10" x14ac:dyDescent="0.25">
      <c r="A570" s="9" t="s">
        <v>602</v>
      </c>
      <c r="B570" s="10" t="s">
        <v>601</v>
      </c>
      <c r="C570" s="9" t="s">
        <v>595</v>
      </c>
      <c r="D570" s="10"/>
      <c r="E570" s="10" t="s">
        <v>852</v>
      </c>
      <c r="F570" s="10">
        <f t="shared" si="18"/>
        <v>303828.82882900001</v>
      </c>
      <c r="G570" s="12">
        <v>1</v>
      </c>
      <c r="H570" s="12">
        <v>303828.82882900001</v>
      </c>
      <c r="I570" s="21">
        <f t="shared" si="19"/>
        <v>33421.171171189999</v>
      </c>
      <c r="J570" s="10">
        <f>IF(COUNTIFS(A$2:A570, A570, B$2:B570, B570, D$2:D570, D570, C$2:C570,C570 )=1, MAX(J$1:J569)+1, J569)</f>
        <v>131</v>
      </c>
    </row>
    <row r="571" spans="1:10" x14ac:dyDescent="0.25">
      <c r="A571" s="5"/>
      <c r="B571" s="6"/>
      <c r="C571" s="5"/>
      <c r="D571" s="5"/>
      <c r="E571" s="5"/>
      <c r="F571" s="10"/>
      <c r="G571" s="4"/>
      <c r="H571" s="4"/>
      <c r="I571" s="21"/>
    </row>
    <row r="572" spans="1:10" x14ac:dyDescent="0.25">
      <c r="A572" s="13" t="s">
        <v>602</v>
      </c>
      <c r="B572" s="14" t="s">
        <v>601</v>
      </c>
      <c r="C572" s="13" t="s">
        <v>594</v>
      </c>
      <c r="D572" s="15">
        <v>45716</v>
      </c>
      <c r="E572" s="14" t="s">
        <v>10</v>
      </c>
      <c r="F572" s="10">
        <f t="shared" si="18"/>
        <v>60808.5285755</v>
      </c>
      <c r="G572" s="16">
        <v>8</v>
      </c>
      <c r="H572" s="16">
        <v>486468.228604</v>
      </c>
      <c r="I572" s="21">
        <f t="shared" si="19"/>
        <v>53511.505146440002</v>
      </c>
      <c r="J572" s="10">
        <f>IF(COUNTIFS(A$2:A572, A572, B$2:B572, B572, D$2:D572, D572, C$2:C572,C572 )=1, MAX(J$1:J571)+1, J571)</f>
        <v>132</v>
      </c>
    </row>
    <row r="573" spans="1:10" x14ac:dyDescent="0.25">
      <c r="A573" s="5" t="s">
        <v>602</v>
      </c>
      <c r="B573" s="6" t="s">
        <v>601</v>
      </c>
      <c r="C573" s="5" t="s">
        <v>594</v>
      </c>
      <c r="D573" s="6"/>
      <c r="E573" s="6" t="s">
        <v>461</v>
      </c>
      <c r="F573" s="10">
        <f t="shared" si="18"/>
        <v>264801.80180199997</v>
      </c>
      <c r="G573" s="7">
        <v>1</v>
      </c>
      <c r="H573" s="7">
        <v>264801.80180199997</v>
      </c>
      <c r="I573" s="21">
        <f t="shared" si="19"/>
        <v>29128.198198219998</v>
      </c>
      <c r="J573" s="10">
        <f>IF(COUNTIFS(A$2:A573, A573, B$2:B573, B573, D$2:D573, D573, C$2:C573,C573 )=1, MAX(J$1:J572)+1, J572)</f>
        <v>132</v>
      </c>
    </row>
    <row r="574" spans="1:10" x14ac:dyDescent="0.25">
      <c r="A574" s="5" t="s">
        <v>602</v>
      </c>
      <c r="B574" s="6" t="s">
        <v>601</v>
      </c>
      <c r="C574" s="5" t="s">
        <v>594</v>
      </c>
      <c r="D574" s="6"/>
      <c r="E574" s="6" t="s">
        <v>466</v>
      </c>
      <c r="F574" s="10">
        <f t="shared" si="18"/>
        <v>266074.88738700002</v>
      </c>
      <c r="G574" s="7">
        <v>1</v>
      </c>
      <c r="H574" s="7">
        <v>266074.88738700002</v>
      </c>
      <c r="I574" s="21">
        <f t="shared" si="19"/>
        <v>29268.237612570003</v>
      </c>
      <c r="J574" s="10">
        <f>IF(COUNTIFS(A$2:A574, A574, B$2:B574, B574, D$2:D574, D574, C$2:C574,C574 )=1, MAX(J$1:J573)+1, J573)</f>
        <v>132</v>
      </c>
    </row>
    <row r="575" spans="1:10" x14ac:dyDescent="0.25">
      <c r="A575" s="9" t="s">
        <v>602</v>
      </c>
      <c r="B575" s="10" t="s">
        <v>601</v>
      </c>
      <c r="C575" s="9" t="s">
        <v>594</v>
      </c>
      <c r="D575" s="10"/>
      <c r="E575" s="10" t="s">
        <v>593</v>
      </c>
      <c r="F575" s="10">
        <f t="shared" si="18"/>
        <v>897707.207207</v>
      </c>
      <c r="G575" s="12">
        <v>1</v>
      </c>
      <c r="H575" s="12">
        <v>897707.207207</v>
      </c>
      <c r="I575" s="21">
        <f t="shared" si="19"/>
        <v>98747.792792770008</v>
      </c>
      <c r="J575" s="10">
        <f>IF(COUNTIFS(A$2:A575, A575, B$2:B575, B575, D$2:D575, D575, C$2:C575,C575 )=1, MAX(J$1:J574)+1, J574)</f>
        <v>132</v>
      </c>
    </row>
    <row r="576" spans="1:10" x14ac:dyDescent="0.25">
      <c r="A576" s="5"/>
      <c r="B576" s="6"/>
      <c r="C576" s="5"/>
      <c r="D576" s="5"/>
      <c r="E576" s="5"/>
      <c r="F576" s="10"/>
      <c r="G576" s="4"/>
      <c r="H576" s="4"/>
      <c r="I576" s="21"/>
    </row>
    <row r="577" spans="1:10" x14ac:dyDescent="0.25">
      <c r="A577" s="13" t="s">
        <v>592</v>
      </c>
      <c r="B577" s="14" t="s">
        <v>591</v>
      </c>
      <c r="C577" s="13" t="s">
        <v>394</v>
      </c>
      <c r="D577" s="15">
        <v>45705</v>
      </c>
      <c r="E577" s="14" t="s">
        <v>17</v>
      </c>
      <c r="F577" s="10">
        <f t="shared" si="18"/>
        <v>308107.99436900002</v>
      </c>
      <c r="G577" s="16">
        <v>1</v>
      </c>
      <c r="H577" s="16">
        <v>308107.99436900002</v>
      </c>
      <c r="I577" s="21">
        <f t="shared" si="19"/>
        <v>33891.879380590006</v>
      </c>
      <c r="J577" s="10">
        <f>IF(COUNTIFS(A$2:A577, A577, B$2:B577, B577, D$2:D577, D577, C$2:C577,C577 )=1, MAX(J$1:J576)+1, J576)</f>
        <v>133</v>
      </c>
    </row>
    <row r="578" spans="1:10" x14ac:dyDescent="0.25">
      <c r="A578" s="5" t="s">
        <v>592</v>
      </c>
      <c r="B578" s="6" t="s">
        <v>591</v>
      </c>
      <c r="C578" s="5" t="s">
        <v>394</v>
      </c>
      <c r="D578" s="6"/>
      <c r="E578" s="6" t="s">
        <v>590</v>
      </c>
      <c r="F578" s="10">
        <f t="shared" si="18"/>
        <v>180756.756757</v>
      </c>
      <c r="G578" s="7">
        <v>1</v>
      </c>
      <c r="H578" s="7">
        <v>180756.756757</v>
      </c>
      <c r="I578" s="21">
        <f t="shared" si="19"/>
        <v>19883.243243270001</v>
      </c>
      <c r="J578" s="10">
        <f>IF(COUNTIFS(A$2:A578, A578, B$2:B578, B578, D$2:D578, D578, C$2:C578,C578 )=1, MAX(J$1:J577)+1, J577)</f>
        <v>133</v>
      </c>
    </row>
    <row r="579" spans="1:10" x14ac:dyDescent="0.25">
      <c r="A579" s="5" t="s">
        <v>592</v>
      </c>
      <c r="B579" s="6" t="s">
        <v>591</v>
      </c>
      <c r="C579" s="5" t="s">
        <v>394</v>
      </c>
      <c r="D579" s="6"/>
      <c r="E579" s="6" t="s">
        <v>262</v>
      </c>
      <c r="F579" s="10">
        <f t="shared" si="18"/>
        <v>5809.1216216399998</v>
      </c>
      <c r="G579" s="7">
        <v>25</v>
      </c>
      <c r="H579" s="7">
        <v>145228.04054099999</v>
      </c>
      <c r="I579" s="21">
        <f t="shared" si="19"/>
        <v>15975.084459509999</v>
      </c>
      <c r="J579" s="10">
        <f>IF(COUNTIFS(A$2:A579, A579, B$2:B579, B579, D$2:D579, D579, C$2:C579,C579 )=1, MAX(J$1:J578)+1, J578)</f>
        <v>133</v>
      </c>
    </row>
    <row r="580" spans="1:10" x14ac:dyDescent="0.25">
      <c r="A580" s="9" t="s">
        <v>592</v>
      </c>
      <c r="B580" s="10" t="s">
        <v>591</v>
      </c>
      <c r="C580" s="9" t="s">
        <v>394</v>
      </c>
      <c r="D580" s="10"/>
      <c r="E580" s="10" t="s">
        <v>1</v>
      </c>
      <c r="F580" s="10">
        <f t="shared" si="18"/>
        <v>10733.333333320001</v>
      </c>
      <c r="G580" s="12">
        <v>25</v>
      </c>
      <c r="H580" s="12">
        <v>268333.33333300002</v>
      </c>
      <c r="I580" s="21">
        <f t="shared" si="19"/>
        <v>29516.666666630001</v>
      </c>
      <c r="J580" s="10">
        <f>IF(COUNTIFS(A$2:A580, A580, B$2:B580, B580, D$2:D580, D580, C$2:C580,C580 )=1, MAX(J$1:J579)+1, J579)</f>
        <v>133</v>
      </c>
    </row>
    <row r="581" spans="1:10" x14ac:dyDescent="0.25">
      <c r="A581" s="5"/>
      <c r="B581" s="6"/>
      <c r="C581" s="5"/>
      <c r="D581" s="5"/>
      <c r="E581" s="5"/>
      <c r="F581" s="10"/>
      <c r="G581" s="4"/>
      <c r="H581" s="4"/>
      <c r="I581" s="21"/>
    </row>
    <row r="582" spans="1:10" x14ac:dyDescent="0.25">
      <c r="A582" s="13" t="s">
        <v>589</v>
      </c>
      <c r="B582" s="14" t="s">
        <v>588</v>
      </c>
      <c r="C582" s="13" t="s">
        <v>410</v>
      </c>
      <c r="D582" s="15">
        <v>45707</v>
      </c>
      <c r="E582" s="14" t="s">
        <v>63</v>
      </c>
      <c r="F582" s="10">
        <f t="shared" si="18"/>
        <v>27569.280405400001</v>
      </c>
      <c r="G582" s="16">
        <v>10</v>
      </c>
      <c r="H582" s="16">
        <v>275692.80405400001</v>
      </c>
      <c r="I582" s="21">
        <f t="shared" si="19"/>
        <v>30326.208445939999</v>
      </c>
      <c r="J582" s="10">
        <f>IF(COUNTIFS(A$2:A582, A582, B$2:B582, B582, D$2:D582, D582, C$2:C582,C582 )=1, MAX(J$1:J581)+1, J581)</f>
        <v>134</v>
      </c>
    </row>
    <row r="583" spans="1:10" x14ac:dyDescent="0.25">
      <c r="A583" s="5" t="s">
        <v>589</v>
      </c>
      <c r="B583" s="6" t="s">
        <v>588</v>
      </c>
      <c r="C583" s="5" t="s">
        <v>410</v>
      </c>
      <c r="D583" s="6"/>
      <c r="E583" s="6" t="s">
        <v>366</v>
      </c>
      <c r="F583" s="10">
        <f t="shared" si="18"/>
        <v>926.5765765750001</v>
      </c>
      <c r="G583" s="7">
        <v>200</v>
      </c>
      <c r="H583" s="7">
        <v>185315.31531500001</v>
      </c>
      <c r="I583" s="21">
        <f t="shared" si="19"/>
        <v>20384.684684650001</v>
      </c>
      <c r="J583" s="10">
        <f>IF(COUNTIFS(A$2:A583, A583, B$2:B583, B583, D$2:D583, D583, C$2:C583,C583 )=1, MAX(J$1:J582)+1, J582)</f>
        <v>134</v>
      </c>
    </row>
    <row r="584" spans="1:10" x14ac:dyDescent="0.25">
      <c r="A584" s="9" t="s">
        <v>589</v>
      </c>
      <c r="B584" s="10" t="s">
        <v>588</v>
      </c>
      <c r="C584" s="9" t="s">
        <v>410</v>
      </c>
      <c r="D584" s="10"/>
      <c r="E584" s="10" t="s">
        <v>365</v>
      </c>
      <c r="F584" s="10">
        <f t="shared" ref="F584:F646" si="20">H584/G584</f>
        <v>1156.3063063100001</v>
      </c>
      <c r="G584" s="12">
        <v>100</v>
      </c>
      <c r="H584" s="12">
        <v>115630.63063100001</v>
      </c>
      <c r="I584" s="21">
        <f t="shared" ref="I584:I646" si="21">H584*0.11</f>
        <v>12719.36936941</v>
      </c>
      <c r="J584" s="10">
        <f>IF(COUNTIFS(A$2:A584, A584, B$2:B584, B584, D$2:D584, D584, C$2:C584,C584 )=1, MAX(J$1:J583)+1, J583)</f>
        <v>134</v>
      </c>
    </row>
    <row r="585" spans="1:10" x14ac:dyDescent="0.25">
      <c r="A585" s="5"/>
      <c r="B585" s="6"/>
      <c r="C585" s="5"/>
      <c r="D585" s="5"/>
      <c r="E585" s="5"/>
      <c r="F585" s="10"/>
      <c r="G585" s="4"/>
      <c r="H585" s="4"/>
      <c r="I585" s="21"/>
    </row>
    <row r="586" spans="1:10" x14ac:dyDescent="0.25">
      <c r="A586" s="17" t="s">
        <v>587</v>
      </c>
      <c r="B586" s="18" t="s">
        <v>586</v>
      </c>
      <c r="C586" s="17" t="s">
        <v>585</v>
      </c>
      <c r="D586" s="19">
        <v>45702</v>
      </c>
      <c r="E586" s="18" t="s">
        <v>431</v>
      </c>
      <c r="F586" s="10">
        <f t="shared" si="20"/>
        <v>237838</v>
      </c>
      <c r="G586" s="20">
        <v>2</v>
      </c>
      <c r="H586" s="20">
        <v>475676</v>
      </c>
      <c r="I586" s="21">
        <f t="shared" si="21"/>
        <v>52324.36</v>
      </c>
      <c r="J586" s="10">
        <f>IF(COUNTIFS(A$2:A586, A586, B$2:B586, B586, D$2:D586, D586, C$2:C586,C586 )=1, MAX(J$1:J585)+1, J585)</f>
        <v>135</v>
      </c>
    </row>
    <row r="587" spans="1:10" x14ac:dyDescent="0.25">
      <c r="A587" s="5"/>
      <c r="B587" s="6"/>
      <c r="C587" s="5"/>
      <c r="D587" s="5"/>
      <c r="E587" s="5"/>
      <c r="F587" s="10"/>
      <c r="G587" s="4"/>
      <c r="H587" s="4"/>
      <c r="I587" s="21"/>
    </row>
    <row r="588" spans="1:10" x14ac:dyDescent="0.25">
      <c r="A588" s="17" t="s">
        <v>584</v>
      </c>
      <c r="B588" s="18" t="s">
        <v>583</v>
      </c>
      <c r="C588" s="17" t="s">
        <v>582</v>
      </c>
      <c r="D588" s="19">
        <v>45691</v>
      </c>
      <c r="E588" s="18" t="s">
        <v>70</v>
      </c>
      <c r="F588" s="10">
        <f t="shared" si="20"/>
        <v>45368.919000000002</v>
      </c>
      <c r="G588" s="20">
        <v>1000</v>
      </c>
      <c r="H588" s="20">
        <v>45368919</v>
      </c>
      <c r="I588" s="21">
        <f t="shared" si="21"/>
        <v>4990581.09</v>
      </c>
      <c r="J588" s="10">
        <f>IF(COUNTIFS(A$2:A588, A588, B$2:B588, B588, D$2:D588, D588, C$2:C588,C588 )=1, MAX(J$1:J587)+1, J587)</f>
        <v>136</v>
      </c>
    </row>
    <row r="589" spans="1:10" x14ac:dyDescent="0.25">
      <c r="A589" s="5"/>
      <c r="B589" s="6"/>
      <c r="C589" s="5"/>
      <c r="D589" s="5"/>
      <c r="E589" s="5"/>
      <c r="F589" s="10"/>
      <c r="G589" s="4"/>
      <c r="H589" s="4"/>
      <c r="I589" s="21"/>
    </row>
    <row r="590" spans="1:10" x14ac:dyDescent="0.25">
      <c r="A590" s="13" t="s">
        <v>581</v>
      </c>
      <c r="B590" s="14" t="s">
        <v>580</v>
      </c>
      <c r="C590" s="13" t="s">
        <v>35</v>
      </c>
      <c r="D590" s="15">
        <v>45716</v>
      </c>
      <c r="E590" s="14" t="s">
        <v>396</v>
      </c>
      <c r="F590" s="10">
        <f t="shared" si="20"/>
        <v>2504.0540539999997</v>
      </c>
      <c r="G590" s="16">
        <v>6</v>
      </c>
      <c r="H590" s="16">
        <v>15024.324323999999</v>
      </c>
      <c r="I590" s="21">
        <f t="shared" si="21"/>
        <v>1652.67567564</v>
      </c>
      <c r="J590" s="10">
        <f>IF(COUNTIFS(A$2:A590, A590, B$2:B590, B590, D$2:D590, D590, C$2:C590,C590 )=1, MAX(J$1:J589)+1, J589)</f>
        <v>137</v>
      </c>
    </row>
    <row r="591" spans="1:10" x14ac:dyDescent="0.25">
      <c r="A591" s="5" t="s">
        <v>581</v>
      </c>
      <c r="B591" s="6" t="s">
        <v>580</v>
      </c>
      <c r="C591" s="5" t="s">
        <v>35</v>
      </c>
      <c r="D591" s="6"/>
      <c r="E591" s="6" t="s">
        <v>170</v>
      </c>
      <c r="F591" s="10">
        <f t="shared" si="20"/>
        <v>3445.9459459999998</v>
      </c>
      <c r="G591" s="7">
        <v>6</v>
      </c>
      <c r="H591" s="7">
        <v>20675.675675999999</v>
      </c>
      <c r="I591" s="21">
        <f t="shared" si="21"/>
        <v>2274.32432436</v>
      </c>
      <c r="J591" s="10">
        <f>IF(COUNTIFS(A$2:A591, A591, B$2:B591, B591, D$2:D591, D591, C$2:C591,C591 )=1, MAX(J$1:J590)+1, J590)</f>
        <v>137</v>
      </c>
    </row>
    <row r="592" spans="1:10" x14ac:dyDescent="0.25">
      <c r="A592" s="5" t="s">
        <v>581</v>
      </c>
      <c r="B592" s="6" t="s">
        <v>580</v>
      </c>
      <c r="C592" s="5" t="s">
        <v>35</v>
      </c>
      <c r="D592" s="6"/>
      <c r="E592" s="6" t="s">
        <v>579</v>
      </c>
      <c r="F592" s="10">
        <f t="shared" si="20"/>
        <v>5850.4504505000004</v>
      </c>
      <c r="G592" s="7">
        <v>6</v>
      </c>
      <c r="H592" s="7">
        <v>35102.702703000003</v>
      </c>
      <c r="I592" s="21">
        <f t="shared" si="21"/>
        <v>3861.2972973300002</v>
      </c>
      <c r="J592" s="10">
        <f>IF(COUNTIFS(A$2:A592, A592, B$2:B592, B592, D$2:D592, D592, C$2:C592,C592 )=1, MAX(J$1:J591)+1, J591)</f>
        <v>137</v>
      </c>
    </row>
    <row r="593" spans="1:10" x14ac:dyDescent="0.25">
      <c r="A593" s="5" t="s">
        <v>581</v>
      </c>
      <c r="B593" s="6" t="s">
        <v>580</v>
      </c>
      <c r="C593" s="5" t="s">
        <v>35</v>
      </c>
      <c r="D593" s="6"/>
      <c r="E593" s="6" t="s">
        <v>578</v>
      </c>
      <c r="F593" s="10">
        <f t="shared" si="20"/>
        <v>8071.1711711666658</v>
      </c>
      <c r="G593" s="7">
        <v>6</v>
      </c>
      <c r="H593" s="7">
        <v>48427.027026999996</v>
      </c>
      <c r="I593" s="21">
        <f t="shared" si="21"/>
        <v>5326.9729729699993</v>
      </c>
      <c r="J593" s="10">
        <f>IF(COUNTIFS(A$2:A593, A593, B$2:B593, B593, D$2:D593, D593, C$2:C593,C593 )=1, MAX(J$1:J592)+1, J592)</f>
        <v>137</v>
      </c>
    </row>
    <row r="594" spans="1:10" x14ac:dyDescent="0.25">
      <c r="A594" s="9" t="s">
        <v>581</v>
      </c>
      <c r="B594" s="10" t="s">
        <v>580</v>
      </c>
      <c r="C594" s="9" t="s">
        <v>35</v>
      </c>
      <c r="D594" s="10"/>
      <c r="E594" s="10" t="s">
        <v>400</v>
      </c>
      <c r="F594" s="10">
        <f t="shared" si="20"/>
        <v>9028.3783783333329</v>
      </c>
      <c r="G594" s="12">
        <v>6</v>
      </c>
      <c r="H594" s="12">
        <v>54170.270270000001</v>
      </c>
      <c r="I594" s="21">
        <f t="shared" si="21"/>
        <v>5958.7297297000005</v>
      </c>
      <c r="J594" s="10">
        <f>IF(COUNTIFS(A$2:A594, A594, B$2:B594, B594, D$2:D594, D594, C$2:C594,C594 )=1, MAX(J$1:J593)+1, J593)</f>
        <v>137</v>
      </c>
    </row>
    <row r="595" spans="1:10" x14ac:dyDescent="0.25">
      <c r="A595" s="5"/>
      <c r="B595" s="6"/>
      <c r="C595" s="5"/>
      <c r="D595" s="5"/>
      <c r="E595" s="5"/>
      <c r="F595" s="10"/>
      <c r="G595" s="4"/>
      <c r="H595" s="4"/>
      <c r="I595" s="21"/>
    </row>
    <row r="596" spans="1:10" x14ac:dyDescent="0.25">
      <c r="A596" s="17" t="s">
        <v>581</v>
      </c>
      <c r="B596" s="18" t="s">
        <v>580</v>
      </c>
      <c r="C596" s="17" t="s">
        <v>577</v>
      </c>
      <c r="D596" s="19">
        <v>45716</v>
      </c>
      <c r="E596" s="18" t="s">
        <v>576</v>
      </c>
      <c r="F596" s="10">
        <f t="shared" si="20"/>
        <v>534910</v>
      </c>
      <c r="G596" s="20">
        <v>1</v>
      </c>
      <c r="H596" s="20">
        <v>534910</v>
      </c>
      <c r="I596" s="21">
        <f t="shared" si="21"/>
        <v>58840.1</v>
      </c>
      <c r="J596" s="10">
        <f>IF(COUNTIFS(A$2:A596, A596, B$2:B596, B596, D$2:D596, D596, C$2:C596,C596 )=1, MAX(J$1:J595)+1, J595)</f>
        <v>138</v>
      </c>
    </row>
    <row r="597" spans="1:10" x14ac:dyDescent="0.25">
      <c r="A597" s="5"/>
      <c r="B597" s="6"/>
      <c r="C597" s="5"/>
      <c r="D597" s="5"/>
      <c r="E597" s="5"/>
      <c r="F597" s="10"/>
      <c r="G597" s="4"/>
      <c r="H597" s="4"/>
      <c r="I597" s="21"/>
    </row>
    <row r="598" spans="1:10" x14ac:dyDescent="0.25">
      <c r="A598" s="13" t="s">
        <v>575</v>
      </c>
      <c r="B598" s="14" t="s">
        <v>574</v>
      </c>
      <c r="C598" s="13" t="s">
        <v>573</v>
      </c>
      <c r="D598" s="15">
        <v>45713</v>
      </c>
      <c r="E598" s="14" t="s">
        <v>572</v>
      </c>
      <c r="F598" s="10">
        <f t="shared" si="20"/>
        <v>796.39639639999996</v>
      </c>
      <c r="G598" s="16">
        <v>30</v>
      </c>
      <c r="H598" s="16">
        <v>23891.891892</v>
      </c>
      <c r="I598" s="21">
        <f t="shared" si="21"/>
        <v>2628.10810812</v>
      </c>
      <c r="J598" s="10">
        <f>IF(COUNTIFS(A$2:A598, A598, B$2:B598, B598, D$2:D598, D598, C$2:C598,C598 )=1, MAX(J$1:J597)+1, J597)</f>
        <v>139</v>
      </c>
    </row>
    <row r="599" spans="1:10" x14ac:dyDescent="0.25">
      <c r="A599" s="9" t="s">
        <v>575</v>
      </c>
      <c r="B599" s="10" t="s">
        <v>574</v>
      </c>
      <c r="C599" s="9" t="s">
        <v>573</v>
      </c>
      <c r="D599" s="10"/>
      <c r="E599" s="10" t="s">
        <v>571</v>
      </c>
      <c r="F599" s="10">
        <f t="shared" si="20"/>
        <v>658.57027026666663</v>
      </c>
      <c r="G599" s="12">
        <v>30</v>
      </c>
      <c r="H599" s="12">
        <v>19757.108108</v>
      </c>
      <c r="I599" s="21">
        <f t="shared" si="21"/>
        <v>2173.2818918799999</v>
      </c>
      <c r="J599" s="10">
        <f>IF(COUNTIFS(A$2:A599, A599, B$2:B599, B599, D$2:D599, D599, C$2:C599,C599 )=1, MAX(J$1:J598)+1, J598)</f>
        <v>139</v>
      </c>
    </row>
    <row r="600" spans="1:10" x14ac:dyDescent="0.25">
      <c r="A600" s="5"/>
      <c r="B600" s="6"/>
      <c r="C600" s="5"/>
      <c r="D600" s="5"/>
      <c r="E600" s="5"/>
      <c r="F600" s="10"/>
      <c r="G600" s="4"/>
      <c r="H600" s="4"/>
      <c r="I600" s="21"/>
    </row>
    <row r="601" spans="1:10" x14ac:dyDescent="0.25">
      <c r="A601" s="13" t="s">
        <v>575</v>
      </c>
      <c r="B601" s="14" t="s">
        <v>574</v>
      </c>
      <c r="C601" s="13" t="s">
        <v>570</v>
      </c>
      <c r="D601" s="15">
        <v>45716</v>
      </c>
      <c r="E601" s="14" t="s">
        <v>569</v>
      </c>
      <c r="F601" s="10">
        <f t="shared" si="20"/>
        <v>1026.1261261333334</v>
      </c>
      <c r="G601" s="16">
        <v>30</v>
      </c>
      <c r="H601" s="16">
        <v>30783.783783999999</v>
      </c>
      <c r="I601" s="21">
        <f t="shared" si="21"/>
        <v>3386.21621624</v>
      </c>
      <c r="J601" s="10">
        <f>IF(COUNTIFS(A$2:A601, A601, B$2:B601, B601, D$2:D601, D601, C$2:C601,C601 )=1, MAX(J$1:J600)+1, J600)</f>
        <v>140</v>
      </c>
    </row>
    <row r="602" spans="1:10" x14ac:dyDescent="0.25">
      <c r="A602" s="9" t="s">
        <v>575</v>
      </c>
      <c r="B602" s="10" t="s">
        <v>574</v>
      </c>
      <c r="C602" s="9" t="s">
        <v>570</v>
      </c>
      <c r="D602" s="10"/>
      <c r="E602" s="10" t="s">
        <v>848</v>
      </c>
      <c r="F602" s="10">
        <f t="shared" si="20"/>
        <v>239639.216216</v>
      </c>
      <c r="G602" s="12">
        <v>1</v>
      </c>
      <c r="H602" s="12">
        <v>239639.216216</v>
      </c>
      <c r="I602" s="21">
        <f t="shared" si="21"/>
        <v>26360.313783760001</v>
      </c>
      <c r="J602" s="10">
        <f>IF(COUNTIFS(A$2:A602, A602, B$2:B602, B602, D$2:D602, D602, C$2:C602,C602 )=1, MAX(J$1:J601)+1, J601)</f>
        <v>140</v>
      </c>
    </row>
    <row r="603" spans="1:10" x14ac:dyDescent="0.25">
      <c r="A603" s="5"/>
      <c r="B603" s="6"/>
      <c r="C603" s="5"/>
      <c r="D603" s="5"/>
      <c r="E603" s="5"/>
      <c r="F603" s="10"/>
      <c r="G603" s="4"/>
      <c r="H603" s="4"/>
      <c r="I603" s="21"/>
    </row>
    <row r="604" spans="1:10" x14ac:dyDescent="0.25">
      <c r="A604" s="17" t="s">
        <v>568</v>
      </c>
      <c r="B604" s="18" t="s">
        <v>567</v>
      </c>
      <c r="C604" s="17" t="s">
        <v>401</v>
      </c>
      <c r="D604" s="19">
        <v>45714</v>
      </c>
      <c r="E604" s="18" t="s">
        <v>465</v>
      </c>
      <c r="F604" s="10">
        <f t="shared" si="20"/>
        <v>256654</v>
      </c>
      <c r="G604" s="20">
        <v>1</v>
      </c>
      <c r="H604" s="20">
        <v>256654</v>
      </c>
      <c r="I604" s="21">
        <f t="shared" si="21"/>
        <v>28231.94</v>
      </c>
      <c r="J604" s="10">
        <f>IF(COUNTIFS(A$2:A604, A604, B$2:B604, B604, D$2:D604, D604, C$2:C604,C604 )=1, MAX(J$1:J603)+1, J603)</f>
        <v>141</v>
      </c>
    </row>
    <row r="605" spans="1:10" x14ac:dyDescent="0.25">
      <c r="A605" s="5"/>
      <c r="B605" s="6"/>
      <c r="C605" s="5"/>
      <c r="D605" s="5"/>
      <c r="E605" s="5"/>
      <c r="F605" s="10"/>
      <c r="G605" s="4"/>
      <c r="H605" s="4"/>
      <c r="I605" s="21"/>
    </row>
    <row r="606" spans="1:10" x14ac:dyDescent="0.25">
      <c r="A606" s="13" t="s">
        <v>566</v>
      </c>
      <c r="B606" s="14" t="s">
        <v>565</v>
      </c>
      <c r="C606" s="13" t="s">
        <v>200</v>
      </c>
      <c r="D606" s="15">
        <v>45692</v>
      </c>
      <c r="E606" s="14" t="s">
        <v>129</v>
      </c>
      <c r="F606" s="10">
        <f t="shared" si="20"/>
        <v>282432.43243250001</v>
      </c>
      <c r="G606" s="16">
        <v>2</v>
      </c>
      <c r="H606" s="16">
        <v>564864.86486500001</v>
      </c>
      <c r="I606" s="21">
        <f t="shared" si="21"/>
        <v>62135.135135149998</v>
      </c>
      <c r="J606" s="10">
        <f>IF(COUNTIFS(A$2:A606, A606, B$2:B606, B606, D$2:D606, D606, C$2:C606,C606 )=1, MAX(J$1:J605)+1, J605)</f>
        <v>142</v>
      </c>
    </row>
    <row r="607" spans="1:10" x14ac:dyDescent="0.25">
      <c r="A607" s="5" t="s">
        <v>566</v>
      </c>
      <c r="B607" s="6" t="s">
        <v>565</v>
      </c>
      <c r="C607" s="5" t="s">
        <v>200</v>
      </c>
      <c r="D607" s="6"/>
      <c r="E607" s="6" t="s">
        <v>231</v>
      </c>
      <c r="F607" s="10">
        <f t="shared" si="20"/>
        <v>209513.51351399999</v>
      </c>
      <c r="G607" s="7">
        <v>1</v>
      </c>
      <c r="H607" s="7">
        <v>209513.51351399999</v>
      </c>
      <c r="I607" s="21">
        <f t="shared" si="21"/>
        <v>23046.486486539998</v>
      </c>
      <c r="J607" s="10">
        <f>IF(COUNTIFS(A$2:A607, A607, B$2:B607, B607, D$2:D607, D607, C$2:C607,C607 )=1, MAX(J$1:J606)+1, J606)</f>
        <v>142</v>
      </c>
    </row>
    <row r="608" spans="1:10" x14ac:dyDescent="0.25">
      <c r="A608" s="5" t="s">
        <v>566</v>
      </c>
      <c r="B608" s="6" t="s">
        <v>565</v>
      </c>
      <c r="C608" s="5" t="s">
        <v>200</v>
      </c>
      <c r="D608" s="6"/>
      <c r="E608" s="6" t="s">
        <v>40</v>
      </c>
      <c r="F608" s="10">
        <f t="shared" si="20"/>
        <v>117765.6918918</v>
      </c>
      <c r="G608" s="7">
        <v>5</v>
      </c>
      <c r="H608" s="7">
        <v>588828.45945900003</v>
      </c>
      <c r="I608" s="21">
        <f t="shared" si="21"/>
        <v>64771.130540490005</v>
      </c>
      <c r="J608" s="10">
        <f>IF(COUNTIFS(A$2:A608, A608, B$2:B608, B608, D$2:D608, D608, C$2:C608,C608 )=1, MAX(J$1:J607)+1, J607)</f>
        <v>142</v>
      </c>
    </row>
    <row r="609" spans="1:10" x14ac:dyDescent="0.25">
      <c r="A609" s="5" t="s">
        <v>566</v>
      </c>
      <c r="B609" s="6" t="s">
        <v>565</v>
      </c>
      <c r="C609" s="5" t="s">
        <v>200</v>
      </c>
      <c r="D609" s="6"/>
      <c r="E609" s="6" t="s">
        <v>273</v>
      </c>
      <c r="F609" s="10">
        <f t="shared" si="20"/>
        <v>234162.16216199999</v>
      </c>
      <c r="G609" s="7">
        <v>3</v>
      </c>
      <c r="H609" s="7">
        <v>702486.48648600001</v>
      </c>
      <c r="I609" s="21">
        <f t="shared" si="21"/>
        <v>77273.513513459999</v>
      </c>
      <c r="J609" s="10">
        <f>IF(COUNTIFS(A$2:A609, A609, B$2:B609, B609, D$2:D609, D609, C$2:C609,C609 )=1, MAX(J$1:J608)+1, J608)</f>
        <v>142</v>
      </c>
    </row>
    <row r="610" spans="1:10" x14ac:dyDescent="0.25">
      <c r="A610" s="9" t="s">
        <v>566</v>
      </c>
      <c r="B610" s="10" t="s">
        <v>565</v>
      </c>
      <c r="C610" s="9" t="s">
        <v>200</v>
      </c>
      <c r="D610" s="10"/>
      <c r="E610" s="10" t="s">
        <v>251</v>
      </c>
      <c r="F610" s="10">
        <f t="shared" si="20"/>
        <v>3491.8918919000002</v>
      </c>
      <c r="G610" s="12">
        <v>40</v>
      </c>
      <c r="H610" s="12">
        <v>139675.67567600001</v>
      </c>
      <c r="I610" s="21">
        <f t="shared" si="21"/>
        <v>15364.324324360001</v>
      </c>
      <c r="J610" s="10">
        <f>IF(COUNTIFS(A$2:A610, A610, B$2:B610, B610, D$2:D610, D610, C$2:C610,C610 )=1, MAX(J$1:J609)+1, J609)</f>
        <v>142</v>
      </c>
    </row>
    <row r="611" spans="1:10" x14ac:dyDescent="0.25">
      <c r="A611" s="5"/>
      <c r="B611" s="6"/>
      <c r="C611" s="5"/>
      <c r="D611" s="5"/>
      <c r="E611" s="5"/>
      <c r="F611" s="10"/>
      <c r="G611" s="4"/>
      <c r="H611" s="4"/>
      <c r="I611" s="21"/>
    </row>
    <row r="612" spans="1:10" x14ac:dyDescent="0.25">
      <c r="A612" s="13" t="s">
        <v>566</v>
      </c>
      <c r="B612" s="14" t="s">
        <v>565</v>
      </c>
      <c r="C612" s="13" t="s">
        <v>564</v>
      </c>
      <c r="D612" s="15">
        <v>45701</v>
      </c>
      <c r="E612" s="14" t="s">
        <v>563</v>
      </c>
      <c r="F612" s="10">
        <f t="shared" si="20"/>
        <v>35990.990990999999</v>
      </c>
      <c r="G612" s="16">
        <v>2</v>
      </c>
      <c r="H612" s="16">
        <v>71981.981981999998</v>
      </c>
      <c r="I612" s="21">
        <f t="shared" si="21"/>
        <v>7918.0180180199995</v>
      </c>
      <c r="J612" s="10">
        <f>IF(COUNTIFS(A$2:A612, A612, B$2:B612, B612, D$2:D612, D612, C$2:C612,C612 )=1, MAX(J$1:J611)+1, J611)</f>
        <v>143</v>
      </c>
    </row>
    <row r="613" spans="1:10" x14ac:dyDescent="0.25">
      <c r="A613" s="5" t="s">
        <v>566</v>
      </c>
      <c r="B613" s="6" t="s">
        <v>565</v>
      </c>
      <c r="C613" s="5" t="s">
        <v>564</v>
      </c>
      <c r="D613" s="6"/>
      <c r="E613" s="6" t="s">
        <v>562</v>
      </c>
      <c r="F613" s="10">
        <f t="shared" si="20"/>
        <v>54864.671171000002</v>
      </c>
      <c r="G613" s="7">
        <v>2</v>
      </c>
      <c r="H613" s="7">
        <v>109729.342342</v>
      </c>
      <c r="I613" s="21">
        <f t="shared" si="21"/>
        <v>12070.22765762</v>
      </c>
      <c r="J613" s="10">
        <f>IF(COUNTIFS(A$2:A613, A613, B$2:B613, B613, D$2:D613, D613, C$2:C613,C613 )=1, MAX(J$1:J612)+1, J612)</f>
        <v>143</v>
      </c>
    </row>
    <row r="614" spans="1:10" x14ac:dyDescent="0.25">
      <c r="A614" s="5" t="s">
        <v>566</v>
      </c>
      <c r="B614" s="6" t="s">
        <v>565</v>
      </c>
      <c r="C614" s="5" t="s">
        <v>564</v>
      </c>
      <c r="D614" s="6"/>
      <c r="E614" s="6" t="s">
        <v>561</v>
      </c>
      <c r="F614" s="10">
        <f t="shared" si="20"/>
        <v>24648.648648499999</v>
      </c>
      <c r="G614" s="7">
        <v>2</v>
      </c>
      <c r="H614" s="7">
        <v>49297.297296999997</v>
      </c>
      <c r="I614" s="21">
        <f t="shared" si="21"/>
        <v>5422.7027026699998</v>
      </c>
      <c r="J614" s="10">
        <f>IF(COUNTIFS(A$2:A614, A614, B$2:B614, B614, D$2:D614, D614, C$2:C614,C614 )=1, MAX(J$1:J613)+1, J613)</f>
        <v>143</v>
      </c>
    </row>
    <row r="615" spans="1:10" x14ac:dyDescent="0.25">
      <c r="A615" s="9" t="s">
        <v>566</v>
      </c>
      <c r="B615" s="10" t="s">
        <v>565</v>
      </c>
      <c r="C615" s="9" t="s">
        <v>564</v>
      </c>
      <c r="D615" s="10"/>
      <c r="E615" s="10" t="s">
        <v>560</v>
      </c>
      <c r="F615" s="10">
        <f t="shared" si="20"/>
        <v>20594.594594499998</v>
      </c>
      <c r="G615" s="12">
        <v>4</v>
      </c>
      <c r="H615" s="12">
        <v>82378.378377999994</v>
      </c>
      <c r="I615" s="21">
        <f t="shared" si="21"/>
        <v>9061.6216215799996</v>
      </c>
      <c r="J615" s="10">
        <f>IF(COUNTIFS(A$2:A615, A615, B$2:B615, B615, D$2:D615, D615, C$2:C615,C615 )=1, MAX(J$1:J614)+1, J614)</f>
        <v>143</v>
      </c>
    </row>
    <row r="616" spans="1:10" x14ac:dyDescent="0.25">
      <c r="A616" s="5"/>
      <c r="B616" s="6"/>
      <c r="C616" s="5"/>
      <c r="D616" s="5"/>
      <c r="E616" s="5"/>
      <c r="F616" s="10"/>
      <c r="G616" s="4"/>
      <c r="H616" s="4"/>
      <c r="I616" s="21"/>
    </row>
    <row r="617" spans="1:10" x14ac:dyDescent="0.25">
      <c r="A617" s="17" t="s">
        <v>566</v>
      </c>
      <c r="B617" s="18" t="s">
        <v>565</v>
      </c>
      <c r="C617" s="17" t="s">
        <v>559</v>
      </c>
      <c r="D617" s="19">
        <v>45701</v>
      </c>
      <c r="E617" s="18" t="s">
        <v>17</v>
      </c>
      <c r="F617" s="10">
        <f t="shared" si="20"/>
        <v>308108</v>
      </c>
      <c r="G617" s="20">
        <v>1</v>
      </c>
      <c r="H617" s="20">
        <v>308108</v>
      </c>
      <c r="I617" s="21">
        <f t="shared" si="21"/>
        <v>33891.879999999997</v>
      </c>
      <c r="J617" s="10">
        <f>IF(COUNTIFS(A$2:A617, A617, B$2:B617, B617, D$2:D617, D617, C$2:C617,C617 )=1, MAX(J$1:J616)+1, J616)</f>
        <v>144</v>
      </c>
    </row>
    <row r="618" spans="1:10" x14ac:dyDescent="0.25">
      <c r="A618" s="5"/>
      <c r="B618" s="6"/>
      <c r="C618" s="5"/>
      <c r="D618" s="5"/>
      <c r="E618" s="5"/>
      <c r="F618" s="10"/>
      <c r="G618" s="4"/>
      <c r="H618" s="4"/>
      <c r="I618" s="21"/>
    </row>
    <row r="619" spans="1:10" x14ac:dyDescent="0.25">
      <c r="A619" s="13" t="s">
        <v>566</v>
      </c>
      <c r="B619" s="14" t="s">
        <v>565</v>
      </c>
      <c r="C619" s="13" t="s">
        <v>558</v>
      </c>
      <c r="D619" s="15">
        <v>45714</v>
      </c>
      <c r="E619" s="14" t="s">
        <v>40</v>
      </c>
      <c r="F619" s="10">
        <f t="shared" si="20"/>
        <v>117765.8486486</v>
      </c>
      <c r="G619" s="16">
        <v>5</v>
      </c>
      <c r="H619" s="16">
        <v>588829.243243</v>
      </c>
      <c r="I619" s="21">
        <f t="shared" si="21"/>
        <v>64771.216756729998</v>
      </c>
      <c r="J619" s="10">
        <f>IF(COUNTIFS(A$2:A619, A619, B$2:B619, B619, D$2:D619, D619, C$2:C619,C619 )=1, MAX(J$1:J618)+1, J618)</f>
        <v>145</v>
      </c>
    </row>
    <row r="620" spans="1:10" x14ac:dyDescent="0.25">
      <c r="A620" s="9" t="s">
        <v>566</v>
      </c>
      <c r="B620" s="10" t="s">
        <v>565</v>
      </c>
      <c r="C620" s="9" t="s">
        <v>558</v>
      </c>
      <c r="D620" s="10"/>
      <c r="E620" s="10" t="s">
        <v>263</v>
      </c>
      <c r="F620" s="10">
        <f t="shared" si="20"/>
        <v>270878.3783785</v>
      </c>
      <c r="G620" s="12">
        <v>2</v>
      </c>
      <c r="H620" s="12">
        <v>541756.756757</v>
      </c>
      <c r="I620" s="21">
        <f t="shared" si="21"/>
        <v>59593.243243270001</v>
      </c>
      <c r="J620" s="10">
        <f>IF(COUNTIFS(A$2:A620, A620, B$2:B620, B620, D$2:D620, D620, C$2:C620,C620 )=1, MAX(J$1:J619)+1, J619)</f>
        <v>145</v>
      </c>
    </row>
    <row r="621" spans="1:10" x14ac:dyDescent="0.25">
      <c r="A621" s="5"/>
      <c r="B621" s="6"/>
      <c r="C621" s="5"/>
      <c r="D621" s="5"/>
      <c r="E621" s="5"/>
      <c r="F621" s="10"/>
      <c r="G621" s="4"/>
      <c r="H621" s="4"/>
      <c r="I621" s="21"/>
    </row>
    <row r="622" spans="1:10" x14ac:dyDescent="0.25">
      <c r="A622" s="17" t="s">
        <v>557</v>
      </c>
      <c r="B622" s="18" t="s">
        <v>556</v>
      </c>
      <c r="C622" s="17" t="s">
        <v>555</v>
      </c>
      <c r="D622" s="19">
        <v>45691</v>
      </c>
      <c r="E622" s="18" t="s">
        <v>62</v>
      </c>
      <c r="F622" s="10">
        <f t="shared" si="20"/>
        <v>39636.817857142858</v>
      </c>
      <c r="G622" s="20">
        <v>35</v>
      </c>
      <c r="H622" s="20">
        <v>1387288.625</v>
      </c>
      <c r="I622" s="21">
        <f t="shared" si="21"/>
        <v>152601.74875</v>
      </c>
      <c r="J622" s="10">
        <f>IF(COUNTIFS(A$2:A622, A622, B$2:B622, B622, D$2:D622, D622, C$2:C622,C622 )=1, MAX(J$1:J621)+1, J621)</f>
        <v>146</v>
      </c>
    </row>
    <row r="623" spans="1:10" x14ac:dyDescent="0.25">
      <c r="A623" s="5"/>
      <c r="B623" s="6"/>
      <c r="C623" s="5"/>
      <c r="D623" s="5"/>
      <c r="E623" s="5"/>
      <c r="F623" s="10"/>
      <c r="G623" s="4"/>
      <c r="H623" s="4"/>
      <c r="I623" s="21"/>
    </row>
    <row r="624" spans="1:10" x14ac:dyDescent="0.25">
      <c r="A624" s="13" t="s">
        <v>557</v>
      </c>
      <c r="B624" s="14" t="s">
        <v>556</v>
      </c>
      <c r="C624" s="13" t="s">
        <v>554</v>
      </c>
      <c r="D624" s="15">
        <v>45712</v>
      </c>
      <c r="E624" s="14" t="s">
        <v>63</v>
      </c>
      <c r="F624" s="10">
        <f t="shared" si="20"/>
        <v>27569.251756759997</v>
      </c>
      <c r="G624" s="16">
        <v>50</v>
      </c>
      <c r="H624" s="16">
        <v>1378462.5878379999</v>
      </c>
      <c r="I624" s="21">
        <f t="shared" si="21"/>
        <v>151630.88466218</v>
      </c>
      <c r="J624" s="10">
        <f>IF(COUNTIFS(A$2:A624, A624, B$2:B624, B624, D$2:D624, D624, C$2:C624,C624 )=1, MAX(J$1:J623)+1, J623)</f>
        <v>147</v>
      </c>
    </row>
    <row r="625" spans="1:10" x14ac:dyDescent="0.25">
      <c r="A625" s="5" t="s">
        <v>557</v>
      </c>
      <c r="B625" s="6" t="s">
        <v>556</v>
      </c>
      <c r="C625" s="5" t="s">
        <v>554</v>
      </c>
      <c r="D625" s="6"/>
      <c r="E625" s="6" t="s">
        <v>23</v>
      </c>
      <c r="F625" s="10">
        <f t="shared" si="20"/>
        <v>67494.932432400004</v>
      </c>
      <c r="G625" s="7">
        <v>15</v>
      </c>
      <c r="H625" s="7">
        <v>1012423.986486</v>
      </c>
      <c r="I625" s="21">
        <f t="shared" si="21"/>
        <v>111366.63851346</v>
      </c>
      <c r="J625" s="10">
        <f>IF(COUNTIFS(A$2:A625, A625, B$2:B625, B625, D$2:D625, D625, C$2:C625,C625 )=1, MAX(J$1:J624)+1, J624)</f>
        <v>147</v>
      </c>
    </row>
    <row r="626" spans="1:10" x14ac:dyDescent="0.25">
      <c r="A626" s="9" t="s">
        <v>557</v>
      </c>
      <c r="B626" s="10" t="s">
        <v>556</v>
      </c>
      <c r="C626" s="9" t="s">
        <v>554</v>
      </c>
      <c r="D626" s="10"/>
      <c r="E626" s="10" t="s">
        <v>56</v>
      </c>
      <c r="F626" s="10">
        <f t="shared" si="20"/>
        <v>105815.87837840001</v>
      </c>
      <c r="G626" s="12">
        <v>15</v>
      </c>
      <c r="H626" s="12">
        <v>1587238.1756760001</v>
      </c>
      <c r="I626" s="21">
        <f t="shared" si="21"/>
        <v>174596.19932436</v>
      </c>
      <c r="J626" s="10">
        <f>IF(COUNTIFS(A$2:A626, A626, B$2:B626, B626, D$2:D626, D626, C$2:C626,C626 )=1, MAX(J$1:J625)+1, J625)</f>
        <v>147</v>
      </c>
    </row>
    <row r="627" spans="1:10" x14ac:dyDescent="0.25">
      <c r="A627" s="5"/>
      <c r="B627" s="6"/>
      <c r="C627" s="5"/>
      <c r="D627" s="5"/>
      <c r="E627" s="5"/>
      <c r="F627" s="10"/>
      <c r="G627" s="4"/>
      <c r="H627" s="4"/>
      <c r="I627" s="21"/>
    </row>
    <row r="628" spans="1:10" x14ac:dyDescent="0.25">
      <c r="A628" s="13" t="s">
        <v>557</v>
      </c>
      <c r="B628" s="14" t="s">
        <v>556</v>
      </c>
      <c r="C628" s="13" t="s">
        <v>553</v>
      </c>
      <c r="D628" s="15">
        <v>45714</v>
      </c>
      <c r="E628" s="14" t="s">
        <v>25</v>
      </c>
      <c r="F628" s="10">
        <f t="shared" si="20"/>
        <v>73625.004594600003</v>
      </c>
      <c r="G628" s="16">
        <v>25</v>
      </c>
      <c r="H628" s="16">
        <v>1840625.1148649999</v>
      </c>
      <c r="I628" s="21">
        <f t="shared" si="21"/>
        <v>202468.76263514999</v>
      </c>
      <c r="J628" s="10">
        <f>IF(COUNTIFS(A$2:A628, A628, B$2:B628, B628, D$2:D628, D628, C$2:C628,C628 )=1, MAX(J$1:J627)+1, J627)</f>
        <v>148</v>
      </c>
    </row>
    <row r="629" spans="1:10" x14ac:dyDescent="0.25">
      <c r="A629" s="9" t="s">
        <v>557</v>
      </c>
      <c r="B629" s="10" t="s">
        <v>556</v>
      </c>
      <c r="C629" s="9" t="s">
        <v>553</v>
      </c>
      <c r="D629" s="10"/>
      <c r="E629" s="10" t="s">
        <v>60</v>
      </c>
      <c r="F629" s="10">
        <f t="shared" si="20"/>
        <v>26831.081081100001</v>
      </c>
      <c r="G629" s="12">
        <v>20</v>
      </c>
      <c r="H629" s="12">
        <v>536621.62162200001</v>
      </c>
      <c r="I629" s="21">
        <f t="shared" si="21"/>
        <v>59028.378378419999</v>
      </c>
      <c r="J629" s="10">
        <f>IF(COUNTIFS(A$2:A629, A629, B$2:B629, B629, D$2:D629, D629, C$2:C629,C629 )=1, MAX(J$1:J628)+1, J628)</f>
        <v>148</v>
      </c>
    </row>
    <row r="630" spans="1:10" x14ac:dyDescent="0.25">
      <c r="A630" s="5"/>
      <c r="B630" s="6"/>
      <c r="C630" s="5"/>
      <c r="D630" s="5"/>
      <c r="E630" s="5"/>
      <c r="F630" s="10"/>
      <c r="G630" s="4"/>
      <c r="H630" s="4"/>
      <c r="I630" s="21"/>
    </row>
    <row r="631" spans="1:10" x14ac:dyDescent="0.25">
      <c r="A631" s="13" t="s">
        <v>557</v>
      </c>
      <c r="B631" s="14" t="s">
        <v>556</v>
      </c>
      <c r="C631" s="13" t="s">
        <v>552</v>
      </c>
      <c r="D631" s="15">
        <v>45716</v>
      </c>
      <c r="E631" s="14" t="s">
        <v>551</v>
      </c>
      <c r="F631" s="10">
        <f t="shared" si="20"/>
        <v>96893.581081066674</v>
      </c>
      <c r="G631" s="16">
        <v>15</v>
      </c>
      <c r="H631" s="16">
        <v>1453403.716216</v>
      </c>
      <c r="I631" s="21">
        <f t="shared" si="21"/>
        <v>159874.40878376001</v>
      </c>
      <c r="J631" s="10">
        <f>IF(COUNTIFS(A$2:A631, A631, B$2:B631, B631, D$2:D631, D631, C$2:C631,C631 )=1, MAX(J$1:J630)+1, J630)</f>
        <v>149</v>
      </c>
    </row>
    <row r="632" spans="1:10" x14ac:dyDescent="0.25">
      <c r="A632" s="9" t="s">
        <v>557</v>
      </c>
      <c r="B632" s="10" t="s">
        <v>556</v>
      </c>
      <c r="C632" s="9" t="s">
        <v>552</v>
      </c>
      <c r="D632" s="10"/>
      <c r="E632" s="10" t="s">
        <v>403</v>
      </c>
      <c r="F632" s="10">
        <f t="shared" si="20"/>
        <v>126260.11058559999</v>
      </c>
      <c r="G632" s="12">
        <v>15</v>
      </c>
      <c r="H632" s="12">
        <v>1893901.658784</v>
      </c>
      <c r="I632" s="21">
        <f t="shared" si="21"/>
        <v>208329.18246623999</v>
      </c>
      <c r="J632" s="10">
        <f>IF(COUNTIFS(A$2:A632, A632, B$2:B632, B632, D$2:D632, D632, C$2:C632,C632 )=1, MAX(J$1:J631)+1, J631)</f>
        <v>149</v>
      </c>
    </row>
    <row r="633" spans="1:10" x14ac:dyDescent="0.25">
      <c r="A633" s="5"/>
      <c r="B633" s="6"/>
      <c r="C633" s="5"/>
      <c r="D633" s="5"/>
      <c r="E633" s="5"/>
      <c r="F633" s="10"/>
      <c r="G633" s="4"/>
      <c r="H633" s="4"/>
      <c r="I633" s="21"/>
    </row>
    <row r="634" spans="1:10" x14ac:dyDescent="0.25">
      <c r="A634" s="13" t="s">
        <v>550</v>
      </c>
      <c r="B634" s="14" t="s">
        <v>549</v>
      </c>
      <c r="C634" s="13" t="s">
        <v>548</v>
      </c>
      <c r="D634" s="15">
        <v>45716</v>
      </c>
      <c r="E634" s="14" t="s">
        <v>66</v>
      </c>
      <c r="F634" s="10">
        <f t="shared" si="20"/>
        <v>5608.1081081099992</v>
      </c>
      <c r="G634" s="16">
        <v>100</v>
      </c>
      <c r="H634" s="16">
        <v>560810.81081099994</v>
      </c>
      <c r="I634" s="21">
        <f t="shared" si="21"/>
        <v>61689.189189209996</v>
      </c>
      <c r="J634" s="10">
        <f>IF(COUNTIFS(A$2:A634, A634, B$2:B634, B634, D$2:D634, D634, C$2:C634,C634 )=1, MAX(J$1:J633)+1, J633)</f>
        <v>150</v>
      </c>
    </row>
    <row r="635" spans="1:10" x14ac:dyDescent="0.25">
      <c r="A635" s="5" t="s">
        <v>550</v>
      </c>
      <c r="B635" s="6" t="s">
        <v>549</v>
      </c>
      <c r="C635" s="5" t="s">
        <v>548</v>
      </c>
      <c r="D635" s="6"/>
      <c r="E635" s="6" t="s">
        <v>54</v>
      </c>
      <c r="F635" s="10">
        <f t="shared" si="20"/>
        <v>20063.063063060003</v>
      </c>
      <c r="G635" s="7">
        <v>100</v>
      </c>
      <c r="H635" s="7">
        <v>2006306.3063060001</v>
      </c>
      <c r="I635" s="21">
        <f t="shared" si="21"/>
        <v>220693.69369366003</v>
      </c>
      <c r="J635" s="10">
        <f>IF(COUNTIFS(A$2:A635, A635, B$2:B635, B635, D$2:D635, D635, C$2:C635,C635 )=1, MAX(J$1:J634)+1, J634)</f>
        <v>150</v>
      </c>
    </row>
    <row r="636" spans="1:10" x14ac:dyDescent="0.25">
      <c r="A636" s="5" t="s">
        <v>550</v>
      </c>
      <c r="B636" s="6" t="s">
        <v>549</v>
      </c>
      <c r="C636" s="5" t="s">
        <v>548</v>
      </c>
      <c r="D636" s="6"/>
      <c r="E636" s="6" t="s">
        <v>51</v>
      </c>
      <c r="F636" s="10">
        <f t="shared" si="20"/>
        <v>52072.072072080002</v>
      </c>
      <c r="G636" s="7">
        <v>25</v>
      </c>
      <c r="H636" s="7">
        <v>1301801.801802</v>
      </c>
      <c r="I636" s="21">
        <f t="shared" si="21"/>
        <v>143198.19819821999</v>
      </c>
      <c r="J636" s="10">
        <f>IF(COUNTIFS(A$2:A636, A636, B$2:B636, B636, D$2:D636, D636, C$2:C636,C636 )=1, MAX(J$1:J635)+1, J635)</f>
        <v>150</v>
      </c>
    </row>
    <row r="637" spans="1:10" x14ac:dyDescent="0.25">
      <c r="A637" s="5" t="s">
        <v>550</v>
      </c>
      <c r="B637" s="6" t="s">
        <v>549</v>
      </c>
      <c r="C637" s="5" t="s">
        <v>548</v>
      </c>
      <c r="D637" s="6"/>
      <c r="E637" s="6" t="s">
        <v>49</v>
      </c>
      <c r="F637" s="10">
        <f t="shared" si="20"/>
        <v>90590.090090099999</v>
      </c>
      <c r="G637" s="7">
        <v>10</v>
      </c>
      <c r="H637" s="7">
        <v>905900.90090100002</v>
      </c>
      <c r="I637" s="21">
        <f t="shared" si="21"/>
        <v>99649.099099109997</v>
      </c>
      <c r="J637" s="10">
        <f>IF(COUNTIFS(A$2:A637, A637, B$2:B637, B637, D$2:D637, D637, C$2:C637,C637 )=1, MAX(J$1:J636)+1, J636)</f>
        <v>150</v>
      </c>
    </row>
    <row r="638" spans="1:10" x14ac:dyDescent="0.25">
      <c r="A638" s="9" t="s">
        <v>550</v>
      </c>
      <c r="B638" s="10" t="s">
        <v>549</v>
      </c>
      <c r="C638" s="9" t="s">
        <v>548</v>
      </c>
      <c r="D638" s="10"/>
      <c r="E638" s="10" t="s">
        <v>48</v>
      </c>
      <c r="F638" s="10">
        <f t="shared" si="20"/>
        <v>142585.612012</v>
      </c>
      <c r="G638" s="12">
        <v>15</v>
      </c>
      <c r="H638" s="12">
        <v>2138784.1801800001</v>
      </c>
      <c r="I638" s="21">
        <f t="shared" si="21"/>
        <v>235266.25981980001</v>
      </c>
      <c r="J638" s="10">
        <f>IF(COUNTIFS(A$2:A638, A638, B$2:B638, B638, D$2:D638, D638, C$2:C638,C638 )=1, MAX(J$1:J637)+1, J637)</f>
        <v>150</v>
      </c>
    </row>
    <row r="639" spans="1:10" x14ac:dyDescent="0.25">
      <c r="A639" s="5"/>
      <c r="B639" s="6"/>
      <c r="C639" s="5"/>
      <c r="D639" s="5"/>
      <c r="E639" s="5"/>
      <c r="F639" s="10"/>
      <c r="G639" s="4"/>
      <c r="H639" s="4"/>
      <c r="I639" s="21"/>
    </row>
    <row r="640" spans="1:10" x14ac:dyDescent="0.25">
      <c r="A640" s="13" t="s">
        <v>547</v>
      </c>
      <c r="B640" s="14" t="s">
        <v>546</v>
      </c>
      <c r="C640" s="13" t="s">
        <v>191</v>
      </c>
      <c r="D640" s="15">
        <v>45701</v>
      </c>
      <c r="E640" s="14" t="s">
        <v>461</v>
      </c>
      <c r="F640" s="10">
        <f t="shared" si="20"/>
        <v>264801.80180199997</v>
      </c>
      <c r="G640" s="16">
        <v>1</v>
      </c>
      <c r="H640" s="16">
        <v>264801.80180199997</v>
      </c>
      <c r="I640" s="21">
        <f t="shared" si="21"/>
        <v>29128.198198219998</v>
      </c>
      <c r="J640" s="10">
        <f>IF(COUNTIFS(A$2:A640, A640, B$2:B640, B640, D$2:D640, D640, C$2:C640,C640 )=1, MAX(J$1:J639)+1, J639)</f>
        <v>151</v>
      </c>
    </row>
    <row r="641" spans="1:10" x14ac:dyDescent="0.25">
      <c r="A641" s="5" t="s">
        <v>547</v>
      </c>
      <c r="B641" s="6" t="s">
        <v>546</v>
      </c>
      <c r="C641" s="5" t="s">
        <v>191</v>
      </c>
      <c r="D641" s="6"/>
      <c r="E641" s="6" t="s">
        <v>409</v>
      </c>
      <c r="F641" s="10">
        <f t="shared" si="20"/>
        <v>234611.48648600001</v>
      </c>
      <c r="G641" s="7">
        <v>1</v>
      </c>
      <c r="H641" s="7">
        <v>234611.48648600001</v>
      </c>
      <c r="I641" s="21">
        <f t="shared" si="21"/>
        <v>25807.263513460002</v>
      </c>
      <c r="J641" s="10">
        <f>IF(COUNTIFS(A$2:A641, A641, B$2:B641, B641, D$2:D641, D641, C$2:C641,C641 )=1, MAX(J$1:J640)+1, J640)</f>
        <v>151</v>
      </c>
    </row>
    <row r="642" spans="1:10" x14ac:dyDescent="0.25">
      <c r="A642" s="5" t="s">
        <v>547</v>
      </c>
      <c r="B642" s="6" t="s">
        <v>546</v>
      </c>
      <c r="C642" s="5" t="s">
        <v>191</v>
      </c>
      <c r="D642" s="6"/>
      <c r="E642" s="6" t="s">
        <v>466</v>
      </c>
      <c r="F642" s="10">
        <f t="shared" si="20"/>
        <v>266074.69481999998</v>
      </c>
      <c r="G642" s="7">
        <v>1</v>
      </c>
      <c r="H642" s="7">
        <v>266074.69481999998</v>
      </c>
      <c r="I642" s="21">
        <f t="shared" si="21"/>
        <v>29268.216430199998</v>
      </c>
      <c r="J642" s="10">
        <f>IF(COUNTIFS(A$2:A642, A642, B$2:B642, B642, D$2:D642, D642, C$2:C642,C642 )=1, MAX(J$1:J641)+1, J641)</f>
        <v>151</v>
      </c>
    </row>
    <row r="643" spans="1:10" x14ac:dyDescent="0.25">
      <c r="A643" s="9" t="s">
        <v>547</v>
      </c>
      <c r="B643" s="10" t="s">
        <v>546</v>
      </c>
      <c r="C643" s="9" t="s">
        <v>191</v>
      </c>
      <c r="D643" s="10"/>
      <c r="E643" s="10" t="s">
        <v>465</v>
      </c>
      <c r="F643" s="10">
        <f t="shared" si="20"/>
        <v>261891.89189200001</v>
      </c>
      <c r="G643" s="12">
        <v>1</v>
      </c>
      <c r="H643" s="12">
        <v>261891.89189200001</v>
      </c>
      <c r="I643" s="21">
        <f t="shared" si="21"/>
        <v>28808.108108120003</v>
      </c>
      <c r="J643" s="10">
        <f>IF(COUNTIFS(A$2:A643, A643, B$2:B643, B643, D$2:D643, D643, C$2:C643,C643 )=1, MAX(J$1:J642)+1, J642)</f>
        <v>151</v>
      </c>
    </row>
    <row r="644" spans="1:10" x14ac:dyDescent="0.25">
      <c r="A644" s="5"/>
      <c r="B644" s="6"/>
      <c r="C644" s="5"/>
      <c r="D644" s="5"/>
      <c r="E644" s="5"/>
      <c r="F644" s="10"/>
      <c r="G644" s="4"/>
      <c r="H644" s="4"/>
      <c r="I644" s="21"/>
    </row>
    <row r="645" spans="1:10" x14ac:dyDescent="0.25">
      <c r="A645" s="13" t="s">
        <v>545</v>
      </c>
      <c r="B645" s="14" t="s">
        <v>544</v>
      </c>
      <c r="C645" s="13" t="s">
        <v>272</v>
      </c>
      <c r="D645" s="15">
        <v>45694</v>
      </c>
      <c r="E645" s="14" t="s">
        <v>56</v>
      </c>
      <c r="F645" s="10">
        <f t="shared" si="20"/>
        <v>111385.13963966667</v>
      </c>
      <c r="G645" s="16">
        <v>6</v>
      </c>
      <c r="H645" s="16">
        <v>668310.83783800004</v>
      </c>
      <c r="I645" s="21">
        <f t="shared" si="21"/>
        <v>73514.192162179999</v>
      </c>
      <c r="J645" s="10">
        <f>IF(COUNTIFS(A$2:A645, A645, B$2:B645, B645, D$2:D645, D645, C$2:C645,C645 )=1, MAX(J$1:J644)+1, J644)</f>
        <v>152</v>
      </c>
    </row>
    <row r="646" spans="1:10" x14ac:dyDescent="0.25">
      <c r="A646" s="9" t="s">
        <v>545</v>
      </c>
      <c r="B646" s="10" t="s">
        <v>544</v>
      </c>
      <c r="C646" s="9" t="s">
        <v>272</v>
      </c>
      <c r="D646" s="10"/>
      <c r="E646" s="10" t="s">
        <v>48</v>
      </c>
      <c r="F646" s="10">
        <f t="shared" si="20"/>
        <v>145940.54054049999</v>
      </c>
      <c r="G646" s="12">
        <v>4</v>
      </c>
      <c r="H646" s="12">
        <v>583762.16216199996</v>
      </c>
      <c r="I646" s="21">
        <f t="shared" si="21"/>
        <v>64213.83783782</v>
      </c>
      <c r="J646" s="10">
        <f>IF(COUNTIFS(A$2:A646, A646, B$2:B646, B646, D$2:D646, D646, C$2:C646,C646 )=1, MAX(J$1:J645)+1, J645)</f>
        <v>152</v>
      </c>
    </row>
    <row r="647" spans="1:10" x14ac:dyDescent="0.25">
      <c r="A647" s="5"/>
      <c r="B647" s="6"/>
      <c r="C647" s="5"/>
      <c r="D647" s="5"/>
      <c r="E647" s="5"/>
      <c r="F647" s="10"/>
      <c r="G647" s="4"/>
      <c r="H647" s="4"/>
      <c r="I647" s="21"/>
    </row>
    <row r="648" spans="1:10" x14ac:dyDescent="0.25">
      <c r="A648" s="13" t="s">
        <v>545</v>
      </c>
      <c r="B648" s="14" t="s">
        <v>544</v>
      </c>
      <c r="C648" s="13" t="s">
        <v>543</v>
      </c>
      <c r="D648" s="15">
        <v>45708</v>
      </c>
      <c r="E648" s="14" t="s">
        <v>542</v>
      </c>
      <c r="F648" s="10">
        <f t="shared" ref="F648:F711" si="22">H648/G648</f>
        <v>6054.0540541</v>
      </c>
      <c r="G648" s="16">
        <v>10</v>
      </c>
      <c r="H648" s="16">
        <v>60540.540541000002</v>
      </c>
      <c r="I648" s="21">
        <f t="shared" ref="I648:I711" si="23">H648*0.11</f>
        <v>6659.4594595100007</v>
      </c>
      <c r="J648" s="10">
        <f>IF(COUNTIFS(A$2:A648, A648, B$2:B648, B648, D$2:D648, D648, C$2:C648,C648 )=1, MAX(J$1:J647)+1, J647)</f>
        <v>153</v>
      </c>
    </row>
    <row r="649" spans="1:10" x14ac:dyDescent="0.25">
      <c r="A649" s="5" t="s">
        <v>545</v>
      </c>
      <c r="B649" s="6" t="s">
        <v>544</v>
      </c>
      <c r="C649" s="5" t="s">
        <v>543</v>
      </c>
      <c r="D649" s="6"/>
      <c r="E649" s="6" t="s">
        <v>541</v>
      </c>
      <c r="F649" s="10">
        <f t="shared" si="22"/>
        <v>7657.6576576999996</v>
      </c>
      <c r="G649" s="7">
        <v>10</v>
      </c>
      <c r="H649" s="7">
        <v>76576.576577</v>
      </c>
      <c r="I649" s="21">
        <f t="shared" si="23"/>
        <v>8423.4234234699998</v>
      </c>
      <c r="J649" s="10">
        <f>IF(COUNTIFS(A$2:A649, A649, B$2:B649, B649, D$2:D649, D649, C$2:C649,C649 )=1, MAX(J$1:J648)+1, J648)</f>
        <v>153</v>
      </c>
    </row>
    <row r="650" spans="1:10" x14ac:dyDescent="0.25">
      <c r="A650" s="5" t="s">
        <v>545</v>
      </c>
      <c r="B650" s="6" t="s">
        <v>544</v>
      </c>
      <c r="C650" s="5" t="s">
        <v>543</v>
      </c>
      <c r="D650" s="6"/>
      <c r="E650" s="6" t="s">
        <v>59</v>
      </c>
      <c r="F650" s="10">
        <f t="shared" si="22"/>
        <v>32331.081081100001</v>
      </c>
      <c r="G650" s="7">
        <v>10</v>
      </c>
      <c r="H650" s="7">
        <v>323310.810811</v>
      </c>
      <c r="I650" s="21">
        <f t="shared" si="23"/>
        <v>35564.189189210003</v>
      </c>
      <c r="J650" s="10">
        <f>IF(COUNTIFS(A$2:A650, A650, B$2:B650, B650, D$2:D650, D650, C$2:C650,C650 )=1, MAX(J$1:J649)+1, J649)</f>
        <v>153</v>
      </c>
    </row>
    <row r="651" spans="1:10" x14ac:dyDescent="0.25">
      <c r="A651" s="5" t="s">
        <v>545</v>
      </c>
      <c r="B651" s="6" t="s">
        <v>544</v>
      </c>
      <c r="C651" s="5" t="s">
        <v>543</v>
      </c>
      <c r="D651" s="6"/>
      <c r="E651" s="6" t="s">
        <v>23</v>
      </c>
      <c r="F651" s="10">
        <f t="shared" si="22"/>
        <v>71047.2972973</v>
      </c>
      <c r="G651" s="7">
        <v>10</v>
      </c>
      <c r="H651" s="7">
        <v>710472.97297300003</v>
      </c>
      <c r="I651" s="21">
        <f t="shared" si="23"/>
        <v>78152.02702703001</v>
      </c>
      <c r="J651" s="10">
        <f>IF(COUNTIFS(A$2:A651, A651, B$2:B651, B651, D$2:D651, D651, C$2:C651,C651 )=1, MAX(J$1:J650)+1, J650)</f>
        <v>153</v>
      </c>
    </row>
    <row r="652" spans="1:10" x14ac:dyDescent="0.25">
      <c r="A652" s="9" t="s">
        <v>545</v>
      </c>
      <c r="B652" s="10" t="s">
        <v>544</v>
      </c>
      <c r="C652" s="9" t="s">
        <v>543</v>
      </c>
      <c r="D652" s="10"/>
      <c r="E652" s="10" t="s">
        <v>540</v>
      </c>
      <c r="F652" s="10">
        <f t="shared" si="22"/>
        <v>414662.09909899998</v>
      </c>
      <c r="G652" s="12">
        <v>1</v>
      </c>
      <c r="H652" s="12">
        <v>414662.09909899998</v>
      </c>
      <c r="I652" s="21">
        <f t="shared" si="23"/>
        <v>45612.830900889996</v>
      </c>
      <c r="J652" s="10">
        <f>IF(COUNTIFS(A$2:A652, A652, B$2:B652, B652, D$2:D652, D652, C$2:C652,C652 )=1, MAX(J$1:J651)+1, J651)</f>
        <v>153</v>
      </c>
    </row>
    <row r="653" spans="1:10" x14ac:dyDescent="0.25">
      <c r="A653" s="5"/>
      <c r="B653" s="6"/>
      <c r="C653" s="5"/>
      <c r="D653" s="5"/>
      <c r="E653" s="5"/>
      <c r="F653" s="10"/>
      <c r="G653" s="4"/>
      <c r="H653" s="4"/>
      <c r="I653" s="21"/>
    </row>
    <row r="654" spans="1:10" x14ac:dyDescent="0.25">
      <c r="A654" s="13" t="s">
        <v>539</v>
      </c>
      <c r="B654" s="14" t="s">
        <v>538</v>
      </c>
      <c r="C654" s="13" t="s">
        <v>537</v>
      </c>
      <c r="D654" s="15">
        <v>45715</v>
      </c>
      <c r="E654" s="14" t="s">
        <v>27</v>
      </c>
      <c r="F654" s="10">
        <f t="shared" si="22"/>
        <v>13141.88612612</v>
      </c>
      <c r="G654" s="16">
        <v>25</v>
      </c>
      <c r="H654" s="16">
        <v>328547.15315299999</v>
      </c>
      <c r="I654" s="21">
        <f t="shared" si="23"/>
        <v>36140.186846830002</v>
      </c>
      <c r="J654" s="10">
        <f>IF(COUNTIFS(A$2:A654, A654, B$2:B654, B654, D$2:D654, D654, C$2:C654,C654 )=1, MAX(J$1:J653)+1, J653)</f>
        <v>154</v>
      </c>
    </row>
    <row r="655" spans="1:10" x14ac:dyDescent="0.25">
      <c r="A655" s="5" t="s">
        <v>539</v>
      </c>
      <c r="B655" s="6" t="s">
        <v>538</v>
      </c>
      <c r="C655" s="5" t="s">
        <v>537</v>
      </c>
      <c r="D655" s="6"/>
      <c r="E655" s="6" t="s">
        <v>39</v>
      </c>
      <c r="F655" s="10">
        <f t="shared" si="22"/>
        <v>15472.97297296</v>
      </c>
      <c r="G655" s="7">
        <v>25</v>
      </c>
      <c r="H655" s="7">
        <v>386824.32432399999</v>
      </c>
      <c r="I655" s="21">
        <f t="shared" si="23"/>
        <v>42550.675675639999</v>
      </c>
      <c r="J655" s="10">
        <f>IF(COUNTIFS(A$2:A655, A655, B$2:B655, B655, D$2:D655, D655, C$2:C655,C655 )=1, MAX(J$1:J654)+1, J654)</f>
        <v>154</v>
      </c>
    </row>
    <row r="656" spans="1:10" x14ac:dyDescent="0.25">
      <c r="A656" s="5" t="s">
        <v>539</v>
      </c>
      <c r="B656" s="6" t="s">
        <v>538</v>
      </c>
      <c r="C656" s="5" t="s">
        <v>537</v>
      </c>
      <c r="D656" s="6"/>
      <c r="E656" s="6" t="s">
        <v>63</v>
      </c>
      <c r="F656" s="10">
        <f t="shared" si="22"/>
        <v>29020.270270199999</v>
      </c>
      <c r="G656" s="7">
        <v>5</v>
      </c>
      <c r="H656" s="7">
        <v>145101.35135099999</v>
      </c>
      <c r="I656" s="21">
        <f t="shared" si="23"/>
        <v>15961.148648609998</v>
      </c>
      <c r="J656" s="10">
        <f>IF(COUNTIFS(A$2:A656, A656, B$2:B656, B656, D$2:D656, D656, C$2:C656,C656 )=1, MAX(J$1:J655)+1, J655)</f>
        <v>154</v>
      </c>
    </row>
    <row r="657" spans="1:10" x14ac:dyDescent="0.25">
      <c r="A657" s="5" t="s">
        <v>539</v>
      </c>
      <c r="B657" s="6" t="s">
        <v>538</v>
      </c>
      <c r="C657" s="5" t="s">
        <v>537</v>
      </c>
      <c r="D657" s="6"/>
      <c r="E657" s="6" t="s">
        <v>62</v>
      </c>
      <c r="F657" s="10">
        <f t="shared" si="22"/>
        <v>41722.972973000004</v>
      </c>
      <c r="G657" s="7">
        <v>5</v>
      </c>
      <c r="H657" s="7">
        <v>208614.86486500001</v>
      </c>
      <c r="I657" s="21">
        <f t="shared" si="23"/>
        <v>22947.635135150002</v>
      </c>
      <c r="J657" s="10">
        <f>IF(COUNTIFS(A$2:A657, A657, B$2:B657, B657, D$2:D657, D657, C$2:C657,C657 )=1, MAX(J$1:J656)+1, J656)</f>
        <v>154</v>
      </c>
    </row>
    <row r="658" spans="1:10" x14ac:dyDescent="0.25">
      <c r="A658" s="5" t="s">
        <v>539</v>
      </c>
      <c r="B658" s="6" t="s">
        <v>538</v>
      </c>
      <c r="C658" s="5" t="s">
        <v>537</v>
      </c>
      <c r="D658" s="6"/>
      <c r="E658" s="6" t="s">
        <v>26</v>
      </c>
      <c r="F658" s="10">
        <f t="shared" si="22"/>
        <v>55135.135135200006</v>
      </c>
      <c r="G658" s="7">
        <v>5</v>
      </c>
      <c r="H658" s="7">
        <v>275675.67567600001</v>
      </c>
      <c r="I658" s="21">
        <f t="shared" si="23"/>
        <v>30324.324324360001</v>
      </c>
      <c r="J658" s="10">
        <f>IF(COUNTIFS(A$2:A658, A658, B$2:B658, B658, D$2:D658, D658, C$2:C658,C658 )=1, MAX(J$1:J657)+1, J657)</f>
        <v>154</v>
      </c>
    </row>
    <row r="659" spans="1:10" x14ac:dyDescent="0.25">
      <c r="A659" s="5" t="s">
        <v>539</v>
      </c>
      <c r="B659" s="6" t="s">
        <v>538</v>
      </c>
      <c r="C659" s="5" t="s">
        <v>537</v>
      </c>
      <c r="D659" s="6"/>
      <c r="E659" s="6" t="s">
        <v>25</v>
      </c>
      <c r="F659" s="10">
        <f t="shared" si="22"/>
        <v>77500</v>
      </c>
      <c r="G659" s="7">
        <v>7</v>
      </c>
      <c r="H659" s="7">
        <v>542500</v>
      </c>
      <c r="I659" s="21">
        <f t="shared" si="23"/>
        <v>59675</v>
      </c>
      <c r="J659" s="10">
        <f>IF(COUNTIFS(A$2:A659, A659, B$2:B659, B659, D$2:D659, D659, C$2:C659,C659 )=1, MAX(J$1:J658)+1, J658)</f>
        <v>154</v>
      </c>
    </row>
    <row r="660" spans="1:10" x14ac:dyDescent="0.25">
      <c r="A660" s="5" t="s">
        <v>539</v>
      </c>
      <c r="B660" s="6" t="s">
        <v>538</v>
      </c>
      <c r="C660" s="5" t="s">
        <v>537</v>
      </c>
      <c r="D660" s="6"/>
      <c r="E660" s="6" t="s">
        <v>536</v>
      </c>
      <c r="F660" s="10">
        <f t="shared" si="22"/>
        <v>225540.54054049999</v>
      </c>
      <c r="G660" s="7">
        <v>2</v>
      </c>
      <c r="H660" s="7">
        <v>451081.08108099998</v>
      </c>
      <c r="I660" s="21">
        <f t="shared" si="23"/>
        <v>49618.91891891</v>
      </c>
      <c r="J660" s="10">
        <f>IF(COUNTIFS(A$2:A660, A660, B$2:B660, B660, D$2:D660, D660, C$2:C660,C660 )=1, MAX(J$1:J659)+1, J659)</f>
        <v>154</v>
      </c>
    </row>
    <row r="661" spans="1:10" x14ac:dyDescent="0.25">
      <c r="A661" s="5" t="s">
        <v>539</v>
      </c>
      <c r="B661" s="6" t="s">
        <v>538</v>
      </c>
      <c r="C661" s="5" t="s">
        <v>537</v>
      </c>
      <c r="D661" s="6"/>
      <c r="E661" s="6" t="s">
        <v>56</v>
      </c>
      <c r="F661" s="10">
        <f t="shared" si="22"/>
        <v>111385.135135</v>
      </c>
      <c r="G661" s="7">
        <v>3</v>
      </c>
      <c r="H661" s="7">
        <v>334155.40540500003</v>
      </c>
      <c r="I661" s="21">
        <f t="shared" si="23"/>
        <v>36757.094594550006</v>
      </c>
      <c r="J661" s="10">
        <f>IF(COUNTIFS(A$2:A661, A661, B$2:B661, B661, D$2:D661, D661, C$2:C661,C661 )=1, MAX(J$1:J660)+1, J660)</f>
        <v>154</v>
      </c>
    </row>
    <row r="662" spans="1:10" x14ac:dyDescent="0.25">
      <c r="A662" s="5" t="s">
        <v>539</v>
      </c>
      <c r="B662" s="6" t="s">
        <v>538</v>
      </c>
      <c r="C662" s="5" t="s">
        <v>537</v>
      </c>
      <c r="D662" s="6"/>
      <c r="E662" s="6" t="s">
        <v>535</v>
      </c>
      <c r="F662" s="10">
        <f t="shared" si="22"/>
        <v>987.83783784000002</v>
      </c>
      <c r="G662" s="7">
        <v>100</v>
      </c>
      <c r="H662" s="7">
        <v>98783.783783999999</v>
      </c>
      <c r="I662" s="21">
        <f t="shared" si="23"/>
        <v>10866.21621624</v>
      </c>
      <c r="J662" s="10">
        <f>IF(COUNTIFS(A$2:A662, A662, B$2:B662, B662, D$2:D662, D662, C$2:C662,C662 )=1, MAX(J$1:J661)+1, J661)</f>
        <v>154</v>
      </c>
    </row>
    <row r="663" spans="1:10" x14ac:dyDescent="0.25">
      <c r="A663" s="9" t="s">
        <v>539</v>
      </c>
      <c r="B663" s="10" t="s">
        <v>538</v>
      </c>
      <c r="C663" s="9" t="s">
        <v>537</v>
      </c>
      <c r="D663" s="10"/>
      <c r="E663" s="10" t="s">
        <v>521</v>
      </c>
      <c r="F663" s="10">
        <f t="shared" si="22"/>
        <v>3453.6036036</v>
      </c>
      <c r="G663" s="12">
        <v>100</v>
      </c>
      <c r="H663" s="12">
        <v>345360.36035999999</v>
      </c>
      <c r="I663" s="21">
        <f t="shared" si="23"/>
        <v>37989.639639599998</v>
      </c>
      <c r="J663" s="10">
        <f>IF(COUNTIFS(A$2:A663, A663, B$2:B663, B663, D$2:D663, D663, C$2:C663,C663 )=1, MAX(J$1:J662)+1, J662)</f>
        <v>154</v>
      </c>
    </row>
    <row r="664" spans="1:10" x14ac:dyDescent="0.25">
      <c r="A664" s="5"/>
      <c r="B664" s="6"/>
      <c r="C664" s="5"/>
      <c r="D664" s="5"/>
      <c r="E664" s="5"/>
      <c r="F664" s="10"/>
      <c r="G664" s="4"/>
      <c r="H664" s="4"/>
      <c r="I664" s="21"/>
    </row>
    <row r="665" spans="1:10" x14ac:dyDescent="0.25">
      <c r="A665" s="17" t="s">
        <v>539</v>
      </c>
      <c r="B665" s="18" t="s">
        <v>538</v>
      </c>
      <c r="C665" s="17" t="s">
        <v>284</v>
      </c>
      <c r="D665" s="19">
        <v>45715</v>
      </c>
      <c r="E665" s="18" t="s">
        <v>488</v>
      </c>
      <c r="F665" s="10">
        <f t="shared" si="22"/>
        <v>37208.537499999999</v>
      </c>
      <c r="G665" s="20">
        <v>20</v>
      </c>
      <c r="H665" s="20">
        <v>744170.75</v>
      </c>
      <c r="I665" s="21">
        <f t="shared" si="23"/>
        <v>81858.782500000001</v>
      </c>
      <c r="J665" s="10">
        <f>IF(COUNTIFS(A$2:A665, A665, B$2:B665, B665, D$2:D665, D665, C$2:C665,C665 )=1, MAX(J$1:J664)+1, J664)</f>
        <v>155</v>
      </c>
    </row>
    <row r="666" spans="1:10" x14ac:dyDescent="0.25">
      <c r="A666" s="5"/>
      <c r="B666" s="6"/>
      <c r="C666" s="5"/>
      <c r="D666" s="5"/>
      <c r="E666" s="5"/>
      <c r="F666" s="10"/>
      <c r="G666" s="4"/>
      <c r="H666" s="4"/>
      <c r="I666" s="21"/>
    </row>
    <row r="667" spans="1:10" x14ac:dyDescent="0.25">
      <c r="A667" s="17" t="s">
        <v>534</v>
      </c>
      <c r="B667" s="18" t="s">
        <v>533</v>
      </c>
      <c r="C667" s="17" t="s">
        <v>34</v>
      </c>
      <c r="D667" s="19">
        <v>45708</v>
      </c>
      <c r="E667" s="18" t="s">
        <v>532</v>
      </c>
      <c r="F667" s="10">
        <f t="shared" si="22"/>
        <v>277666.65000000002</v>
      </c>
      <c r="G667" s="20">
        <v>20</v>
      </c>
      <c r="H667" s="20">
        <v>5553333</v>
      </c>
      <c r="I667" s="21">
        <f t="shared" si="23"/>
        <v>610866.63</v>
      </c>
      <c r="J667" s="10">
        <f>IF(COUNTIFS(A$2:A667, A667, B$2:B667, B667, D$2:D667, D667, C$2:C667,C667 )=1, MAX(J$1:J666)+1, J666)</f>
        <v>156</v>
      </c>
    </row>
    <row r="668" spans="1:10" x14ac:dyDescent="0.25">
      <c r="A668" s="5"/>
      <c r="B668" s="6"/>
      <c r="C668" s="5"/>
      <c r="D668" s="5"/>
      <c r="E668" s="5"/>
      <c r="F668" s="10"/>
      <c r="G668" s="4"/>
      <c r="H668" s="4"/>
      <c r="I668" s="21"/>
    </row>
    <row r="669" spans="1:10" x14ac:dyDescent="0.25">
      <c r="A669" s="13" t="s">
        <v>534</v>
      </c>
      <c r="B669" s="14" t="s">
        <v>533</v>
      </c>
      <c r="C669" s="13" t="s">
        <v>531</v>
      </c>
      <c r="D669" s="15">
        <v>45716</v>
      </c>
      <c r="E669" s="14" t="s">
        <v>27</v>
      </c>
      <c r="F669" s="10">
        <f t="shared" si="22"/>
        <v>12484.7972973</v>
      </c>
      <c r="G669" s="16">
        <v>50</v>
      </c>
      <c r="H669" s="16">
        <v>624239.86486500001</v>
      </c>
      <c r="I669" s="21">
        <f t="shared" si="23"/>
        <v>68666.385135150005</v>
      </c>
      <c r="J669" s="10">
        <f>IF(COUNTIFS(A$2:A669, A669, B$2:B669, B669, D$2:D669, D669, C$2:C669,C669 )=1, MAX(J$1:J668)+1, J668)</f>
        <v>157</v>
      </c>
    </row>
    <row r="670" spans="1:10" x14ac:dyDescent="0.25">
      <c r="A670" s="5" t="s">
        <v>534</v>
      </c>
      <c r="B670" s="6" t="s">
        <v>533</v>
      </c>
      <c r="C670" s="5" t="s">
        <v>531</v>
      </c>
      <c r="D670" s="6"/>
      <c r="E670" s="6" t="s">
        <v>63</v>
      </c>
      <c r="F670" s="10">
        <f t="shared" si="22"/>
        <v>27569.256756800001</v>
      </c>
      <c r="G670" s="7">
        <v>5</v>
      </c>
      <c r="H670" s="7">
        <v>137846.283784</v>
      </c>
      <c r="I670" s="21">
        <f t="shared" si="23"/>
        <v>15163.09121624</v>
      </c>
      <c r="J670" s="10">
        <f>IF(COUNTIFS(A$2:A670, A670, B$2:B670, B670, D$2:D670, D670, C$2:C670,C670 )=1, MAX(J$1:J669)+1, J669)</f>
        <v>157</v>
      </c>
    </row>
    <row r="671" spans="1:10" x14ac:dyDescent="0.25">
      <c r="A671" s="9" t="s">
        <v>534</v>
      </c>
      <c r="B671" s="10" t="s">
        <v>533</v>
      </c>
      <c r="C671" s="9" t="s">
        <v>531</v>
      </c>
      <c r="D671" s="10"/>
      <c r="E671" s="10" t="s">
        <v>25</v>
      </c>
      <c r="F671" s="10">
        <f t="shared" si="22"/>
        <v>73624.997635100008</v>
      </c>
      <c r="G671" s="12">
        <v>10</v>
      </c>
      <c r="H671" s="12">
        <v>736249.97635100002</v>
      </c>
      <c r="I671" s="21">
        <f t="shared" si="23"/>
        <v>80987.497398610009</v>
      </c>
      <c r="J671" s="10">
        <f>IF(COUNTIFS(A$2:A671, A671, B$2:B671, B671, D$2:D671, D671, C$2:C671,C671 )=1, MAX(J$1:J670)+1, J670)</f>
        <v>157</v>
      </c>
    </row>
    <row r="672" spans="1:10" x14ac:dyDescent="0.25">
      <c r="A672" s="5"/>
      <c r="B672" s="6"/>
      <c r="C672" s="5"/>
      <c r="D672" s="5"/>
      <c r="E672" s="5"/>
      <c r="F672" s="10"/>
      <c r="G672" s="4"/>
      <c r="H672" s="4"/>
      <c r="I672" s="21"/>
    </row>
    <row r="673" spans="1:10" x14ac:dyDescent="0.25">
      <c r="A673" s="13" t="s">
        <v>530</v>
      </c>
      <c r="B673" s="14" t="s">
        <v>529</v>
      </c>
      <c r="C673" s="13" t="s">
        <v>528</v>
      </c>
      <c r="D673" s="15">
        <v>45693</v>
      </c>
      <c r="E673" s="14" t="s">
        <v>210</v>
      </c>
      <c r="F673" s="10">
        <f t="shared" si="22"/>
        <v>205405.405405</v>
      </c>
      <c r="G673" s="16">
        <v>1</v>
      </c>
      <c r="H673" s="16">
        <v>205405.405405</v>
      </c>
      <c r="I673" s="21">
        <f t="shared" si="23"/>
        <v>22594.594594549999</v>
      </c>
      <c r="J673" s="10">
        <f>IF(COUNTIFS(A$2:A673, A673, B$2:B673, B673, D$2:D673, D673, C$2:C673,C673 )=1, MAX(J$1:J672)+1, J672)</f>
        <v>158</v>
      </c>
    </row>
    <row r="674" spans="1:10" x14ac:dyDescent="0.25">
      <c r="A674" s="9" t="s">
        <v>530</v>
      </c>
      <c r="B674" s="10" t="s">
        <v>529</v>
      </c>
      <c r="C674" s="9" t="s">
        <v>528</v>
      </c>
      <c r="D674" s="10"/>
      <c r="E674" s="10" t="s">
        <v>67</v>
      </c>
      <c r="F674" s="10">
        <f t="shared" si="22"/>
        <v>167533.79954958332</v>
      </c>
      <c r="G674" s="12">
        <v>12</v>
      </c>
      <c r="H674" s="12">
        <v>2010405.5945949999</v>
      </c>
      <c r="I674" s="21">
        <f t="shared" si="23"/>
        <v>221144.61540544999</v>
      </c>
      <c r="J674" s="10">
        <f>IF(COUNTIFS(A$2:A674, A674, B$2:B674, B674, D$2:D674, D674, C$2:C674,C674 )=1, MAX(J$1:J673)+1, J673)</f>
        <v>158</v>
      </c>
    </row>
    <row r="675" spans="1:10" x14ac:dyDescent="0.25">
      <c r="A675" s="5"/>
      <c r="B675" s="6"/>
      <c r="C675" s="5"/>
      <c r="D675" s="5"/>
      <c r="E675" s="5"/>
      <c r="F675" s="10"/>
      <c r="G675" s="4"/>
      <c r="H675" s="4"/>
      <c r="I675" s="21"/>
    </row>
    <row r="676" spans="1:10" x14ac:dyDescent="0.25">
      <c r="A676" s="17" t="s">
        <v>530</v>
      </c>
      <c r="B676" s="18" t="s">
        <v>529</v>
      </c>
      <c r="C676" s="17" t="s">
        <v>527</v>
      </c>
      <c r="D676" s="19">
        <v>45701</v>
      </c>
      <c r="E676" s="18" t="s">
        <v>62</v>
      </c>
      <c r="F676" s="10">
        <f t="shared" si="22"/>
        <v>41722.966666666667</v>
      </c>
      <c r="G676" s="20">
        <v>15</v>
      </c>
      <c r="H676" s="20">
        <v>625844.5</v>
      </c>
      <c r="I676" s="21">
        <f t="shared" si="23"/>
        <v>68842.895000000004</v>
      </c>
      <c r="J676" s="10">
        <f>IF(COUNTIFS(A$2:A676, A676, B$2:B676, B676, D$2:D676, D676, C$2:C676,C676 )=1, MAX(J$1:J675)+1, J675)</f>
        <v>159</v>
      </c>
    </row>
    <row r="677" spans="1:10" x14ac:dyDescent="0.25">
      <c r="A677" s="5"/>
      <c r="B677" s="6"/>
      <c r="C677" s="5"/>
      <c r="D677" s="5"/>
      <c r="E677" s="5"/>
      <c r="F677" s="10"/>
      <c r="G677" s="4"/>
      <c r="H677" s="4"/>
      <c r="I677" s="21"/>
    </row>
    <row r="678" spans="1:10" x14ac:dyDescent="0.25">
      <c r="A678" s="17" t="s">
        <v>530</v>
      </c>
      <c r="B678" s="18" t="s">
        <v>529</v>
      </c>
      <c r="C678" s="17" t="s">
        <v>526</v>
      </c>
      <c r="D678" s="19">
        <v>45715</v>
      </c>
      <c r="E678" s="18" t="s">
        <v>10</v>
      </c>
      <c r="F678" s="10">
        <f t="shared" si="22"/>
        <v>60808.541666666664</v>
      </c>
      <c r="G678" s="20">
        <v>24</v>
      </c>
      <c r="H678" s="20">
        <v>1459405</v>
      </c>
      <c r="I678" s="21">
        <f t="shared" si="23"/>
        <v>160534.54999999999</v>
      </c>
      <c r="J678" s="10">
        <f>IF(COUNTIFS(A$2:A678, A678, B$2:B678, B678, D$2:D678, D678, C$2:C678,C678 )=1, MAX(J$1:J677)+1, J677)</f>
        <v>160</v>
      </c>
    </row>
    <row r="679" spans="1:10" x14ac:dyDescent="0.25">
      <c r="A679" s="5"/>
      <c r="B679" s="6"/>
      <c r="C679" s="5"/>
      <c r="D679" s="5"/>
      <c r="E679" s="5"/>
      <c r="F679" s="10"/>
      <c r="G679" s="4"/>
      <c r="H679" s="4"/>
      <c r="I679" s="21"/>
    </row>
    <row r="680" spans="1:10" x14ac:dyDescent="0.25">
      <c r="A680" s="13" t="s">
        <v>525</v>
      </c>
      <c r="B680" s="14" t="s">
        <v>524</v>
      </c>
      <c r="C680" s="13" t="s">
        <v>523</v>
      </c>
      <c r="D680" s="15">
        <v>45693</v>
      </c>
      <c r="E680" s="14" t="s">
        <v>27</v>
      </c>
      <c r="F680" s="10">
        <f t="shared" si="22"/>
        <v>13141.904324320001</v>
      </c>
      <c r="G680" s="16">
        <v>25</v>
      </c>
      <c r="H680" s="16">
        <v>328547.60810800001</v>
      </c>
      <c r="I680" s="21">
        <f t="shared" si="23"/>
        <v>36140.236891879998</v>
      </c>
      <c r="J680" s="10">
        <f>IF(COUNTIFS(A$2:A680, A680, B$2:B680, B680, D$2:D680, D680, C$2:C680,C680 )=1, MAX(J$1:J679)+1, J679)</f>
        <v>161</v>
      </c>
    </row>
    <row r="681" spans="1:10" x14ac:dyDescent="0.25">
      <c r="A681" s="5" t="s">
        <v>525</v>
      </c>
      <c r="B681" s="6" t="s">
        <v>524</v>
      </c>
      <c r="C681" s="5" t="s">
        <v>523</v>
      </c>
      <c r="D681" s="6"/>
      <c r="E681" s="6" t="s">
        <v>64</v>
      </c>
      <c r="F681" s="10">
        <f t="shared" si="22"/>
        <v>26216.216216200002</v>
      </c>
      <c r="G681" s="7">
        <v>10</v>
      </c>
      <c r="H681" s="7">
        <v>262162.16216200002</v>
      </c>
      <c r="I681" s="21">
        <f t="shared" si="23"/>
        <v>28837.837837820003</v>
      </c>
      <c r="J681" s="10">
        <f>IF(COUNTIFS(A$2:A681, A681, B$2:B681, B681, D$2:D681, D681, C$2:C681,C681 )=1, MAX(J$1:J680)+1, J680)</f>
        <v>161</v>
      </c>
    </row>
    <row r="682" spans="1:10" x14ac:dyDescent="0.25">
      <c r="A682" s="5" t="s">
        <v>525</v>
      </c>
      <c r="B682" s="6" t="s">
        <v>524</v>
      </c>
      <c r="C682" s="5" t="s">
        <v>523</v>
      </c>
      <c r="D682" s="6"/>
      <c r="E682" s="6" t="s">
        <v>461</v>
      </c>
      <c r="F682" s="10">
        <f t="shared" si="22"/>
        <v>264801.80180199997</v>
      </c>
      <c r="G682" s="7">
        <v>1</v>
      </c>
      <c r="H682" s="7">
        <v>264801.80180199997</v>
      </c>
      <c r="I682" s="21">
        <f t="shared" si="23"/>
        <v>29128.198198219998</v>
      </c>
      <c r="J682" s="10">
        <f>IF(COUNTIFS(A$2:A682, A682, B$2:B682, B682, D$2:D682, D682, C$2:C682,C682 )=1, MAX(J$1:J681)+1, J681)</f>
        <v>161</v>
      </c>
    </row>
    <row r="683" spans="1:10" x14ac:dyDescent="0.25">
      <c r="A683" s="5" t="s">
        <v>525</v>
      </c>
      <c r="B683" s="6" t="s">
        <v>524</v>
      </c>
      <c r="C683" s="5" t="s">
        <v>523</v>
      </c>
      <c r="D683" s="6"/>
      <c r="E683" s="6" t="s">
        <v>847</v>
      </c>
      <c r="F683" s="10">
        <f t="shared" si="22"/>
        <v>188288.28828800001</v>
      </c>
      <c r="G683" s="7">
        <v>1</v>
      </c>
      <c r="H683" s="7">
        <v>188288.28828800001</v>
      </c>
      <c r="I683" s="21">
        <f t="shared" si="23"/>
        <v>20711.71171168</v>
      </c>
      <c r="J683" s="10">
        <f>IF(COUNTIFS(A$2:A683, A683, B$2:B683, B683, D$2:D683, D683, C$2:C683,C683 )=1, MAX(J$1:J682)+1, J682)</f>
        <v>161</v>
      </c>
    </row>
    <row r="684" spans="1:10" x14ac:dyDescent="0.25">
      <c r="A684" s="9" t="s">
        <v>525</v>
      </c>
      <c r="B684" s="10" t="s">
        <v>524</v>
      </c>
      <c r="C684" s="9" t="s">
        <v>523</v>
      </c>
      <c r="D684" s="10"/>
      <c r="E684" s="10" t="s">
        <v>848</v>
      </c>
      <c r="F684" s="10">
        <f t="shared" si="22"/>
        <v>239639.63964000001</v>
      </c>
      <c r="G684" s="12">
        <v>1</v>
      </c>
      <c r="H684" s="12">
        <v>239639.63964000001</v>
      </c>
      <c r="I684" s="21">
        <f t="shared" si="23"/>
        <v>26360.360360400002</v>
      </c>
      <c r="J684" s="10">
        <f>IF(COUNTIFS(A$2:A684, A684, B$2:B684, B684, D$2:D684, D684, C$2:C684,C684 )=1, MAX(J$1:J683)+1, J683)</f>
        <v>161</v>
      </c>
    </row>
    <row r="685" spans="1:10" x14ac:dyDescent="0.25">
      <c r="A685" s="5"/>
      <c r="B685" s="6"/>
      <c r="C685" s="5"/>
      <c r="D685" s="5"/>
      <c r="E685" s="5"/>
      <c r="F685" s="10"/>
      <c r="G685" s="4"/>
      <c r="H685" s="4"/>
      <c r="I685" s="21"/>
    </row>
    <row r="686" spans="1:10" x14ac:dyDescent="0.25">
      <c r="A686" s="13" t="s">
        <v>525</v>
      </c>
      <c r="B686" s="14" t="s">
        <v>524</v>
      </c>
      <c r="C686" s="13" t="s">
        <v>522</v>
      </c>
      <c r="D686" s="15">
        <v>45701</v>
      </c>
      <c r="E686" s="14" t="s">
        <v>62</v>
      </c>
      <c r="F686" s="10">
        <f t="shared" si="22"/>
        <v>41722.9</v>
      </c>
      <c r="G686" s="16">
        <v>5</v>
      </c>
      <c r="H686" s="16">
        <v>208614.5</v>
      </c>
      <c r="I686" s="21">
        <f t="shared" si="23"/>
        <v>22947.595000000001</v>
      </c>
      <c r="J686" s="10">
        <f>IF(COUNTIFS(A$2:A686, A686, B$2:B686, B686, D$2:D686, D686, C$2:C686,C686 )=1, MAX(J$1:J685)+1, J685)</f>
        <v>162</v>
      </c>
    </row>
    <row r="687" spans="1:10" x14ac:dyDescent="0.25">
      <c r="A687" s="9" t="s">
        <v>525</v>
      </c>
      <c r="B687" s="10" t="s">
        <v>524</v>
      </c>
      <c r="C687" s="9" t="s">
        <v>522</v>
      </c>
      <c r="D687" s="10"/>
      <c r="E687" s="10" t="s">
        <v>25</v>
      </c>
      <c r="F687" s="10">
        <f t="shared" si="22"/>
        <v>77500</v>
      </c>
      <c r="G687" s="12">
        <v>3</v>
      </c>
      <c r="H687" s="12">
        <v>232500</v>
      </c>
      <c r="I687" s="21">
        <f t="shared" si="23"/>
        <v>25575</v>
      </c>
      <c r="J687" s="10">
        <f>IF(COUNTIFS(A$2:A687, A687, B$2:B687, B687, D$2:D687, D687, C$2:C687,C687 )=1, MAX(J$1:J686)+1, J686)</f>
        <v>162</v>
      </c>
    </row>
    <row r="688" spans="1:10" x14ac:dyDescent="0.25">
      <c r="A688" s="5"/>
      <c r="B688" s="6"/>
      <c r="C688" s="5"/>
      <c r="D688" s="5"/>
      <c r="E688" s="5"/>
      <c r="F688" s="10"/>
      <c r="G688" s="4"/>
      <c r="H688" s="4"/>
      <c r="I688" s="21"/>
    </row>
    <row r="689" spans="1:10" x14ac:dyDescent="0.25">
      <c r="A689" s="13" t="s">
        <v>525</v>
      </c>
      <c r="B689" s="14" t="s">
        <v>524</v>
      </c>
      <c r="C689" s="13" t="s">
        <v>78</v>
      </c>
      <c r="D689" s="15">
        <v>45715</v>
      </c>
      <c r="E689" s="14" t="s">
        <v>10</v>
      </c>
      <c r="F689" s="10">
        <f t="shared" si="22"/>
        <v>60808.615990999999</v>
      </c>
      <c r="G689" s="16">
        <v>8</v>
      </c>
      <c r="H689" s="16">
        <v>486468.92792799999</v>
      </c>
      <c r="I689" s="21">
        <f t="shared" si="23"/>
        <v>53511.582072079997</v>
      </c>
      <c r="J689" s="10">
        <f>IF(COUNTIFS(A$2:A689, A689, B$2:B689, B689, D$2:D689, D689, C$2:C689,C689 )=1, MAX(J$1:J688)+1, J688)</f>
        <v>163</v>
      </c>
    </row>
    <row r="690" spans="1:10" x14ac:dyDescent="0.25">
      <c r="A690" s="9" t="s">
        <v>525</v>
      </c>
      <c r="B690" s="10" t="s">
        <v>524</v>
      </c>
      <c r="C690" s="9" t="s">
        <v>78</v>
      </c>
      <c r="D690" s="10"/>
      <c r="E690" s="10" t="s">
        <v>521</v>
      </c>
      <c r="F690" s="10">
        <f t="shared" si="22"/>
        <v>3453.6036035999996</v>
      </c>
      <c r="G690" s="12">
        <v>20</v>
      </c>
      <c r="H690" s="12">
        <v>69072.072071999995</v>
      </c>
      <c r="I690" s="21">
        <f t="shared" si="23"/>
        <v>7597.9279279199991</v>
      </c>
      <c r="J690" s="10">
        <f>IF(COUNTIFS(A$2:A690, A690, B$2:B690, B690, D$2:D690, D690, C$2:C690,C690 )=1, MAX(J$1:J689)+1, J689)</f>
        <v>163</v>
      </c>
    </row>
    <row r="691" spans="1:10" x14ac:dyDescent="0.25">
      <c r="A691" s="5"/>
      <c r="B691" s="6"/>
      <c r="C691" s="5"/>
      <c r="D691" s="5"/>
      <c r="E691" s="5"/>
      <c r="F691" s="10"/>
      <c r="G691" s="4"/>
      <c r="H691" s="4"/>
      <c r="I691" s="21"/>
    </row>
    <row r="692" spans="1:10" x14ac:dyDescent="0.25">
      <c r="A692" s="17" t="s">
        <v>520</v>
      </c>
      <c r="B692" s="18" t="s">
        <v>519</v>
      </c>
      <c r="C692" s="17" t="s">
        <v>13</v>
      </c>
      <c r="D692" s="19">
        <v>45693</v>
      </c>
      <c r="E692" s="18" t="s">
        <v>25</v>
      </c>
      <c r="F692" s="10">
        <f t="shared" si="22"/>
        <v>77500</v>
      </c>
      <c r="G692" s="20">
        <v>5</v>
      </c>
      <c r="H692" s="20">
        <v>387500</v>
      </c>
      <c r="I692" s="21">
        <f t="shared" si="23"/>
        <v>42625</v>
      </c>
      <c r="J692" s="10">
        <f>IF(COUNTIFS(A$2:A692, A692, B$2:B692, B692, D$2:D692, D692, C$2:C692,C692 )=1, MAX(J$1:J691)+1, J691)</f>
        <v>164</v>
      </c>
    </row>
    <row r="693" spans="1:10" x14ac:dyDescent="0.25">
      <c r="A693" s="5"/>
      <c r="B693" s="6"/>
      <c r="C693" s="5"/>
      <c r="D693" s="5"/>
      <c r="E693" s="5"/>
      <c r="F693" s="10"/>
      <c r="G693" s="4"/>
      <c r="H693" s="4"/>
      <c r="I693" s="21"/>
    </row>
    <row r="694" spans="1:10" x14ac:dyDescent="0.25">
      <c r="A694" s="13" t="s">
        <v>520</v>
      </c>
      <c r="B694" s="14" t="s">
        <v>519</v>
      </c>
      <c r="C694" s="13" t="s">
        <v>518</v>
      </c>
      <c r="D694" s="15">
        <v>45701</v>
      </c>
      <c r="E694" s="14" t="s">
        <v>210</v>
      </c>
      <c r="F694" s="10">
        <f t="shared" si="22"/>
        <v>205405.57057066666</v>
      </c>
      <c r="G694" s="16">
        <v>3</v>
      </c>
      <c r="H694" s="16">
        <v>616216.71171199996</v>
      </c>
      <c r="I694" s="21">
        <f t="shared" si="23"/>
        <v>67783.838288319996</v>
      </c>
      <c r="J694" s="10">
        <f>IF(COUNTIFS(A$2:A694, A694, B$2:B694, B694, D$2:D694, D694, C$2:C694,C694 )=1, MAX(J$1:J693)+1, J693)</f>
        <v>165</v>
      </c>
    </row>
    <row r="695" spans="1:10" x14ac:dyDescent="0.25">
      <c r="A695" s="9" t="s">
        <v>520</v>
      </c>
      <c r="B695" s="10" t="s">
        <v>519</v>
      </c>
      <c r="C695" s="9" t="s">
        <v>518</v>
      </c>
      <c r="D695" s="10"/>
      <c r="E695" s="10" t="s">
        <v>7</v>
      </c>
      <c r="F695" s="10">
        <f t="shared" si="22"/>
        <v>442888.28828799998</v>
      </c>
      <c r="G695" s="12">
        <v>1</v>
      </c>
      <c r="H695" s="12">
        <v>442888.28828799998</v>
      </c>
      <c r="I695" s="21">
        <f t="shared" si="23"/>
        <v>48717.71171168</v>
      </c>
      <c r="J695" s="10">
        <f>IF(COUNTIFS(A$2:A695, A695, B$2:B695, B695, D$2:D695, D695, C$2:C695,C695 )=1, MAX(J$1:J694)+1, J694)</f>
        <v>165</v>
      </c>
    </row>
    <row r="696" spans="1:10" x14ac:dyDescent="0.25">
      <c r="A696" s="5"/>
      <c r="B696" s="6"/>
      <c r="C696" s="5"/>
      <c r="D696" s="5"/>
      <c r="E696" s="5"/>
      <c r="F696" s="10"/>
      <c r="G696" s="4"/>
      <c r="H696" s="4"/>
      <c r="I696" s="21"/>
    </row>
    <row r="697" spans="1:10" x14ac:dyDescent="0.25">
      <c r="A697" s="13" t="s">
        <v>517</v>
      </c>
      <c r="B697" s="14" t="s">
        <v>516</v>
      </c>
      <c r="C697" s="13" t="s">
        <v>184</v>
      </c>
      <c r="D697" s="15">
        <v>45693</v>
      </c>
      <c r="E697" s="14" t="s">
        <v>262</v>
      </c>
      <c r="F697" s="10">
        <f t="shared" si="22"/>
        <v>6114.8648648799999</v>
      </c>
      <c r="G697" s="16">
        <v>25</v>
      </c>
      <c r="H697" s="16">
        <v>152871.62162200001</v>
      </c>
      <c r="I697" s="21">
        <f t="shared" si="23"/>
        <v>16815.878378420002</v>
      </c>
      <c r="J697" s="10">
        <f>IF(COUNTIFS(A$2:A697, A697, B$2:B697, B697, D$2:D697, D697, C$2:C697,C697 )=1, MAX(J$1:J696)+1, J696)</f>
        <v>166</v>
      </c>
    </row>
    <row r="698" spans="1:10" x14ac:dyDescent="0.25">
      <c r="A698" s="9" t="s">
        <v>517</v>
      </c>
      <c r="B698" s="10" t="s">
        <v>516</v>
      </c>
      <c r="C698" s="9" t="s">
        <v>184</v>
      </c>
      <c r="D698" s="10"/>
      <c r="E698" s="10" t="s">
        <v>847</v>
      </c>
      <c r="F698" s="10">
        <f t="shared" si="22"/>
        <v>188288.439189</v>
      </c>
      <c r="G698" s="12">
        <v>2</v>
      </c>
      <c r="H698" s="12">
        <v>376576.87837799999</v>
      </c>
      <c r="I698" s="21">
        <f t="shared" si="23"/>
        <v>41423.456621580001</v>
      </c>
      <c r="J698" s="10">
        <f>IF(COUNTIFS(A$2:A698, A698, B$2:B698, B698, D$2:D698, D698, C$2:C698,C698 )=1, MAX(J$1:J697)+1, J697)</f>
        <v>166</v>
      </c>
    </row>
    <row r="699" spans="1:10" x14ac:dyDescent="0.25">
      <c r="A699" s="5"/>
      <c r="B699" s="6"/>
      <c r="C699" s="5"/>
      <c r="D699" s="5"/>
      <c r="E699" s="5"/>
      <c r="F699" s="10"/>
      <c r="G699" s="4"/>
      <c r="H699" s="4"/>
      <c r="I699" s="21"/>
    </row>
    <row r="700" spans="1:10" x14ac:dyDescent="0.25">
      <c r="A700" s="13" t="s">
        <v>517</v>
      </c>
      <c r="B700" s="14" t="s">
        <v>516</v>
      </c>
      <c r="C700" s="13" t="s">
        <v>515</v>
      </c>
      <c r="D700" s="15">
        <v>45701</v>
      </c>
      <c r="E700" s="14" t="s">
        <v>385</v>
      </c>
      <c r="F700" s="10">
        <f t="shared" si="22"/>
        <v>105815.8783784</v>
      </c>
      <c r="G700" s="16">
        <v>5</v>
      </c>
      <c r="H700" s="16">
        <v>529079.39189199999</v>
      </c>
      <c r="I700" s="21">
        <f t="shared" si="23"/>
        <v>58198.733108119995</v>
      </c>
      <c r="J700" s="10">
        <f>IF(COUNTIFS(A$2:A700, A700, B$2:B700, B700, D$2:D700, D700, C$2:C700,C700 )=1, MAX(J$1:J699)+1, J699)</f>
        <v>167</v>
      </c>
    </row>
    <row r="701" spans="1:10" x14ac:dyDescent="0.25">
      <c r="A701" s="9" t="s">
        <v>517</v>
      </c>
      <c r="B701" s="10" t="s">
        <v>516</v>
      </c>
      <c r="C701" s="9" t="s">
        <v>515</v>
      </c>
      <c r="D701" s="10"/>
      <c r="E701" s="10" t="s">
        <v>461</v>
      </c>
      <c r="F701" s="10">
        <f t="shared" si="22"/>
        <v>264801.73310800001</v>
      </c>
      <c r="G701" s="12">
        <v>1</v>
      </c>
      <c r="H701" s="12">
        <v>264801.73310800001</v>
      </c>
      <c r="I701" s="21">
        <f t="shared" si="23"/>
        <v>29128.190641880003</v>
      </c>
      <c r="J701" s="10">
        <f>IF(COUNTIFS(A$2:A701, A701, B$2:B701, B701, D$2:D701, D701, C$2:C701,C701 )=1, MAX(J$1:J700)+1, J700)</f>
        <v>167</v>
      </c>
    </row>
    <row r="702" spans="1:10" x14ac:dyDescent="0.25">
      <c r="A702" s="5"/>
      <c r="B702" s="6"/>
      <c r="C702" s="5"/>
      <c r="D702" s="5"/>
      <c r="E702" s="5"/>
      <c r="F702" s="10"/>
      <c r="G702" s="4"/>
      <c r="H702" s="4"/>
      <c r="I702" s="21"/>
    </row>
    <row r="703" spans="1:10" x14ac:dyDescent="0.25">
      <c r="A703" s="17" t="s">
        <v>517</v>
      </c>
      <c r="B703" s="18" t="s">
        <v>516</v>
      </c>
      <c r="C703" s="17" t="s">
        <v>514</v>
      </c>
      <c r="D703" s="19">
        <v>45715</v>
      </c>
      <c r="E703" s="18" t="s">
        <v>408</v>
      </c>
      <c r="F703" s="10">
        <f t="shared" si="22"/>
        <v>231701.75</v>
      </c>
      <c r="G703" s="20">
        <v>1</v>
      </c>
      <c r="H703" s="20">
        <v>231701.75</v>
      </c>
      <c r="I703" s="21">
        <f t="shared" si="23"/>
        <v>25487.192500000001</v>
      </c>
      <c r="J703" s="10">
        <f>IF(COUNTIFS(A$2:A703, A703, B$2:B703, B703, D$2:D703, D703, C$2:C703,C703 )=1, MAX(J$1:J702)+1, J702)</f>
        <v>168</v>
      </c>
    </row>
    <row r="704" spans="1:10" x14ac:dyDescent="0.25">
      <c r="A704" s="5"/>
      <c r="B704" s="6"/>
      <c r="C704" s="5"/>
      <c r="D704" s="5"/>
      <c r="E704" s="5"/>
      <c r="F704" s="10"/>
      <c r="G704" s="4"/>
      <c r="H704" s="4"/>
      <c r="I704" s="21"/>
    </row>
    <row r="705" spans="1:10" x14ac:dyDescent="0.25">
      <c r="A705" s="13" t="s">
        <v>517</v>
      </c>
      <c r="B705" s="14" t="s">
        <v>516</v>
      </c>
      <c r="C705" s="13" t="s">
        <v>513</v>
      </c>
      <c r="D705" s="15">
        <v>45715</v>
      </c>
      <c r="E705" s="14" t="s">
        <v>431</v>
      </c>
      <c r="F705" s="10">
        <f t="shared" si="22"/>
        <v>237837.45945900001</v>
      </c>
      <c r="G705" s="16">
        <v>1</v>
      </c>
      <c r="H705" s="16">
        <v>237837.45945900001</v>
      </c>
      <c r="I705" s="21">
        <f t="shared" si="23"/>
        <v>26162.120540489999</v>
      </c>
      <c r="J705" s="10">
        <f>IF(COUNTIFS(A$2:A705, A705, B$2:B705, B705, D$2:D705, D705, C$2:C705,C705 )=1, MAX(J$1:J704)+1, J704)</f>
        <v>169</v>
      </c>
    </row>
    <row r="706" spans="1:10" x14ac:dyDescent="0.25">
      <c r="A706" s="9" t="s">
        <v>517</v>
      </c>
      <c r="B706" s="10" t="s">
        <v>516</v>
      </c>
      <c r="C706" s="9" t="s">
        <v>513</v>
      </c>
      <c r="D706" s="10"/>
      <c r="E706" s="10" t="s">
        <v>417</v>
      </c>
      <c r="F706" s="10">
        <f t="shared" si="22"/>
        <v>340540.54054100002</v>
      </c>
      <c r="G706" s="12">
        <v>1</v>
      </c>
      <c r="H706" s="12">
        <v>340540.54054100002</v>
      </c>
      <c r="I706" s="21">
        <f t="shared" si="23"/>
        <v>37459.459459510006</v>
      </c>
      <c r="J706" s="10">
        <f>IF(COUNTIFS(A$2:A706, A706, B$2:B706, B706, D$2:D706, D706, C$2:C706,C706 )=1, MAX(J$1:J705)+1, J705)</f>
        <v>169</v>
      </c>
    </row>
    <row r="707" spans="1:10" x14ac:dyDescent="0.25">
      <c r="A707" s="5"/>
      <c r="B707" s="6"/>
      <c r="C707" s="5"/>
      <c r="D707" s="5"/>
      <c r="E707" s="5"/>
      <c r="F707" s="10"/>
      <c r="G707" s="4"/>
      <c r="H707" s="4"/>
      <c r="I707" s="21"/>
    </row>
    <row r="708" spans="1:10" x14ac:dyDescent="0.25">
      <c r="A708" s="17" t="s">
        <v>517</v>
      </c>
      <c r="B708" s="18" t="s">
        <v>516</v>
      </c>
      <c r="C708" s="17" t="s">
        <v>512</v>
      </c>
      <c r="D708" s="19">
        <v>45715</v>
      </c>
      <c r="E708" s="18" t="s">
        <v>262</v>
      </c>
      <c r="F708" s="10">
        <f t="shared" si="22"/>
        <v>6114.86</v>
      </c>
      <c r="G708" s="20">
        <v>25</v>
      </c>
      <c r="H708" s="20">
        <v>152871.5</v>
      </c>
      <c r="I708" s="21">
        <f t="shared" si="23"/>
        <v>16815.865000000002</v>
      </c>
      <c r="J708" s="10">
        <f>IF(COUNTIFS(A$2:A708, A708, B$2:B708, B708, D$2:D708, D708, C$2:C708,C708 )=1, MAX(J$1:J707)+1, J707)</f>
        <v>170</v>
      </c>
    </row>
    <row r="709" spans="1:10" x14ac:dyDescent="0.25">
      <c r="A709" s="5"/>
      <c r="B709" s="6"/>
      <c r="C709" s="5"/>
      <c r="D709" s="5"/>
      <c r="E709" s="5"/>
      <c r="F709" s="10"/>
      <c r="G709" s="4"/>
      <c r="H709" s="4"/>
      <c r="I709" s="21"/>
    </row>
    <row r="710" spans="1:10" x14ac:dyDescent="0.25">
      <c r="A710" s="13" t="s">
        <v>511</v>
      </c>
      <c r="B710" s="14" t="s">
        <v>510</v>
      </c>
      <c r="C710" s="13" t="s">
        <v>268</v>
      </c>
      <c r="D710" s="15">
        <v>45693</v>
      </c>
      <c r="E710" s="14" t="s">
        <v>27</v>
      </c>
      <c r="F710" s="10">
        <f t="shared" si="22"/>
        <v>13141.891891900001</v>
      </c>
      <c r="G710" s="16">
        <v>50</v>
      </c>
      <c r="H710" s="16">
        <v>657094.59459500003</v>
      </c>
      <c r="I710" s="21">
        <f t="shared" si="23"/>
        <v>72280.405405450001</v>
      </c>
      <c r="J710" s="10">
        <f>IF(COUNTIFS(A$2:A710, A710, B$2:B710, B710, D$2:D710, D710, C$2:C710,C710 )=1, MAX(J$1:J709)+1, J709)</f>
        <v>171</v>
      </c>
    </row>
    <row r="711" spans="1:10" x14ac:dyDescent="0.25">
      <c r="A711" s="5" t="s">
        <v>511</v>
      </c>
      <c r="B711" s="6" t="s">
        <v>510</v>
      </c>
      <c r="C711" s="5" t="s">
        <v>268</v>
      </c>
      <c r="D711" s="6"/>
      <c r="E711" s="6" t="s">
        <v>66</v>
      </c>
      <c r="F711" s="10">
        <f t="shared" si="22"/>
        <v>5608.1027027199998</v>
      </c>
      <c r="G711" s="7">
        <v>25</v>
      </c>
      <c r="H711" s="7">
        <v>140202.567568</v>
      </c>
      <c r="I711" s="21">
        <f t="shared" si="23"/>
        <v>15422.28243248</v>
      </c>
      <c r="J711" s="10">
        <f>IF(COUNTIFS(A$2:A711, A711, B$2:B711, B711, D$2:D711, D711, C$2:C711,C711 )=1, MAX(J$1:J710)+1, J710)</f>
        <v>171</v>
      </c>
    </row>
    <row r="712" spans="1:10" x14ac:dyDescent="0.25">
      <c r="A712" s="9" t="s">
        <v>511</v>
      </c>
      <c r="B712" s="10" t="s">
        <v>510</v>
      </c>
      <c r="C712" s="9" t="s">
        <v>268</v>
      </c>
      <c r="D712" s="10"/>
      <c r="E712" s="10" t="s">
        <v>24</v>
      </c>
      <c r="F712" s="10">
        <f t="shared" ref="F712:F775" si="24">H712/G712</f>
        <v>15506.75675676</v>
      </c>
      <c r="G712" s="12">
        <v>50</v>
      </c>
      <c r="H712" s="12">
        <v>775337.83783800004</v>
      </c>
      <c r="I712" s="21">
        <f t="shared" ref="I712:I775" si="25">H712*0.11</f>
        <v>85287.16216218</v>
      </c>
      <c r="J712" s="10">
        <f>IF(COUNTIFS(A$2:A712, A712, B$2:B712, B712, D$2:D712, D712, C$2:C712,C712 )=1, MAX(J$1:J711)+1, J711)</f>
        <v>171</v>
      </c>
    </row>
    <row r="713" spans="1:10" x14ac:dyDescent="0.25">
      <c r="A713" s="5"/>
      <c r="B713" s="6"/>
      <c r="C713" s="5"/>
      <c r="D713" s="5"/>
      <c r="E713" s="5"/>
      <c r="F713" s="10"/>
      <c r="G713" s="4"/>
      <c r="H713" s="4"/>
      <c r="I713" s="21"/>
    </row>
    <row r="714" spans="1:10" x14ac:dyDescent="0.25">
      <c r="A714" s="13" t="s">
        <v>511</v>
      </c>
      <c r="B714" s="14" t="s">
        <v>510</v>
      </c>
      <c r="C714" s="13" t="s">
        <v>509</v>
      </c>
      <c r="D714" s="15">
        <v>45708</v>
      </c>
      <c r="E714" s="14" t="s">
        <v>39</v>
      </c>
      <c r="F714" s="10">
        <f t="shared" si="24"/>
        <v>15472.979099079999</v>
      </c>
      <c r="G714" s="16">
        <v>25</v>
      </c>
      <c r="H714" s="16">
        <v>386824.47747699998</v>
      </c>
      <c r="I714" s="21">
        <f t="shared" si="25"/>
        <v>42550.692522469995</v>
      </c>
      <c r="J714" s="10">
        <f>IF(COUNTIFS(A$2:A714, A714, B$2:B714, B714, D$2:D714, D714, C$2:C714,C714 )=1, MAX(J$1:J713)+1, J713)</f>
        <v>172</v>
      </c>
    </row>
    <row r="715" spans="1:10" x14ac:dyDescent="0.25">
      <c r="A715" s="5" t="s">
        <v>511</v>
      </c>
      <c r="B715" s="6" t="s">
        <v>510</v>
      </c>
      <c r="C715" s="5" t="s">
        <v>509</v>
      </c>
      <c r="D715" s="6"/>
      <c r="E715" s="6" t="s">
        <v>424</v>
      </c>
      <c r="F715" s="10">
        <f t="shared" si="24"/>
        <v>32432.432432399997</v>
      </c>
      <c r="G715" s="7">
        <v>5</v>
      </c>
      <c r="H715" s="7">
        <v>162162.16216199999</v>
      </c>
      <c r="I715" s="21">
        <f t="shared" si="25"/>
        <v>17837.83783782</v>
      </c>
      <c r="J715" s="10">
        <f>IF(COUNTIFS(A$2:A715, A715, B$2:B715, B715, D$2:D715, D715, C$2:C715,C715 )=1, MAX(J$1:J714)+1, J714)</f>
        <v>172</v>
      </c>
    </row>
    <row r="716" spans="1:10" x14ac:dyDescent="0.25">
      <c r="A716" s="5" t="s">
        <v>511</v>
      </c>
      <c r="B716" s="6" t="s">
        <v>510</v>
      </c>
      <c r="C716" s="5" t="s">
        <v>509</v>
      </c>
      <c r="D716" s="6"/>
      <c r="E716" s="6" t="s">
        <v>508</v>
      </c>
      <c r="F716" s="10">
        <f t="shared" si="24"/>
        <v>61261.261261500003</v>
      </c>
      <c r="G716" s="7">
        <v>2</v>
      </c>
      <c r="H716" s="7">
        <v>122522.52252300001</v>
      </c>
      <c r="I716" s="21">
        <f t="shared" si="25"/>
        <v>13477.477477530001</v>
      </c>
      <c r="J716" s="10">
        <f>IF(COUNTIFS(A$2:A716, A716, B$2:B716, B716, D$2:D716, D716, C$2:C716,C716 )=1, MAX(J$1:J715)+1, J715)</f>
        <v>172</v>
      </c>
    </row>
    <row r="717" spans="1:10" x14ac:dyDescent="0.25">
      <c r="A717" s="9" t="s">
        <v>511</v>
      </c>
      <c r="B717" s="10" t="s">
        <v>510</v>
      </c>
      <c r="C717" s="9" t="s">
        <v>509</v>
      </c>
      <c r="D717" s="10"/>
      <c r="E717" s="10" t="s">
        <v>431</v>
      </c>
      <c r="F717" s="10">
        <f t="shared" si="24"/>
        <v>237837.83783800001</v>
      </c>
      <c r="G717" s="12">
        <v>1</v>
      </c>
      <c r="H717" s="12">
        <v>237837.83783800001</v>
      </c>
      <c r="I717" s="21">
        <f t="shared" si="25"/>
        <v>26162.16216218</v>
      </c>
      <c r="J717" s="10">
        <f>IF(COUNTIFS(A$2:A717, A717, B$2:B717, B717, D$2:D717, D717, C$2:C717,C717 )=1, MAX(J$1:J716)+1, J716)</f>
        <v>172</v>
      </c>
    </row>
    <row r="718" spans="1:10" x14ac:dyDescent="0.25">
      <c r="A718" s="5"/>
      <c r="B718" s="6"/>
      <c r="C718" s="5"/>
      <c r="D718" s="5"/>
      <c r="E718" s="5"/>
      <c r="F718" s="10"/>
      <c r="G718" s="4"/>
      <c r="H718" s="4"/>
      <c r="I718" s="21"/>
    </row>
    <row r="719" spans="1:10" x14ac:dyDescent="0.25">
      <c r="A719" s="17" t="s">
        <v>507</v>
      </c>
      <c r="B719" s="18" t="s">
        <v>506</v>
      </c>
      <c r="C719" s="17" t="s">
        <v>505</v>
      </c>
      <c r="D719" s="19">
        <v>45709</v>
      </c>
      <c r="E719" s="18" t="s">
        <v>504</v>
      </c>
      <c r="F719" s="10">
        <f t="shared" si="24"/>
        <v>13738.7</v>
      </c>
      <c r="G719" s="20">
        <v>10</v>
      </c>
      <c r="H719" s="20">
        <v>137387</v>
      </c>
      <c r="I719" s="21">
        <f t="shared" si="25"/>
        <v>15112.57</v>
      </c>
      <c r="J719" s="10">
        <f>IF(COUNTIFS(A$2:A719, A719, B$2:B719, B719, D$2:D719, D719, C$2:C719,C719 )=1, MAX(J$1:J718)+1, J718)</f>
        <v>173</v>
      </c>
    </row>
    <row r="720" spans="1:10" x14ac:dyDescent="0.25">
      <c r="A720" s="5"/>
      <c r="B720" s="6"/>
      <c r="C720" s="5"/>
      <c r="D720" s="5"/>
      <c r="E720" s="5"/>
      <c r="F720" s="10"/>
      <c r="G720" s="4"/>
      <c r="H720" s="4"/>
      <c r="I720" s="21"/>
    </row>
    <row r="721" spans="1:10" x14ac:dyDescent="0.25">
      <c r="A721" s="17" t="s">
        <v>507</v>
      </c>
      <c r="B721" s="18" t="s">
        <v>506</v>
      </c>
      <c r="C721" s="17" t="s">
        <v>308</v>
      </c>
      <c r="D721" s="19">
        <v>45709</v>
      </c>
      <c r="E721" s="18" t="s">
        <v>503</v>
      </c>
      <c r="F721" s="10">
        <f t="shared" si="24"/>
        <v>129729.5</v>
      </c>
      <c r="G721" s="20">
        <v>2</v>
      </c>
      <c r="H721" s="20">
        <v>259459</v>
      </c>
      <c r="I721" s="21">
        <f t="shared" si="25"/>
        <v>28540.49</v>
      </c>
      <c r="J721" s="10">
        <f>IF(COUNTIFS(A$2:A721, A721, B$2:B721, B721, D$2:D721, D721, C$2:C721,C721 )=1, MAX(J$1:J720)+1, J720)</f>
        <v>174</v>
      </c>
    </row>
    <row r="722" spans="1:10" x14ac:dyDescent="0.25">
      <c r="A722" s="5"/>
      <c r="B722" s="6"/>
      <c r="C722" s="5"/>
      <c r="D722" s="5"/>
      <c r="E722" s="5"/>
      <c r="F722" s="10"/>
      <c r="G722" s="4"/>
      <c r="H722" s="4"/>
      <c r="I722" s="21"/>
    </row>
    <row r="723" spans="1:10" x14ac:dyDescent="0.25">
      <c r="A723" s="13" t="s">
        <v>502</v>
      </c>
      <c r="B723" s="14" t="s">
        <v>501</v>
      </c>
      <c r="C723" s="13" t="s">
        <v>500</v>
      </c>
      <c r="D723" s="15">
        <v>45709</v>
      </c>
      <c r="E723" s="14" t="s">
        <v>499</v>
      </c>
      <c r="F723" s="10">
        <f t="shared" si="24"/>
        <v>527275.868243</v>
      </c>
      <c r="G723" s="16">
        <v>1</v>
      </c>
      <c r="H723" s="16">
        <v>527275.868243</v>
      </c>
      <c r="I723" s="21">
        <f t="shared" si="25"/>
        <v>58000.345506730002</v>
      </c>
      <c r="J723" s="10">
        <f>IF(COUNTIFS(A$2:A723, A723, B$2:B723, B723, D$2:D723, D723, C$2:C723,C723 )=1, MAX(J$1:J722)+1, J722)</f>
        <v>175</v>
      </c>
    </row>
    <row r="724" spans="1:10" x14ac:dyDescent="0.25">
      <c r="A724" s="5" t="s">
        <v>502</v>
      </c>
      <c r="B724" s="6" t="s">
        <v>501</v>
      </c>
      <c r="C724" s="5" t="s">
        <v>500</v>
      </c>
      <c r="D724" s="6"/>
      <c r="E724" s="6" t="s">
        <v>27</v>
      </c>
      <c r="F724" s="10">
        <f t="shared" si="24"/>
        <v>13141.89189189</v>
      </c>
      <c r="G724" s="7">
        <v>200</v>
      </c>
      <c r="H724" s="7">
        <v>2628378.3783780001</v>
      </c>
      <c r="I724" s="21">
        <f t="shared" si="25"/>
        <v>289121.62162158004</v>
      </c>
      <c r="J724" s="10">
        <f>IF(COUNTIFS(A$2:A724, A724, B$2:B724, B724, D$2:D724, D724, C$2:C724,C724 )=1, MAX(J$1:J723)+1, J723)</f>
        <v>175</v>
      </c>
    </row>
    <row r="725" spans="1:10" x14ac:dyDescent="0.25">
      <c r="A725" s="5" t="s">
        <v>502</v>
      </c>
      <c r="B725" s="6" t="s">
        <v>501</v>
      </c>
      <c r="C725" s="5" t="s">
        <v>500</v>
      </c>
      <c r="D725" s="6"/>
      <c r="E725" s="6" t="s">
        <v>498</v>
      </c>
      <c r="F725" s="10">
        <f t="shared" si="24"/>
        <v>438341.55405400001</v>
      </c>
      <c r="G725" s="7">
        <v>1</v>
      </c>
      <c r="H725" s="7">
        <v>438341.55405400001</v>
      </c>
      <c r="I725" s="21">
        <f t="shared" si="25"/>
        <v>48217.570945940002</v>
      </c>
      <c r="J725" s="10">
        <f>IF(COUNTIFS(A$2:A725, A725, B$2:B725, B725, D$2:D725, D725, C$2:C725,C725 )=1, MAX(J$1:J724)+1, J724)</f>
        <v>175</v>
      </c>
    </row>
    <row r="726" spans="1:10" x14ac:dyDescent="0.25">
      <c r="A726" s="9" t="s">
        <v>502</v>
      </c>
      <c r="B726" s="10" t="s">
        <v>501</v>
      </c>
      <c r="C726" s="9" t="s">
        <v>500</v>
      </c>
      <c r="D726" s="10"/>
      <c r="E726" s="10" t="s">
        <v>424</v>
      </c>
      <c r="F726" s="10">
        <f t="shared" si="24"/>
        <v>32432.432432399997</v>
      </c>
      <c r="G726" s="12">
        <v>10</v>
      </c>
      <c r="H726" s="12">
        <v>324324.32432399999</v>
      </c>
      <c r="I726" s="21">
        <f t="shared" si="25"/>
        <v>35675.675675639999</v>
      </c>
      <c r="J726" s="10">
        <f>IF(COUNTIFS(A$2:A726, A726, B$2:B726, B726, D$2:D726, D726, C$2:C726,C726 )=1, MAX(J$1:J725)+1, J725)</f>
        <v>175</v>
      </c>
    </row>
    <row r="727" spans="1:10" x14ac:dyDescent="0.25">
      <c r="A727" s="5"/>
      <c r="B727" s="6"/>
      <c r="C727" s="5"/>
      <c r="D727" s="5"/>
      <c r="E727" s="5"/>
      <c r="F727" s="10"/>
      <c r="G727" s="4"/>
      <c r="H727" s="4"/>
      <c r="I727" s="21"/>
    </row>
    <row r="728" spans="1:10" x14ac:dyDescent="0.25">
      <c r="A728" s="13" t="s">
        <v>502</v>
      </c>
      <c r="B728" s="14" t="s">
        <v>501</v>
      </c>
      <c r="C728" s="13" t="s">
        <v>497</v>
      </c>
      <c r="D728" s="15">
        <v>45715</v>
      </c>
      <c r="E728" s="14" t="s">
        <v>21</v>
      </c>
      <c r="F728" s="10">
        <f t="shared" si="24"/>
        <v>163896.50450499999</v>
      </c>
      <c r="G728" s="16">
        <v>1</v>
      </c>
      <c r="H728" s="16">
        <v>163896.50450499999</v>
      </c>
      <c r="I728" s="21">
        <f t="shared" si="25"/>
        <v>18028.615495549999</v>
      </c>
      <c r="J728" s="10">
        <f>IF(COUNTIFS(A$2:A728, A728, B$2:B728, B728, D$2:D728, D728, C$2:C728,C728 )=1, MAX(J$1:J727)+1, J727)</f>
        <v>176</v>
      </c>
    </row>
    <row r="729" spans="1:10" x14ac:dyDescent="0.25">
      <c r="A729" s="5" t="s">
        <v>502</v>
      </c>
      <c r="B729" s="6" t="s">
        <v>501</v>
      </c>
      <c r="C729" s="5" t="s">
        <v>497</v>
      </c>
      <c r="D729" s="6"/>
      <c r="E729" s="6" t="s">
        <v>41</v>
      </c>
      <c r="F729" s="10">
        <f t="shared" si="24"/>
        <v>152000</v>
      </c>
      <c r="G729" s="7">
        <v>1</v>
      </c>
      <c r="H729" s="7">
        <v>152000</v>
      </c>
      <c r="I729" s="21">
        <f t="shared" si="25"/>
        <v>16720</v>
      </c>
      <c r="J729" s="10">
        <f>IF(COUNTIFS(A$2:A729, A729, B$2:B729, B729, D$2:D729, D729, C$2:C729,C729 )=1, MAX(J$1:J728)+1, J728)</f>
        <v>176</v>
      </c>
    </row>
    <row r="730" spans="1:10" x14ac:dyDescent="0.25">
      <c r="A730" s="5" t="s">
        <v>502</v>
      </c>
      <c r="B730" s="6" t="s">
        <v>501</v>
      </c>
      <c r="C730" s="5" t="s">
        <v>497</v>
      </c>
      <c r="D730" s="6"/>
      <c r="E730" s="6" t="s">
        <v>128</v>
      </c>
      <c r="F730" s="10">
        <f t="shared" si="24"/>
        <v>96129.729730000006</v>
      </c>
      <c r="G730" s="7">
        <v>1</v>
      </c>
      <c r="H730" s="7">
        <v>96129.729730000006</v>
      </c>
      <c r="I730" s="21">
        <f t="shared" si="25"/>
        <v>10574.270270300001</v>
      </c>
      <c r="J730" s="10">
        <f>IF(COUNTIFS(A$2:A730, A730, B$2:B730, B730, D$2:D730, D730, C$2:C730,C730 )=1, MAX(J$1:J729)+1, J729)</f>
        <v>176</v>
      </c>
    </row>
    <row r="731" spans="1:10" x14ac:dyDescent="0.25">
      <c r="A731" s="9" t="s">
        <v>502</v>
      </c>
      <c r="B731" s="10" t="s">
        <v>501</v>
      </c>
      <c r="C731" s="9" t="s">
        <v>497</v>
      </c>
      <c r="D731" s="10"/>
      <c r="E731" s="10" t="s">
        <v>40</v>
      </c>
      <c r="F731" s="10">
        <f t="shared" si="24"/>
        <v>117765.765766</v>
      </c>
      <c r="G731" s="12">
        <v>1</v>
      </c>
      <c r="H731" s="12">
        <v>117765.765766</v>
      </c>
      <c r="I731" s="21">
        <f t="shared" si="25"/>
        <v>12954.23423426</v>
      </c>
      <c r="J731" s="10">
        <f>IF(COUNTIFS(A$2:A731, A731, B$2:B731, B731, D$2:D731, D731, C$2:C731,C731 )=1, MAX(J$1:J730)+1, J730)</f>
        <v>176</v>
      </c>
    </row>
    <row r="732" spans="1:10" x14ac:dyDescent="0.25">
      <c r="A732" s="5"/>
      <c r="B732" s="6"/>
      <c r="C732" s="5"/>
      <c r="D732" s="5"/>
      <c r="E732" s="5"/>
      <c r="F732" s="10"/>
      <c r="G732" s="4"/>
      <c r="H732" s="4"/>
      <c r="I732" s="21"/>
    </row>
    <row r="733" spans="1:10" x14ac:dyDescent="0.25">
      <c r="A733" s="17" t="s">
        <v>496</v>
      </c>
      <c r="B733" s="18" t="s">
        <v>495</v>
      </c>
      <c r="C733" s="17" t="s">
        <v>214</v>
      </c>
      <c r="D733" s="19">
        <v>45696</v>
      </c>
      <c r="E733" s="18" t="s">
        <v>494</v>
      </c>
      <c r="F733" s="10">
        <f t="shared" si="24"/>
        <v>434086.25</v>
      </c>
      <c r="G733" s="20">
        <v>1</v>
      </c>
      <c r="H733" s="20">
        <v>434086.25</v>
      </c>
      <c r="I733" s="21">
        <f t="shared" si="25"/>
        <v>47749.487500000003</v>
      </c>
      <c r="J733" s="10">
        <f>IF(COUNTIFS(A$2:A733, A733, B$2:B733, B733, D$2:D733, D733, C$2:C733,C733 )=1, MAX(J$1:J732)+1, J732)</f>
        <v>177</v>
      </c>
    </row>
    <row r="734" spans="1:10" x14ac:dyDescent="0.25">
      <c r="A734" s="5"/>
      <c r="B734" s="6"/>
      <c r="C734" s="5"/>
      <c r="D734" s="5"/>
      <c r="E734" s="5"/>
      <c r="F734" s="10"/>
      <c r="G734" s="4"/>
      <c r="H734" s="4"/>
      <c r="I734" s="21"/>
    </row>
    <row r="735" spans="1:10" x14ac:dyDescent="0.25">
      <c r="A735" s="13" t="s">
        <v>496</v>
      </c>
      <c r="B735" s="14" t="s">
        <v>495</v>
      </c>
      <c r="C735" s="13" t="s">
        <v>303</v>
      </c>
      <c r="D735" s="15">
        <v>45709</v>
      </c>
      <c r="E735" s="14" t="s">
        <v>194</v>
      </c>
      <c r="F735" s="10">
        <f t="shared" si="24"/>
        <v>203693.69369399999</v>
      </c>
      <c r="G735" s="16">
        <v>1</v>
      </c>
      <c r="H735" s="16">
        <v>203693.69369399999</v>
      </c>
      <c r="I735" s="21">
        <f t="shared" si="25"/>
        <v>22406.30630634</v>
      </c>
      <c r="J735" s="10">
        <f>IF(COUNTIFS(A$2:A735, A735, B$2:B735, B735, D$2:D735, D735, C$2:C735,C735 )=1, MAX(J$1:J734)+1, J734)</f>
        <v>178</v>
      </c>
    </row>
    <row r="736" spans="1:10" x14ac:dyDescent="0.25">
      <c r="A736" s="5" t="s">
        <v>496</v>
      </c>
      <c r="B736" s="6" t="s">
        <v>495</v>
      </c>
      <c r="C736" s="5" t="s">
        <v>303</v>
      </c>
      <c r="D736" s="6"/>
      <c r="E736" s="6" t="s">
        <v>95</v>
      </c>
      <c r="F736" s="10">
        <f t="shared" si="24"/>
        <v>281918.91891900002</v>
      </c>
      <c r="G736" s="7">
        <v>1</v>
      </c>
      <c r="H736" s="7">
        <v>281918.91891900002</v>
      </c>
      <c r="I736" s="21">
        <f t="shared" si="25"/>
        <v>31011.081081090004</v>
      </c>
      <c r="J736" s="10">
        <f>IF(COUNTIFS(A$2:A736, A736, B$2:B736, B736, D$2:D736, D736, C$2:C736,C736 )=1, MAX(J$1:J735)+1, J735)</f>
        <v>178</v>
      </c>
    </row>
    <row r="737" spans="1:10" x14ac:dyDescent="0.25">
      <c r="A737" s="9" t="s">
        <v>496</v>
      </c>
      <c r="B737" s="10" t="s">
        <v>495</v>
      </c>
      <c r="C737" s="9" t="s">
        <v>303</v>
      </c>
      <c r="D737" s="10"/>
      <c r="E737" s="10" t="s">
        <v>7</v>
      </c>
      <c r="F737" s="10">
        <f t="shared" si="24"/>
        <v>442888.38738700002</v>
      </c>
      <c r="G737" s="12">
        <v>1</v>
      </c>
      <c r="H737" s="12">
        <v>442888.38738700002</v>
      </c>
      <c r="I737" s="21">
        <f t="shared" si="25"/>
        <v>48717.722612570004</v>
      </c>
      <c r="J737" s="10">
        <f>IF(COUNTIFS(A$2:A737, A737, B$2:B737, B737, D$2:D737, D737, C$2:C737,C737 )=1, MAX(J$1:J736)+1, J736)</f>
        <v>178</v>
      </c>
    </row>
    <row r="738" spans="1:10" x14ac:dyDescent="0.25">
      <c r="A738" s="5"/>
      <c r="B738" s="6"/>
      <c r="C738" s="5"/>
      <c r="D738" s="5"/>
      <c r="E738" s="5"/>
      <c r="F738" s="10"/>
      <c r="G738" s="4"/>
      <c r="H738" s="4"/>
      <c r="I738" s="21"/>
    </row>
    <row r="739" spans="1:10" x14ac:dyDescent="0.25">
      <c r="A739" s="13" t="s">
        <v>493</v>
      </c>
      <c r="B739" s="14" t="s">
        <v>492</v>
      </c>
      <c r="C739" s="13" t="s">
        <v>491</v>
      </c>
      <c r="D739" s="15">
        <v>45698</v>
      </c>
      <c r="E739" s="14" t="s">
        <v>66</v>
      </c>
      <c r="F739" s="10">
        <f t="shared" si="24"/>
        <v>5608.1081081099992</v>
      </c>
      <c r="G739" s="16">
        <v>100</v>
      </c>
      <c r="H739" s="16">
        <v>560810.81081099994</v>
      </c>
      <c r="I739" s="21">
        <f t="shared" si="25"/>
        <v>61689.189189209996</v>
      </c>
      <c r="J739" s="10">
        <f>IF(COUNTIFS(A$2:A739, A739, B$2:B739, B739, D$2:D739, D739, C$2:C739,C739 )=1, MAX(J$1:J738)+1, J738)</f>
        <v>179</v>
      </c>
    </row>
    <row r="740" spans="1:10" x14ac:dyDescent="0.25">
      <c r="A740" s="9" t="s">
        <v>493</v>
      </c>
      <c r="B740" s="10" t="s">
        <v>492</v>
      </c>
      <c r="C740" s="9" t="s">
        <v>491</v>
      </c>
      <c r="D740" s="10"/>
      <c r="E740" s="10" t="s">
        <v>262</v>
      </c>
      <c r="F740" s="10">
        <f t="shared" si="24"/>
        <v>6114.8618918900002</v>
      </c>
      <c r="G740" s="12">
        <v>100</v>
      </c>
      <c r="H740" s="12">
        <v>611486.18918900006</v>
      </c>
      <c r="I740" s="21">
        <f t="shared" si="25"/>
        <v>67263.480810790003</v>
      </c>
      <c r="J740" s="10">
        <f>IF(COUNTIFS(A$2:A740, A740, B$2:B740, B740, D$2:D740, D740, C$2:C740,C740 )=1, MAX(J$1:J739)+1, J739)</f>
        <v>179</v>
      </c>
    </row>
    <row r="741" spans="1:10" x14ac:dyDescent="0.25">
      <c r="A741" s="5"/>
      <c r="B741" s="6"/>
      <c r="C741" s="5"/>
      <c r="D741" s="5"/>
      <c r="E741" s="5"/>
      <c r="F741" s="10"/>
      <c r="G741" s="4"/>
      <c r="H741" s="4"/>
      <c r="I741" s="21"/>
    </row>
    <row r="742" spans="1:10" x14ac:dyDescent="0.25">
      <c r="A742" s="13" t="s">
        <v>490</v>
      </c>
      <c r="B742" s="14" t="s">
        <v>489</v>
      </c>
      <c r="C742" s="13" t="s">
        <v>411</v>
      </c>
      <c r="D742" s="15">
        <v>45696</v>
      </c>
      <c r="E742" s="14" t="s">
        <v>488</v>
      </c>
      <c r="F742" s="10">
        <f t="shared" si="24"/>
        <v>39966.216216249995</v>
      </c>
      <c r="G742" s="16">
        <v>12</v>
      </c>
      <c r="H742" s="16">
        <v>479594.59459499997</v>
      </c>
      <c r="I742" s="21">
        <f t="shared" si="25"/>
        <v>52755.405405449994</v>
      </c>
      <c r="J742" s="10">
        <f>IF(COUNTIFS(A$2:A742, A742, B$2:B742, B742, D$2:D742, D742, C$2:C742,C742 )=1, MAX(J$1:J741)+1, J741)</f>
        <v>180</v>
      </c>
    </row>
    <row r="743" spans="1:10" x14ac:dyDescent="0.25">
      <c r="A743" s="5" t="s">
        <v>490</v>
      </c>
      <c r="B743" s="6" t="s">
        <v>489</v>
      </c>
      <c r="C743" s="5" t="s">
        <v>411</v>
      </c>
      <c r="D743" s="6"/>
      <c r="E743" s="6" t="s">
        <v>70</v>
      </c>
      <c r="F743" s="10">
        <f t="shared" si="24"/>
        <v>50270.270270280002</v>
      </c>
      <c r="G743" s="7">
        <v>50</v>
      </c>
      <c r="H743" s="7">
        <v>2513513.513514</v>
      </c>
      <c r="I743" s="21">
        <f t="shared" si="25"/>
        <v>276486.48648654</v>
      </c>
      <c r="J743" s="10">
        <f>IF(COUNTIFS(A$2:A743, A743, B$2:B743, B743, D$2:D743, D743, C$2:C743,C743 )=1, MAX(J$1:J742)+1, J742)</f>
        <v>180</v>
      </c>
    </row>
    <row r="744" spans="1:10" x14ac:dyDescent="0.25">
      <c r="A744" s="5" t="s">
        <v>490</v>
      </c>
      <c r="B744" s="6" t="s">
        <v>489</v>
      </c>
      <c r="C744" s="5" t="s">
        <v>411</v>
      </c>
      <c r="D744" s="6"/>
      <c r="E744" s="6" t="s">
        <v>69</v>
      </c>
      <c r="F744" s="10">
        <f t="shared" si="24"/>
        <v>76250</v>
      </c>
      <c r="G744" s="7">
        <v>20</v>
      </c>
      <c r="H744" s="7">
        <v>1525000</v>
      </c>
      <c r="I744" s="21">
        <f t="shared" si="25"/>
        <v>167750</v>
      </c>
      <c r="J744" s="10">
        <f>IF(COUNTIFS(A$2:A744, A744, B$2:B744, B744, D$2:D744, D744, C$2:C744,C744 )=1, MAX(J$1:J743)+1, J743)</f>
        <v>180</v>
      </c>
    </row>
    <row r="745" spans="1:10" x14ac:dyDescent="0.25">
      <c r="A745" s="9" t="s">
        <v>490</v>
      </c>
      <c r="B745" s="10" t="s">
        <v>489</v>
      </c>
      <c r="C745" s="9" t="s">
        <v>411</v>
      </c>
      <c r="D745" s="10"/>
      <c r="E745" s="10" t="s">
        <v>68</v>
      </c>
      <c r="F745" s="10">
        <f t="shared" si="24"/>
        <v>114999.99459460001</v>
      </c>
      <c r="G745" s="12">
        <v>20</v>
      </c>
      <c r="H745" s="12">
        <v>2299999.8918920001</v>
      </c>
      <c r="I745" s="21">
        <f t="shared" si="25"/>
        <v>252999.98810812001</v>
      </c>
      <c r="J745" s="10">
        <f>IF(COUNTIFS(A$2:A745, A745, B$2:B745, B745, D$2:D745, D745, C$2:C745,C745 )=1, MAX(J$1:J744)+1, J744)</f>
        <v>180</v>
      </c>
    </row>
    <row r="746" spans="1:10" x14ac:dyDescent="0.25">
      <c r="A746" s="5"/>
      <c r="B746" s="6"/>
      <c r="C746" s="5"/>
      <c r="D746" s="5"/>
      <c r="E746" s="5"/>
      <c r="F746" s="10"/>
      <c r="G746" s="4"/>
      <c r="H746" s="4"/>
      <c r="I746" s="21"/>
    </row>
    <row r="747" spans="1:10" x14ac:dyDescent="0.25">
      <c r="A747" s="17" t="s">
        <v>490</v>
      </c>
      <c r="B747" s="18" t="s">
        <v>489</v>
      </c>
      <c r="C747" s="17" t="s">
        <v>320</v>
      </c>
      <c r="D747" s="19">
        <v>45706</v>
      </c>
      <c r="E747" s="18" t="s">
        <v>487</v>
      </c>
      <c r="F747" s="10">
        <f t="shared" si="24"/>
        <v>168310.8</v>
      </c>
      <c r="G747" s="20">
        <v>5</v>
      </c>
      <c r="H747" s="20">
        <v>841554</v>
      </c>
      <c r="I747" s="21">
        <f t="shared" si="25"/>
        <v>92570.94</v>
      </c>
      <c r="J747" s="10">
        <f>IF(COUNTIFS(A$2:A747, A747, B$2:B747, B747, D$2:D747, D747, C$2:C747,C747 )=1, MAX(J$1:J746)+1, J746)</f>
        <v>181</v>
      </c>
    </row>
    <row r="748" spans="1:10" x14ac:dyDescent="0.25">
      <c r="A748" s="5"/>
      <c r="B748" s="6"/>
      <c r="C748" s="5"/>
      <c r="D748" s="5"/>
      <c r="E748" s="5"/>
      <c r="F748" s="10"/>
      <c r="G748" s="4"/>
      <c r="H748" s="4"/>
      <c r="I748" s="21"/>
    </row>
    <row r="749" spans="1:10" x14ac:dyDescent="0.25">
      <c r="A749" s="13" t="s">
        <v>490</v>
      </c>
      <c r="B749" s="14" t="s">
        <v>489</v>
      </c>
      <c r="C749" s="13" t="s">
        <v>310</v>
      </c>
      <c r="D749" s="15">
        <v>45709</v>
      </c>
      <c r="E749" s="14" t="s">
        <v>470</v>
      </c>
      <c r="F749" s="10">
        <f t="shared" si="24"/>
        <v>524693.30292799999</v>
      </c>
      <c r="G749" s="16">
        <v>1</v>
      </c>
      <c r="H749" s="16">
        <v>524693.30292799999</v>
      </c>
      <c r="I749" s="21">
        <f t="shared" si="25"/>
        <v>57716.263322079998</v>
      </c>
      <c r="J749" s="10">
        <f>IF(COUNTIFS(A$2:A749, A749, B$2:B749, B749, D$2:D749, D749, C$2:C749,C749 )=1, MAX(J$1:J748)+1, J748)</f>
        <v>182</v>
      </c>
    </row>
    <row r="750" spans="1:10" x14ac:dyDescent="0.25">
      <c r="A750" s="9" t="s">
        <v>490</v>
      </c>
      <c r="B750" s="10" t="s">
        <v>489</v>
      </c>
      <c r="C750" s="9" t="s">
        <v>310</v>
      </c>
      <c r="D750" s="10"/>
      <c r="E750" s="10" t="s">
        <v>486</v>
      </c>
      <c r="F750" s="10">
        <f t="shared" si="24"/>
        <v>449872.07207200001</v>
      </c>
      <c r="G750" s="12">
        <v>1</v>
      </c>
      <c r="H750" s="12">
        <v>449872.07207200001</v>
      </c>
      <c r="I750" s="21">
        <f t="shared" si="25"/>
        <v>49485.927927919998</v>
      </c>
      <c r="J750" s="10">
        <f>IF(COUNTIFS(A$2:A750, A750, B$2:B750, B750, D$2:D750, D750, C$2:C750,C750 )=1, MAX(J$1:J749)+1, J749)</f>
        <v>182</v>
      </c>
    </row>
    <row r="751" spans="1:10" x14ac:dyDescent="0.25">
      <c r="A751" s="5"/>
      <c r="B751" s="6"/>
      <c r="C751" s="5"/>
      <c r="D751" s="5"/>
      <c r="E751" s="5"/>
      <c r="F751" s="10"/>
      <c r="G751" s="4"/>
      <c r="H751" s="4"/>
      <c r="I751" s="21"/>
    </row>
    <row r="752" spans="1:10" x14ac:dyDescent="0.25">
      <c r="A752" s="13" t="s">
        <v>490</v>
      </c>
      <c r="B752" s="14" t="s">
        <v>489</v>
      </c>
      <c r="C752" s="13" t="s">
        <v>485</v>
      </c>
      <c r="D752" s="15">
        <v>45712</v>
      </c>
      <c r="E752" s="14" t="s">
        <v>484</v>
      </c>
      <c r="F752" s="10">
        <f t="shared" si="24"/>
        <v>197188.84909900001</v>
      </c>
      <c r="G752" s="16">
        <v>1</v>
      </c>
      <c r="H752" s="16">
        <v>197188.84909900001</v>
      </c>
      <c r="I752" s="21">
        <f t="shared" si="25"/>
        <v>21690.773400890001</v>
      </c>
      <c r="J752" s="10">
        <f>IF(COUNTIFS(A$2:A752, A752, B$2:B752, B752, D$2:D752, D752, C$2:C752,C752 )=1, MAX(J$1:J751)+1, J751)</f>
        <v>183</v>
      </c>
    </row>
    <row r="753" spans="1:10" x14ac:dyDescent="0.25">
      <c r="A753" s="5" t="s">
        <v>490</v>
      </c>
      <c r="B753" s="6" t="s">
        <v>489</v>
      </c>
      <c r="C753" s="5" t="s">
        <v>485</v>
      </c>
      <c r="D753" s="6"/>
      <c r="E753" s="6" t="s">
        <v>483</v>
      </c>
      <c r="F753" s="10">
        <f t="shared" si="24"/>
        <v>209513.51351399999</v>
      </c>
      <c r="G753" s="7">
        <v>1</v>
      </c>
      <c r="H753" s="7">
        <v>209513.51351399999</v>
      </c>
      <c r="I753" s="21">
        <f t="shared" si="25"/>
        <v>23046.486486539998</v>
      </c>
      <c r="J753" s="10">
        <f>IF(COUNTIFS(A$2:A753, A753, B$2:B753, B753, D$2:D753, D753, C$2:C753,C753 )=1, MAX(J$1:J752)+1, J752)</f>
        <v>183</v>
      </c>
    </row>
    <row r="754" spans="1:10" x14ac:dyDescent="0.25">
      <c r="A754" s="5" t="s">
        <v>490</v>
      </c>
      <c r="B754" s="6" t="s">
        <v>489</v>
      </c>
      <c r="C754" s="5" t="s">
        <v>485</v>
      </c>
      <c r="D754" s="6"/>
      <c r="E754" s="6" t="s">
        <v>482</v>
      </c>
      <c r="F754" s="10">
        <f t="shared" si="24"/>
        <v>255729.72972999999</v>
      </c>
      <c r="G754" s="7">
        <v>1</v>
      </c>
      <c r="H754" s="7">
        <v>255729.72972999999</v>
      </c>
      <c r="I754" s="21">
        <f t="shared" si="25"/>
        <v>28130.2702703</v>
      </c>
      <c r="J754" s="10">
        <f>IF(COUNTIFS(A$2:A754, A754, B$2:B754, B754, D$2:D754, D754, C$2:C754,C754 )=1, MAX(J$1:J753)+1, J753)</f>
        <v>183</v>
      </c>
    </row>
    <row r="755" spans="1:10" x14ac:dyDescent="0.25">
      <c r="A755" s="5" t="s">
        <v>490</v>
      </c>
      <c r="B755" s="6" t="s">
        <v>489</v>
      </c>
      <c r="C755" s="5" t="s">
        <v>485</v>
      </c>
      <c r="D755" s="6"/>
      <c r="E755" s="6" t="s">
        <v>143</v>
      </c>
      <c r="F755" s="10">
        <f t="shared" si="24"/>
        <v>110576.576577</v>
      </c>
      <c r="G755" s="7">
        <v>1</v>
      </c>
      <c r="H755" s="7">
        <v>110576.576577</v>
      </c>
      <c r="I755" s="21">
        <f t="shared" si="25"/>
        <v>12163.42342347</v>
      </c>
      <c r="J755" s="10">
        <f>IF(COUNTIFS(A$2:A755, A755, B$2:B755, B755, D$2:D755, D755, C$2:C755,C755 )=1, MAX(J$1:J754)+1, J754)</f>
        <v>183</v>
      </c>
    </row>
    <row r="756" spans="1:10" x14ac:dyDescent="0.25">
      <c r="A756" s="9" t="s">
        <v>490</v>
      </c>
      <c r="B756" s="10" t="s">
        <v>489</v>
      </c>
      <c r="C756" s="9" t="s">
        <v>485</v>
      </c>
      <c r="D756" s="10"/>
      <c r="E756" s="10" t="s">
        <v>481</v>
      </c>
      <c r="F756" s="10">
        <f t="shared" si="24"/>
        <v>409206.08108099998</v>
      </c>
      <c r="G756" s="12">
        <v>1</v>
      </c>
      <c r="H756" s="12">
        <v>409206.08108099998</v>
      </c>
      <c r="I756" s="21">
        <f t="shared" si="25"/>
        <v>45012.66891891</v>
      </c>
      <c r="J756" s="10">
        <f>IF(COUNTIFS(A$2:A756, A756, B$2:B756, B756, D$2:D756, D756, C$2:C756,C756 )=1, MAX(J$1:J755)+1, J755)</f>
        <v>183</v>
      </c>
    </row>
    <row r="757" spans="1:10" x14ac:dyDescent="0.25">
      <c r="A757" s="5"/>
      <c r="B757" s="6"/>
      <c r="C757" s="5"/>
      <c r="D757" s="5"/>
      <c r="E757" s="5"/>
      <c r="F757" s="10"/>
      <c r="G757" s="4"/>
      <c r="H757" s="4"/>
      <c r="I757" s="21"/>
    </row>
    <row r="758" spans="1:10" x14ac:dyDescent="0.25">
      <c r="A758" s="13" t="s">
        <v>490</v>
      </c>
      <c r="B758" s="14" t="s">
        <v>489</v>
      </c>
      <c r="C758" s="13" t="s">
        <v>480</v>
      </c>
      <c r="D758" s="15">
        <v>45712</v>
      </c>
      <c r="E758" s="14" t="s">
        <v>479</v>
      </c>
      <c r="F758" s="10">
        <f t="shared" si="24"/>
        <v>109121.504504</v>
      </c>
      <c r="G758" s="16">
        <v>1</v>
      </c>
      <c r="H758" s="16">
        <v>109121.504504</v>
      </c>
      <c r="I758" s="21">
        <f t="shared" si="25"/>
        <v>12003.365495439999</v>
      </c>
      <c r="J758" s="10">
        <f>IF(COUNTIFS(A$2:A758, A758, B$2:B758, B758, D$2:D758, D758, C$2:C758,C758 )=1, MAX(J$1:J757)+1, J757)</f>
        <v>184</v>
      </c>
    </row>
    <row r="759" spans="1:10" x14ac:dyDescent="0.25">
      <c r="A759" s="9" t="s">
        <v>490</v>
      </c>
      <c r="B759" s="10" t="s">
        <v>489</v>
      </c>
      <c r="C759" s="9" t="s">
        <v>480</v>
      </c>
      <c r="D759" s="10"/>
      <c r="E759" s="10" t="s">
        <v>478</v>
      </c>
      <c r="F759" s="10">
        <f t="shared" si="24"/>
        <v>145495.49549500001</v>
      </c>
      <c r="G759" s="12">
        <v>1</v>
      </c>
      <c r="H759" s="12">
        <v>145495.49549500001</v>
      </c>
      <c r="I759" s="21">
        <f t="shared" si="25"/>
        <v>16004.504504450002</v>
      </c>
      <c r="J759" s="10">
        <f>IF(COUNTIFS(A$2:A759, A759, B$2:B759, B759, D$2:D759, D759, C$2:C759,C759 )=1, MAX(J$1:J758)+1, J758)</f>
        <v>184</v>
      </c>
    </row>
    <row r="760" spans="1:10" x14ac:dyDescent="0.25">
      <c r="A760" s="5"/>
      <c r="B760" s="6"/>
      <c r="C760" s="5"/>
      <c r="D760" s="5"/>
      <c r="E760" s="5"/>
      <c r="F760" s="10"/>
      <c r="G760" s="4"/>
      <c r="H760" s="4"/>
      <c r="I760" s="21"/>
    </row>
    <row r="761" spans="1:10" x14ac:dyDescent="0.25">
      <c r="A761" s="13" t="s">
        <v>477</v>
      </c>
      <c r="B761" s="14" t="s">
        <v>476</v>
      </c>
      <c r="C761" s="13" t="s">
        <v>219</v>
      </c>
      <c r="D761" s="15">
        <v>45696</v>
      </c>
      <c r="E761" s="14" t="s">
        <v>98</v>
      </c>
      <c r="F761" s="10">
        <f t="shared" si="24"/>
        <v>281919.07357366668</v>
      </c>
      <c r="G761" s="16">
        <v>3</v>
      </c>
      <c r="H761" s="16">
        <v>845757.22072099999</v>
      </c>
      <c r="I761" s="21">
        <f t="shared" si="25"/>
        <v>93033.294279309994</v>
      </c>
      <c r="J761" s="10">
        <f>IF(COUNTIFS(A$2:A761, A761, B$2:B761, B761, D$2:D761, D761, C$2:C761,C761 )=1, MAX(J$1:J760)+1, J760)</f>
        <v>185</v>
      </c>
    </row>
    <row r="762" spans="1:10" x14ac:dyDescent="0.25">
      <c r="A762" s="5" t="s">
        <v>477</v>
      </c>
      <c r="B762" s="6" t="s">
        <v>476</v>
      </c>
      <c r="C762" s="5" t="s">
        <v>219</v>
      </c>
      <c r="D762" s="6"/>
      <c r="E762" s="6" t="s">
        <v>475</v>
      </c>
      <c r="F762" s="10">
        <f t="shared" si="24"/>
        <v>119306.306306</v>
      </c>
      <c r="G762" s="7">
        <v>1</v>
      </c>
      <c r="H762" s="7">
        <v>119306.306306</v>
      </c>
      <c r="I762" s="21">
        <f t="shared" si="25"/>
        <v>13123.69369366</v>
      </c>
      <c r="J762" s="10">
        <f>IF(COUNTIFS(A$2:A762, A762, B$2:B762, B762, D$2:D762, D762, C$2:C762,C762 )=1, MAX(J$1:J761)+1, J761)</f>
        <v>185</v>
      </c>
    </row>
    <row r="763" spans="1:10" x14ac:dyDescent="0.25">
      <c r="A763" s="9" t="s">
        <v>477</v>
      </c>
      <c r="B763" s="10" t="s">
        <v>476</v>
      </c>
      <c r="C763" s="9" t="s">
        <v>219</v>
      </c>
      <c r="D763" s="10"/>
      <c r="E763" s="10" t="s">
        <v>409</v>
      </c>
      <c r="F763" s="10">
        <f t="shared" si="24"/>
        <v>234611.48648650001</v>
      </c>
      <c r="G763" s="12">
        <v>2</v>
      </c>
      <c r="H763" s="12">
        <v>469222.97297300003</v>
      </c>
      <c r="I763" s="21">
        <f t="shared" si="25"/>
        <v>51614.527027030003</v>
      </c>
      <c r="J763" s="10">
        <f>IF(COUNTIFS(A$2:A763, A763, B$2:B763, B763, D$2:D763, D763, C$2:C763,C763 )=1, MAX(J$1:J762)+1, J762)</f>
        <v>185</v>
      </c>
    </row>
    <row r="764" spans="1:10" x14ac:dyDescent="0.25">
      <c r="A764" s="5"/>
      <c r="B764" s="6"/>
      <c r="C764" s="5"/>
      <c r="D764" s="5"/>
      <c r="E764" s="5"/>
      <c r="F764" s="10"/>
      <c r="G764" s="4"/>
      <c r="H764" s="4"/>
      <c r="I764" s="21"/>
    </row>
    <row r="765" spans="1:10" x14ac:dyDescent="0.25">
      <c r="A765" s="13" t="s">
        <v>477</v>
      </c>
      <c r="B765" s="14" t="s">
        <v>476</v>
      </c>
      <c r="C765" s="13" t="s">
        <v>474</v>
      </c>
      <c r="D765" s="15">
        <v>45712</v>
      </c>
      <c r="E765" s="14" t="s">
        <v>473</v>
      </c>
      <c r="F765" s="10">
        <f t="shared" si="24"/>
        <v>23063.063063080001</v>
      </c>
      <c r="G765" s="16">
        <v>25</v>
      </c>
      <c r="H765" s="16">
        <v>576576.57657699997</v>
      </c>
      <c r="I765" s="21">
        <f t="shared" si="25"/>
        <v>63423.423423469998</v>
      </c>
      <c r="J765" s="10">
        <f>IF(COUNTIFS(A$2:A765, A765, B$2:B765, B765, D$2:D765, D765, C$2:C765,C765 )=1, MAX(J$1:J764)+1, J764)</f>
        <v>186</v>
      </c>
    </row>
    <row r="766" spans="1:10" x14ac:dyDescent="0.25">
      <c r="A766" s="5" t="s">
        <v>477</v>
      </c>
      <c r="B766" s="6" t="s">
        <v>476</v>
      </c>
      <c r="C766" s="5" t="s">
        <v>474</v>
      </c>
      <c r="D766" s="6"/>
      <c r="E766" s="6" t="s">
        <v>472</v>
      </c>
      <c r="F766" s="10">
        <f t="shared" si="24"/>
        <v>15765.76396396</v>
      </c>
      <c r="G766" s="7">
        <v>25</v>
      </c>
      <c r="H766" s="7">
        <v>394144.09909899998</v>
      </c>
      <c r="I766" s="21">
        <f t="shared" si="25"/>
        <v>43355.85090089</v>
      </c>
      <c r="J766" s="10">
        <f>IF(COUNTIFS(A$2:A766, A766, B$2:B766, B766, D$2:D766, D766, C$2:C766,C766 )=1, MAX(J$1:J765)+1, J765)</f>
        <v>186</v>
      </c>
    </row>
    <row r="767" spans="1:10" x14ac:dyDescent="0.25">
      <c r="A767" s="5" t="s">
        <v>477</v>
      </c>
      <c r="B767" s="6" t="s">
        <v>476</v>
      </c>
      <c r="C767" s="5" t="s">
        <v>474</v>
      </c>
      <c r="D767" s="6"/>
      <c r="E767" s="6" t="s">
        <v>471</v>
      </c>
      <c r="F767" s="10">
        <f t="shared" si="24"/>
        <v>30540.540540559999</v>
      </c>
      <c r="G767" s="7">
        <v>25</v>
      </c>
      <c r="H767" s="7">
        <v>763513.51351399999</v>
      </c>
      <c r="I767" s="21">
        <f t="shared" si="25"/>
        <v>83986.486486540001</v>
      </c>
      <c r="J767" s="10">
        <f>IF(COUNTIFS(A$2:A767, A767, B$2:B767, B767, D$2:D767, D767, C$2:C767,C767 )=1, MAX(J$1:J766)+1, J766)</f>
        <v>186</v>
      </c>
    </row>
    <row r="768" spans="1:10" x14ac:dyDescent="0.25">
      <c r="A768" s="5" t="s">
        <v>477</v>
      </c>
      <c r="B768" s="6" t="s">
        <v>476</v>
      </c>
      <c r="C768" s="5" t="s">
        <v>474</v>
      </c>
      <c r="D768" s="6"/>
      <c r="E768" s="6" t="s">
        <v>248</v>
      </c>
      <c r="F768" s="10">
        <f t="shared" si="24"/>
        <v>1135.1351351400001</v>
      </c>
      <c r="G768" s="7">
        <v>100</v>
      </c>
      <c r="H768" s="7">
        <v>113513.51351400001</v>
      </c>
      <c r="I768" s="21">
        <f t="shared" si="25"/>
        <v>12486.486486540001</v>
      </c>
      <c r="J768" s="10">
        <f>IF(COUNTIFS(A$2:A768, A768, B$2:B768, B768, D$2:D768, D768, C$2:C768,C768 )=1, MAX(J$1:J767)+1, J767)</f>
        <v>186</v>
      </c>
    </row>
    <row r="769" spans="1:10" x14ac:dyDescent="0.25">
      <c r="A769" s="5" t="s">
        <v>477</v>
      </c>
      <c r="B769" s="6" t="s">
        <v>476</v>
      </c>
      <c r="C769" s="5" t="s">
        <v>474</v>
      </c>
      <c r="D769" s="6"/>
      <c r="E769" s="6" t="s">
        <v>470</v>
      </c>
      <c r="F769" s="10">
        <f t="shared" si="24"/>
        <v>524693.13063100004</v>
      </c>
      <c r="G769" s="7">
        <v>1</v>
      </c>
      <c r="H769" s="7">
        <v>524693.13063100004</v>
      </c>
      <c r="I769" s="21">
        <f t="shared" si="25"/>
        <v>57716.244369410007</v>
      </c>
      <c r="J769" s="10">
        <f>IF(COUNTIFS(A$2:A769, A769, B$2:B769, B769, D$2:D769, D769, C$2:C769,C769 )=1, MAX(J$1:J768)+1, J768)</f>
        <v>186</v>
      </c>
    </row>
    <row r="770" spans="1:10" x14ac:dyDescent="0.25">
      <c r="A770" s="5" t="s">
        <v>477</v>
      </c>
      <c r="B770" s="6" t="s">
        <v>476</v>
      </c>
      <c r="C770" s="5" t="s">
        <v>474</v>
      </c>
      <c r="D770" s="6"/>
      <c r="E770" s="6" t="s">
        <v>461</v>
      </c>
      <c r="F770" s="10">
        <f t="shared" si="24"/>
        <v>264801.80180166668</v>
      </c>
      <c r="G770" s="7">
        <v>3</v>
      </c>
      <c r="H770" s="7">
        <v>794405.40540499997</v>
      </c>
      <c r="I770" s="21">
        <f t="shared" si="25"/>
        <v>87384.594594549999</v>
      </c>
      <c r="J770" s="10">
        <f>IF(COUNTIFS(A$2:A770, A770, B$2:B770, B770, D$2:D770, D770, C$2:C770,C770 )=1, MAX(J$1:J769)+1, J769)</f>
        <v>186</v>
      </c>
    </row>
    <row r="771" spans="1:10" x14ac:dyDescent="0.25">
      <c r="A771" s="5" t="s">
        <v>477</v>
      </c>
      <c r="B771" s="6" t="s">
        <v>476</v>
      </c>
      <c r="C771" s="5" t="s">
        <v>474</v>
      </c>
      <c r="D771" s="6"/>
      <c r="E771" s="6" t="s">
        <v>469</v>
      </c>
      <c r="F771" s="10">
        <f t="shared" si="24"/>
        <v>439396.396396</v>
      </c>
      <c r="G771" s="7">
        <v>1</v>
      </c>
      <c r="H771" s="7">
        <v>439396.396396</v>
      </c>
      <c r="I771" s="21">
        <f t="shared" si="25"/>
        <v>48333.603603559997</v>
      </c>
      <c r="J771" s="10">
        <f>IF(COUNTIFS(A$2:A771, A771, B$2:B771, B771, D$2:D771, D771, C$2:C771,C771 )=1, MAX(J$1:J770)+1, J770)</f>
        <v>186</v>
      </c>
    </row>
    <row r="772" spans="1:10" x14ac:dyDescent="0.25">
      <c r="A772" s="5" t="s">
        <v>477</v>
      </c>
      <c r="B772" s="6" t="s">
        <v>476</v>
      </c>
      <c r="C772" s="5" t="s">
        <v>474</v>
      </c>
      <c r="D772" s="6"/>
      <c r="E772" s="6" t="s">
        <v>468</v>
      </c>
      <c r="F772" s="10">
        <f t="shared" si="24"/>
        <v>375378.37837799999</v>
      </c>
      <c r="G772" s="7">
        <v>1</v>
      </c>
      <c r="H772" s="7">
        <v>375378.37837799999</v>
      </c>
      <c r="I772" s="21">
        <f t="shared" si="25"/>
        <v>41291.621621580001</v>
      </c>
      <c r="J772" s="10">
        <f>IF(COUNTIFS(A$2:A772, A772, B$2:B772, B772, D$2:D772, D772, C$2:C772,C772 )=1, MAX(J$1:J771)+1, J771)</f>
        <v>186</v>
      </c>
    </row>
    <row r="773" spans="1:10" x14ac:dyDescent="0.25">
      <c r="A773" s="5" t="s">
        <v>477</v>
      </c>
      <c r="B773" s="6" t="s">
        <v>476</v>
      </c>
      <c r="C773" s="5" t="s">
        <v>474</v>
      </c>
      <c r="D773" s="6"/>
      <c r="E773" s="6" t="s">
        <v>467</v>
      </c>
      <c r="F773" s="10">
        <f t="shared" si="24"/>
        <v>334639.63964000001</v>
      </c>
      <c r="G773" s="7">
        <v>1</v>
      </c>
      <c r="H773" s="7">
        <v>334639.63964000001</v>
      </c>
      <c r="I773" s="21">
        <f t="shared" si="25"/>
        <v>36810.360360400002</v>
      </c>
      <c r="J773" s="10">
        <f>IF(COUNTIFS(A$2:A773, A773, B$2:B773, B773, D$2:D773, D773, C$2:C773,C773 )=1, MAX(J$1:J772)+1, J772)</f>
        <v>186</v>
      </c>
    </row>
    <row r="774" spans="1:10" x14ac:dyDescent="0.25">
      <c r="A774" s="5" t="s">
        <v>477</v>
      </c>
      <c r="B774" s="6" t="s">
        <v>476</v>
      </c>
      <c r="C774" s="5" t="s">
        <v>474</v>
      </c>
      <c r="D774" s="6"/>
      <c r="E774" s="6" t="s">
        <v>466</v>
      </c>
      <c r="F774" s="10">
        <f t="shared" si="24"/>
        <v>266074.88738739997</v>
      </c>
      <c r="G774" s="7">
        <v>5</v>
      </c>
      <c r="H774" s="7">
        <v>1330374.4369369999</v>
      </c>
      <c r="I774" s="21">
        <f t="shared" si="25"/>
        <v>146341.18806307</v>
      </c>
      <c r="J774" s="10">
        <f>IF(COUNTIFS(A$2:A774, A774, B$2:B774, B774, D$2:D774, D774, C$2:C774,C774 )=1, MAX(J$1:J773)+1, J773)</f>
        <v>186</v>
      </c>
    </row>
    <row r="775" spans="1:10" x14ac:dyDescent="0.25">
      <c r="A775" s="5" t="s">
        <v>477</v>
      </c>
      <c r="B775" s="6" t="s">
        <v>476</v>
      </c>
      <c r="C775" s="5" t="s">
        <v>474</v>
      </c>
      <c r="D775" s="6"/>
      <c r="E775" s="6" t="s">
        <v>465</v>
      </c>
      <c r="F775" s="10">
        <f t="shared" si="24"/>
        <v>261891.89189199999</v>
      </c>
      <c r="G775" s="7">
        <v>3</v>
      </c>
      <c r="H775" s="7">
        <v>785675.67567599996</v>
      </c>
      <c r="I775" s="21">
        <f t="shared" si="25"/>
        <v>86424.324324360001</v>
      </c>
      <c r="J775" s="10">
        <f>IF(COUNTIFS(A$2:A775, A775, B$2:B775, B775, D$2:D775, D775, C$2:C775,C775 )=1, MAX(J$1:J774)+1, J774)</f>
        <v>186</v>
      </c>
    </row>
    <row r="776" spans="1:10" x14ac:dyDescent="0.25">
      <c r="A776" s="5" t="s">
        <v>477</v>
      </c>
      <c r="B776" s="6" t="s">
        <v>476</v>
      </c>
      <c r="C776" s="5" t="s">
        <v>474</v>
      </c>
      <c r="D776" s="6"/>
      <c r="E776" s="6" t="s">
        <v>464</v>
      </c>
      <c r="F776" s="10">
        <f t="shared" ref="F776:F839" si="26">H776/G776</f>
        <v>453218.46846800001</v>
      </c>
      <c r="G776" s="7">
        <v>1</v>
      </c>
      <c r="H776" s="7">
        <v>453218.46846800001</v>
      </c>
      <c r="I776" s="21">
        <f t="shared" ref="I776:I839" si="27">H776*0.11</f>
        <v>49854.031531480003</v>
      </c>
      <c r="J776" s="10">
        <f>IF(COUNTIFS(A$2:A776, A776, B$2:B776, B776, D$2:D776, D776, C$2:C776,C776 )=1, MAX(J$1:J775)+1, J775)</f>
        <v>186</v>
      </c>
    </row>
    <row r="777" spans="1:10" x14ac:dyDescent="0.25">
      <c r="A777" s="9" t="s">
        <v>477</v>
      </c>
      <c r="B777" s="10" t="s">
        <v>476</v>
      </c>
      <c r="C777" s="9" t="s">
        <v>474</v>
      </c>
      <c r="D777" s="10"/>
      <c r="E777" s="10" t="s">
        <v>402</v>
      </c>
      <c r="F777" s="10">
        <f t="shared" si="26"/>
        <v>318707.88288300001</v>
      </c>
      <c r="G777" s="12">
        <v>2</v>
      </c>
      <c r="H777" s="12">
        <v>637415.76576600003</v>
      </c>
      <c r="I777" s="21">
        <f t="shared" si="27"/>
        <v>70115.734234260002</v>
      </c>
      <c r="J777" s="10">
        <f>IF(COUNTIFS(A$2:A777, A777, B$2:B777, B777, D$2:D777, D777, C$2:C777,C777 )=1, MAX(J$1:J776)+1, J776)</f>
        <v>186</v>
      </c>
    </row>
    <row r="778" spans="1:10" x14ac:dyDescent="0.25">
      <c r="A778" s="5"/>
      <c r="B778" s="6"/>
      <c r="C778" s="5"/>
      <c r="D778" s="5"/>
      <c r="E778" s="5"/>
      <c r="F778" s="10"/>
      <c r="G778" s="4"/>
      <c r="H778" s="4"/>
      <c r="I778" s="21"/>
    </row>
    <row r="779" spans="1:10" x14ac:dyDescent="0.25">
      <c r="A779" s="13" t="s">
        <v>463</v>
      </c>
      <c r="B779" s="14" t="s">
        <v>462</v>
      </c>
      <c r="C779" s="13" t="s">
        <v>163</v>
      </c>
      <c r="D779" s="15">
        <v>45709</v>
      </c>
      <c r="E779" s="14" t="s">
        <v>461</v>
      </c>
      <c r="F779" s="10">
        <f t="shared" si="26"/>
        <v>264801.71621599997</v>
      </c>
      <c r="G779" s="16">
        <v>1</v>
      </c>
      <c r="H779" s="16">
        <v>264801.71621599997</v>
      </c>
      <c r="I779" s="21">
        <f t="shared" si="27"/>
        <v>29128.188783759997</v>
      </c>
      <c r="J779" s="10">
        <f>IF(COUNTIFS(A$2:A779, A779, B$2:B779, B779, D$2:D779, D779, C$2:C779,C779 )=1, MAX(J$1:J778)+1, J778)</f>
        <v>187</v>
      </c>
    </row>
    <row r="780" spans="1:10" x14ac:dyDescent="0.25">
      <c r="A780" s="5" t="s">
        <v>463</v>
      </c>
      <c r="B780" s="6" t="s">
        <v>462</v>
      </c>
      <c r="C780" s="5" t="s">
        <v>163</v>
      </c>
      <c r="D780" s="6"/>
      <c r="E780" s="6" t="s">
        <v>460</v>
      </c>
      <c r="F780" s="10">
        <f t="shared" si="26"/>
        <v>345551.80180199997</v>
      </c>
      <c r="G780" s="7">
        <v>1</v>
      </c>
      <c r="H780" s="7">
        <v>345551.80180199997</v>
      </c>
      <c r="I780" s="21">
        <f t="shared" si="27"/>
        <v>38010.698198219994</v>
      </c>
      <c r="J780" s="10">
        <f>IF(COUNTIFS(A$2:A780, A780, B$2:B780, B780, D$2:D780, D780, C$2:C780,C780 )=1, MAX(J$1:J779)+1, J779)</f>
        <v>187</v>
      </c>
    </row>
    <row r="781" spans="1:10" x14ac:dyDescent="0.25">
      <c r="A781" s="5" t="s">
        <v>463</v>
      </c>
      <c r="B781" s="6" t="s">
        <v>462</v>
      </c>
      <c r="C781" s="5" t="s">
        <v>163</v>
      </c>
      <c r="D781" s="6"/>
      <c r="E781" s="6" t="s">
        <v>459</v>
      </c>
      <c r="F781" s="10">
        <f t="shared" si="26"/>
        <v>3790.5405405333336</v>
      </c>
      <c r="G781" s="7">
        <v>30</v>
      </c>
      <c r="H781" s="7">
        <v>113716.216216</v>
      </c>
      <c r="I781" s="21">
        <f t="shared" si="27"/>
        <v>12508.78378376</v>
      </c>
      <c r="J781" s="10">
        <f>IF(COUNTIFS(A$2:A781, A781, B$2:B781, B781, D$2:D781, D781, C$2:C781,C781 )=1, MAX(J$1:J780)+1, J780)</f>
        <v>187</v>
      </c>
    </row>
    <row r="782" spans="1:10" x14ac:dyDescent="0.25">
      <c r="A782" s="5" t="s">
        <v>463</v>
      </c>
      <c r="B782" s="6" t="s">
        <v>462</v>
      </c>
      <c r="C782" s="5" t="s">
        <v>163</v>
      </c>
      <c r="D782" s="6"/>
      <c r="E782" s="6" t="s">
        <v>458</v>
      </c>
      <c r="F782" s="10">
        <f t="shared" si="26"/>
        <v>5444.5945946000002</v>
      </c>
      <c r="G782" s="7">
        <v>30</v>
      </c>
      <c r="H782" s="7">
        <v>163337.83783800001</v>
      </c>
      <c r="I782" s="21">
        <f t="shared" si="27"/>
        <v>17967.16216218</v>
      </c>
      <c r="J782" s="10">
        <f>IF(COUNTIFS(A$2:A782, A782, B$2:B782, B782, D$2:D782, D782, C$2:C782,C782 )=1, MAX(J$1:J781)+1, J781)</f>
        <v>187</v>
      </c>
    </row>
    <row r="783" spans="1:10" x14ac:dyDescent="0.25">
      <c r="A783" s="9" t="s">
        <v>463</v>
      </c>
      <c r="B783" s="10" t="s">
        <v>462</v>
      </c>
      <c r="C783" s="9" t="s">
        <v>163</v>
      </c>
      <c r="D783" s="10"/>
      <c r="E783" s="10" t="s">
        <v>457</v>
      </c>
      <c r="F783" s="10">
        <f t="shared" si="26"/>
        <v>3208.5585585599997</v>
      </c>
      <c r="G783" s="12">
        <v>50</v>
      </c>
      <c r="H783" s="12">
        <v>160427.92792799999</v>
      </c>
      <c r="I783" s="21">
        <f t="shared" si="27"/>
        <v>17647.072072079998</v>
      </c>
      <c r="J783" s="10">
        <f>IF(COUNTIFS(A$2:A783, A783, B$2:B783, B783, D$2:D783, D783, C$2:C783,C783 )=1, MAX(J$1:J782)+1, J782)</f>
        <v>187</v>
      </c>
    </row>
    <row r="784" spans="1:10" x14ac:dyDescent="0.25">
      <c r="A784" s="5"/>
      <c r="B784" s="6"/>
      <c r="C784" s="5"/>
      <c r="D784" s="5"/>
      <c r="E784" s="5"/>
      <c r="F784" s="10"/>
      <c r="G784" s="4"/>
      <c r="H784" s="4"/>
      <c r="I784" s="21"/>
    </row>
    <row r="785" spans="1:10" x14ac:dyDescent="0.25">
      <c r="A785" s="13" t="s">
        <v>456</v>
      </c>
      <c r="B785" s="14" t="s">
        <v>455</v>
      </c>
      <c r="C785" s="13" t="s">
        <v>454</v>
      </c>
      <c r="D785" s="15">
        <v>45698</v>
      </c>
      <c r="E785" s="14" t="s">
        <v>453</v>
      </c>
      <c r="F785" s="10">
        <f t="shared" si="26"/>
        <v>208636.26126100001</v>
      </c>
      <c r="G785" s="16">
        <v>1</v>
      </c>
      <c r="H785" s="16">
        <v>208636.26126100001</v>
      </c>
      <c r="I785" s="21">
        <f t="shared" si="27"/>
        <v>22949.988738710003</v>
      </c>
      <c r="J785" s="10">
        <f>IF(COUNTIFS(A$2:A785, A785, B$2:B785, B785, D$2:D785, D785, C$2:C785,C785 )=1, MAX(J$1:J784)+1, J784)</f>
        <v>188</v>
      </c>
    </row>
    <row r="786" spans="1:10" x14ac:dyDescent="0.25">
      <c r="A786" s="5" t="s">
        <v>456</v>
      </c>
      <c r="B786" s="6" t="s">
        <v>455</v>
      </c>
      <c r="C786" s="5" t="s">
        <v>454</v>
      </c>
      <c r="D786" s="6"/>
      <c r="E786" s="6" t="s">
        <v>452</v>
      </c>
      <c r="F786" s="10">
        <f t="shared" si="26"/>
        <v>3090.0900900857146</v>
      </c>
      <c r="G786" s="7">
        <v>70</v>
      </c>
      <c r="H786" s="7">
        <v>216306.30630600001</v>
      </c>
      <c r="I786" s="21">
        <f t="shared" si="27"/>
        <v>23793.693693660003</v>
      </c>
      <c r="J786" s="10">
        <f>IF(COUNTIFS(A$2:A786, A786, B$2:B786, B786, D$2:D786, D786, C$2:C786,C786 )=1, MAX(J$1:J785)+1, J785)</f>
        <v>188</v>
      </c>
    </row>
    <row r="787" spans="1:10" x14ac:dyDescent="0.25">
      <c r="A787" s="5" t="s">
        <v>456</v>
      </c>
      <c r="B787" s="6" t="s">
        <v>455</v>
      </c>
      <c r="C787" s="5" t="s">
        <v>454</v>
      </c>
      <c r="D787" s="6"/>
      <c r="E787" s="6" t="s">
        <v>851</v>
      </c>
      <c r="F787" s="10">
        <f t="shared" si="26"/>
        <v>410981.981982</v>
      </c>
      <c r="G787" s="7">
        <v>1</v>
      </c>
      <c r="H787" s="7">
        <v>410981.981982</v>
      </c>
      <c r="I787" s="21">
        <f t="shared" si="27"/>
        <v>45208.018018019997</v>
      </c>
      <c r="J787" s="10">
        <f>IF(COUNTIFS(A$2:A787, A787, B$2:B787, B787, D$2:D787, D787, C$2:C787,C787 )=1, MAX(J$1:J786)+1, J786)</f>
        <v>188</v>
      </c>
    </row>
    <row r="788" spans="1:10" x14ac:dyDescent="0.25">
      <c r="A788" s="9" t="s">
        <v>456</v>
      </c>
      <c r="B788" s="10" t="s">
        <v>455</v>
      </c>
      <c r="C788" s="9" t="s">
        <v>454</v>
      </c>
      <c r="D788" s="10"/>
      <c r="E788" s="10" t="s">
        <v>848</v>
      </c>
      <c r="F788" s="10">
        <f t="shared" si="26"/>
        <v>234846.70045100001</v>
      </c>
      <c r="G788" s="12">
        <v>1</v>
      </c>
      <c r="H788" s="12">
        <v>234846.70045100001</v>
      </c>
      <c r="I788" s="21">
        <f t="shared" si="27"/>
        <v>25833.137049610003</v>
      </c>
      <c r="J788" s="10">
        <f>IF(COUNTIFS(A$2:A788, A788, B$2:B788, B788, D$2:D788, D788, C$2:C788,C788 )=1, MAX(J$1:J787)+1, J787)</f>
        <v>188</v>
      </c>
    </row>
    <row r="789" spans="1:10" x14ac:dyDescent="0.25">
      <c r="A789" s="5"/>
      <c r="B789" s="6"/>
      <c r="C789" s="5"/>
      <c r="D789" s="5"/>
      <c r="E789" s="5"/>
      <c r="F789" s="10"/>
      <c r="G789" s="4"/>
      <c r="H789" s="4"/>
      <c r="I789" s="21"/>
    </row>
    <row r="790" spans="1:10" x14ac:dyDescent="0.25">
      <c r="A790" s="17" t="s">
        <v>456</v>
      </c>
      <c r="B790" s="18" t="s">
        <v>455</v>
      </c>
      <c r="C790" s="17" t="s">
        <v>451</v>
      </c>
      <c r="D790" s="19">
        <v>45698</v>
      </c>
      <c r="E790" s="18" t="s">
        <v>450</v>
      </c>
      <c r="F790" s="10">
        <f t="shared" si="26"/>
        <v>7548.65</v>
      </c>
      <c r="G790" s="20">
        <v>20</v>
      </c>
      <c r="H790" s="20">
        <v>150973</v>
      </c>
      <c r="I790" s="21">
        <f t="shared" si="27"/>
        <v>16607.03</v>
      </c>
      <c r="J790" s="10">
        <f>IF(COUNTIFS(A$2:A790, A790, B$2:B790, B790, D$2:D790, D790, C$2:C790,C790 )=1, MAX(J$1:J789)+1, J789)</f>
        <v>189</v>
      </c>
    </row>
    <row r="791" spans="1:10" x14ac:dyDescent="0.25">
      <c r="A791" s="5"/>
      <c r="B791" s="6"/>
      <c r="C791" s="5"/>
      <c r="D791" s="5"/>
      <c r="E791" s="5"/>
      <c r="F791" s="10"/>
      <c r="G791" s="4"/>
      <c r="H791" s="4"/>
      <c r="I791" s="21"/>
    </row>
    <row r="792" spans="1:10" x14ac:dyDescent="0.25">
      <c r="A792" s="13" t="s">
        <v>449</v>
      </c>
      <c r="B792" s="14" t="s">
        <v>448</v>
      </c>
      <c r="C792" s="13" t="s">
        <v>447</v>
      </c>
      <c r="D792" s="15">
        <v>45695</v>
      </c>
      <c r="E792" s="14" t="s">
        <v>851</v>
      </c>
      <c r="F792" s="10">
        <f t="shared" si="26"/>
        <v>419369.36936900002</v>
      </c>
      <c r="G792" s="16">
        <v>1</v>
      </c>
      <c r="H792" s="16">
        <v>419369.36936900002</v>
      </c>
      <c r="I792" s="21">
        <f t="shared" si="27"/>
        <v>46130.63063059</v>
      </c>
      <c r="J792" s="10">
        <f>IF(COUNTIFS(A$2:A792, A792, B$2:B792, B792, D$2:D792, D792, C$2:C792,C792 )=1, MAX(J$1:J791)+1, J791)</f>
        <v>190</v>
      </c>
    </row>
    <row r="793" spans="1:10" x14ac:dyDescent="0.25">
      <c r="A793" s="5" t="s">
        <v>449</v>
      </c>
      <c r="B793" s="6" t="s">
        <v>448</v>
      </c>
      <c r="C793" s="5" t="s">
        <v>447</v>
      </c>
      <c r="D793" s="6"/>
      <c r="E793" s="6" t="s">
        <v>853</v>
      </c>
      <c r="F793" s="10">
        <f t="shared" si="26"/>
        <v>532770.27026999998</v>
      </c>
      <c r="G793" s="7">
        <v>1</v>
      </c>
      <c r="H793" s="7">
        <v>532770.27026999998</v>
      </c>
      <c r="I793" s="21">
        <f t="shared" si="27"/>
        <v>58604.729729699997</v>
      </c>
      <c r="J793" s="10">
        <f>IF(COUNTIFS(A$2:A793, A793, B$2:B793, B793, D$2:D793, D793, C$2:C793,C793 )=1, MAX(J$1:J792)+1, J792)</f>
        <v>190</v>
      </c>
    </row>
    <row r="794" spans="1:10" x14ac:dyDescent="0.25">
      <c r="A794" s="5" t="s">
        <v>449</v>
      </c>
      <c r="B794" s="6" t="s">
        <v>448</v>
      </c>
      <c r="C794" s="5" t="s">
        <v>447</v>
      </c>
      <c r="D794" s="6"/>
      <c r="E794" s="6" t="s">
        <v>446</v>
      </c>
      <c r="F794" s="10">
        <f t="shared" si="26"/>
        <v>97297.369369333333</v>
      </c>
      <c r="G794" s="7">
        <v>3</v>
      </c>
      <c r="H794" s="7">
        <v>291892.10810800001</v>
      </c>
      <c r="I794" s="21">
        <f t="shared" si="27"/>
        <v>32108.131891880003</v>
      </c>
      <c r="J794" s="10">
        <f>IF(COUNTIFS(A$2:A794, A794, B$2:B794, B794, D$2:D794, D794, C$2:C794,C794 )=1, MAX(J$1:J793)+1, J793)</f>
        <v>190</v>
      </c>
    </row>
    <row r="795" spans="1:10" x14ac:dyDescent="0.25">
      <c r="A795" s="5" t="s">
        <v>449</v>
      </c>
      <c r="B795" s="6" t="s">
        <v>448</v>
      </c>
      <c r="C795" s="5" t="s">
        <v>447</v>
      </c>
      <c r="D795" s="6"/>
      <c r="E795" s="6" t="s">
        <v>432</v>
      </c>
      <c r="F795" s="10">
        <f t="shared" si="26"/>
        <v>176576.57657666667</v>
      </c>
      <c r="G795" s="7">
        <v>3</v>
      </c>
      <c r="H795" s="7">
        <v>529729.72973000002</v>
      </c>
      <c r="I795" s="21">
        <f t="shared" si="27"/>
        <v>58270.270270300003</v>
      </c>
      <c r="J795" s="10">
        <f>IF(COUNTIFS(A$2:A795, A795, B$2:B795, B795, D$2:D795, D795, C$2:C795,C795 )=1, MAX(J$1:J794)+1, J794)</f>
        <v>190</v>
      </c>
    </row>
    <row r="796" spans="1:10" x14ac:dyDescent="0.25">
      <c r="A796" s="9" t="s">
        <v>449</v>
      </c>
      <c r="B796" s="10" t="s">
        <v>448</v>
      </c>
      <c r="C796" s="9" t="s">
        <v>447</v>
      </c>
      <c r="D796" s="10"/>
      <c r="E796" s="10" t="s">
        <v>416</v>
      </c>
      <c r="F796" s="10">
        <f t="shared" si="26"/>
        <v>522522.52252300002</v>
      </c>
      <c r="G796" s="12">
        <v>1</v>
      </c>
      <c r="H796" s="12">
        <v>522522.52252300002</v>
      </c>
      <c r="I796" s="21">
        <f t="shared" si="27"/>
        <v>57477.477477530003</v>
      </c>
      <c r="J796" s="10">
        <f>IF(COUNTIFS(A$2:A796, A796, B$2:B796, B796, D$2:D796, D796, C$2:C796,C796 )=1, MAX(J$1:J795)+1, J795)</f>
        <v>190</v>
      </c>
    </row>
    <row r="797" spans="1:10" x14ac:dyDescent="0.25">
      <c r="A797" s="5"/>
      <c r="B797" s="6"/>
      <c r="C797" s="5"/>
      <c r="D797" s="5"/>
      <c r="E797" s="5"/>
      <c r="F797" s="10"/>
      <c r="G797" s="4"/>
      <c r="H797" s="4"/>
      <c r="I797" s="21"/>
    </row>
    <row r="798" spans="1:10" x14ac:dyDescent="0.25">
      <c r="A798" s="13" t="s">
        <v>445</v>
      </c>
      <c r="B798" s="14" t="s">
        <v>444</v>
      </c>
      <c r="C798" s="13" t="s">
        <v>443</v>
      </c>
      <c r="D798" s="15">
        <v>45692</v>
      </c>
      <c r="E798" s="14" t="s">
        <v>442</v>
      </c>
      <c r="F798" s="10">
        <f t="shared" si="26"/>
        <v>193337.83783800001</v>
      </c>
      <c r="G798" s="16">
        <v>1</v>
      </c>
      <c r="H798" s="16">
        <v>193337.83783800001</v>
      </c>
      <c r="I798" s="21">
        <f t="shared" si="27"/>
        <v>21267.16216218</v>
      </c>
      <c r="J798" s="10">
        <f>IF(COUNTIFS(A$2:A798, A798, B$2:B798, B798, D$2:D798, D798, C$2:C798,C798 )=1, MAX(J$1:J797)+1, J797)</f>
        <v>191</v>
      </c>
    </row>
    <row r="799" spans="1:10" x14ac:dyDescent="0.25">
      <c r="A799" s="5" t="s">
        <v>445</v>
      </c>
      <c r="B799" s="6" t="s">
        <v>444</v>
      </c>
      <c r="C799" s="5" t="s">
        <v>443</v>
      </c>
      <c r="D799" s="6"/>
      <c r="E799" s="6" t="s">
        <v>441</v>
      </c>
      <c r="F799" s="10">
        <f t="shared" si="26"/>
        <v>194108.10810799999</v>
      </c>
      <c r="G799" s="7">
        <v>1</v>
      </c>
      <c r="H799" s="7">
        <v>194108.10810799999</v>
      </c>
      <c r="I799" s="21">
        <f t="shared" si="27"/>
        <v>21351.891891879997</v>
      </c>
      <c r="J799" s="10">
        <f>IF(COUNTIFS(A$2:A799, A799, B$2:B799, B799, D$2:D799, D799, C$2:C799,C799 )=1, MAX(J$1:J798)+1, J798)</f>
        <v>191</v>
      </c>
    </row>
    <row r="800" spans="1:10" x14ac:dyDescent="0.25">
      <c r="A800" s="5" t="s">
        <v>445</v>
      </c>
      <c r="B800" s="6" t="s">
        <v>444</v>
      </c>
      <c r="C800" s="5" t="s">
        <v>443</v>
      </c>
      <c r="D800" s="6"/>
      <c r="E800" s="6" t="s">
        <v>440</v>
      </c>
      <c r="F800" s="10">
        <f t="shared" si="26"/>
        <v>376662.16216200002</v>
      </c>
      <c r="G800" s="7">
        <v>1</v>
      </c>
      <c r="H800" s="7">
        <v>376662.16216200002</v>
      </c>
      <c r="I800" s="21">
        <f t="shared" si="27"/>
        <v>41432.83783782</v>
      </c>
      <c r="J800" s="10">
        <f>IF(COUNTIFS(A$2:A800, A800, B$2:B800, B800, D$2:D800, D800, C$2:C800,C800 )=1, MAX(J$1:J799)+1, J799)</f>
        <v>191</v>
      </c>
    </row>
    <row r="801" spans="1:10" x14ac:dyDescent="0.25">
      <c r="A801" s="5" t="s">
        <v>445</v>
      </c>
      <c r="B801" s="6" t="s">
        <v>444</v>
      </c>
      <c r="C801" s="5" t="s">
        <v>443</v>
      </c>
      <c r="D801" s="6"/>
      <c r="E801" s="6" t="s">
        <v>439</v>
      </c>
      <c r="F801" s="10">
        <f t="shared" si="26"/>
        <v>4054.0540541</v>
      </c>
      <c r="G801" s="7">
        <v>10</v>
      </c>
      <c r="H801" s="7">
        <v>40540.540541000002</v>
      </c>
      <c r="I801" s="21">
        <f t="shared" si="27"/>
        <v>4459.4594595100007</v>
      </c>
      <c r="J801" s="10">
        <f>IF(COUNTIFS(A$2:A801, A801, B$2:B801, B801, D$2:D801, D801, C$2:C801,C801 )=1, MAX(J$1:J800)+1, J800)</f>
        <v>191</v>
      </c>
    </row>
    <row r="802" spans="1:10" x14ac:dyDescent="0.25">
      <c r="A802" s="5" t="s">
        <v>445</v>
      </c>
      <c r="B802" s="6" t="s">
        <v>444</v>
      </c>
      <c r="C802" s="5" t="s">
        <v>443</v>
      </c>
      <c r="D802" s="6"/>
      <c r="E802" s="6" t="s">
        <v>226</v>
      </c>
      <c r="F802" s="10">
        <f t="shared" si="26"/>
        <v>5945.9459459</v>
      </c>
      <c r="G802" s="7">
        <v>10</v>
      </c>
      <c r="H802" s="7">
        <v>59459.459458999998</v>
      </c>
      <c r="I802" s="21">
        <f t="shared" si="27"/>
        <v>6540.5405404900002</v>
      </c>
      <c r="J802" s="10">
        <f>IF(COUNTIFS(A$2:A802, A802, B$2:B802, B802, D$2:D802, D802, C$2:C802,C802 )=1, MAX(J$1:J801)+1, J801)</f>
        <v>191</v>
      </c>
    </row>
    <row r="803" spans="1:10" x14ac:dyDescent="0.25">
      <c r="A803" s="5" t="s">
        <v>445</v>
      </c>
      <c r="B803" s="6" t="s">
        <v>444</v>
      </c>
      <c r="C803" s="5" t="s">
        <v>443</v>
      </c>
      <c r="D803" s="6"/>
      <c r="E803" s="6" t="s">
        <v>225</v>
      </c>
      <c r="F803" s="10">
        <f t="shared" si="26"/>
        <v>5135.1351350999994</v>
      </c>
      <c r="G803" s="7">
        <v>10</v>
      </c>
      <c r="H803" s="7">
        <v>51351.351350999998</v>
      </c>
      <c r="I803" s="21">
        <f t="shared" si="27"/>
        <v>5648.6486486099993</v>
      </c>
      <c r="J803" s="10">
        <f>IF(COUNTIFS(A$2:A803, A803, B$2:B803, B803, D$2:D803, D803, C$2:C803,C803 )=1, MAX(J$1:J802)+1, J802)</f>
        <v>191</v>
      </c>
    </row>
    <row r="804" spans="1:10" x14ac:dyDescent="0.25">
      <c r="A804" s="5" t="s">
        <v>445</v>
      </c>
      <c r="B804" s="6" t="s">
        <v>444</v>
      </c>
      <c r="C804" s="5" t="s">
        <v>443</v>
      </c>
      <c r="D804" s="6"/>
      <c r="E804" s="6" t="s">
        <v>224</v>
      </c>
      <c r="F804" s="10">
        <f t="shared" si="26"/>
        <v>5945.9459459</v>
      </c>
      <c r="G804" s="7">
        <v>10</v>
      </c>
      <c r="H804" s="7">
        <v>59459.459458999998</v>
      </c>
      <c r="I804" s="21">
        <f t="shared" si="27"/>
        <v>6540.5405404900002</v>
      </c>
      <c r="J804" s="10">
        <f>IF(COUNTIFS(A$2:A804, A804, B$2:B804, B804, D$2:D804, D804, C$2:C804,C804 )=1, MAX(J$1:J803)+1, J803)</f>
        <v>191</v>
      </c>
    </row>
    <row r="805" spans="1:10" x14ac:dyDescent="0.25">
      <c r="A805" s="5" t="s">
        <v>445</v>
      </c>
      <c r="B805" s="6" t="s">
        <v>444</v>
      </c>
      <c r="C805" s="5" t="s">
        <v>443</v>
      </c>
      <c r="D805" s="6"/>
      <c r="E805" s="6" t="s">
        <v>223</v>
      </c>
      <c r="F805" s="10">
        <f t="shared" si="26"/>
        <v>5945.9459459</v>
      </c>
      <c r="G805" s="7">
        <v>10</v>
      </c>
      <c r="H805" s="7">
        <v>59459.459458999998</v>
      </c>
      <c r="I805" s="21">
        <f t="shared" si="27"/>
        <v>6540.5405404900002</v>
      </c>
      <c r="J805" s="10">
        <f>IF(COUNTIFS(A$2:A805, A805, B$2:B805, B805, D$2:D805, D805, C$2:C805,C805 )=1, MAX(J$1:J804)+1, J804)</f>
        <v>191</v>
      </c>
    </row>
    <row r="806" spans="1:10" x14ac:dyDescent="0.25">
      <c r="A806" s="5" t="s">
        <v>445</v>
      </c>
      <c r="B806" s="6" t="s">
        <v>444</v>
      </c>
      <c r="C806" s="5" t="s">
        <v>443</v>
      </c>
      <c r="D806" s="6"/>
      <c r="E806" s="6" t="s">
        <v>222</v>
      </c>
      <c r="F806" s="10">
        <f t="shared" si="26"/>
        <v>6756.7567567999995</v>
      </c>
      <c r="G806" s="7">
        <v>10</v>
      </c>
      <c r="H806" s="7">
        <v>67567.567567999999</v>
      </c>
      <c r="I806" s="21">
        <f t="shared" si="27"/>
        <v>7432.43243248</v>
      </c>
      <c r="J806" s="10">
        <f>IF(COUNTIFS(A$2:A806, A806, B$2:B806, B806, D$2:D806, D806, C$2:C806,C806 )=1, MAX(J$1:J805)+1, J805)</f>
        <v>191</v>
      </c>
    </row>
    <row r="807" spans="1:10" x14ac:dyDescent="0.25">
      <c r="A807" s="5" t="s">
        <v>445</v>
      </c>
      <c r="B807" s="6" t="s">
        <v>444</v>
      </c>
      <c r="C807" s="5" t="s">
        <v>443</v>
      </c>
      <c r="D807" s="6"/>
      <c r="E807" s="6" t="s">
        <v>6</v>
      </c>
      <c r="F807" s="10">
        <f t="shared" si="26"/>
        <v>458340.02973000001</v>
      </c>
      <c r="G807" s="7">
        <v>1</v>
      </c>
      <c r="H807" s="7">
        <v>458340.02973000001</v>
      </c>
      <c r="I807" s="21">
        <f t="shared" si="27"/>
        <v>50417.403270300005</v>
      </c>
      <c r="J807" s="10">
        <f>IF(COUNTIFS(A$2:A807, A807, B$2:B807, B807, D$2:D807, D807, C$2:C807,C807 )=1, MAX(J$1:J806)+1, J806)</f>
        <v>191</v>
      </c>
    </row>
    <row r="808" spans="1:10" x14ac:dyDescent="0.25">
      <c r="A808" s="5" t="s">
        <v>445</v>
      </c>
      <c r="B808" s="6" t="s">
        <v>444</v>
      </c>
      <c r="C808" s="5" t="s">
        <v>443</v>
      </c>
      <c r="D808" s="6"/>
      <c r="E808" s="6" t="s">
        <v>438</v>
      </c>
      <c r="F808" s="10">
        <f t="shared" si="26"/>
        <v>1638.7387387333333</v>
      </c>
      <c r="G808" s="7">
        <v>30</v>
      </c>
      <c r="H808" s="7">
        <v>49162.162162000001</v>
      </c>
      <c r="I808" s="21">
        <f t="shared" si="27"/>
        <v>5407.8378378200005</v>
      </c>
      <c r="J808" s="10">
        <f>IF(COUNTIFS(A$2:A808, A808, B$2:B808, B808, D$2:D808, D808, C$2:C808,C808 )=1, MAX(J$1:J807)+1, J807)</f>
        <v>191</v>
      </c>
    </row>
    <row r="809" spans="1:10" x14ac:dyDescent="0.25">
      <c r="A809" s="5" t="s">
        <v>445</v>
      </c>
      <c r="B809" s="6" t="s">
        <v>444</v>
      </c>
      <c r="C809" s="5" t="s">
        <v>443</v>
      </c>
      <c r="D809" s="6"/>
      <c r="E809" s="6" t="s">
        <v>427</v>
      </c>
      <c r="F809" s="10">
        <f t="shared" si="26"/>
        <v>1454.9549549599999</v>
      </c>
      <c r="G809" s="7">
        <v>50</v>
      </c>
      <c r="H809" s="7">
        <v>72747.747747999994</v>
      </c>
      <c r="I809" s="21">
        <f t="shared" si="27"/>
        <v>8002.2522522799991</v>
      </c>
      <c r="J809" s="10">
        <f>IF(COUNTIFS(A$2:A809, A809, B$2:B809, B809, D$2:D809, D809, C$2:C809,C809 )=1, MAX(J$1:J808)+1, J808)</f>
        <v>191</v>
      </c>
    </row>
    <row r="810" spans="1:10" x14ac:dyDescent="0.25">
      <c r="A810" s="5" t="s">
        <v>445</v>
      </c>
      <c r="B810" s="6" t="s">
        <v>444</v>
      </c>
      <c r="C810" s="5" t="s">
        <v>443</v>
      </c>
      <c r="D810" s="6"/>
      <c r="E810" s="6" t="s">
        <v>437</v>
      </c>
      <c r="F810" s="10">
        <f t="shared" si="26"/>
        <v>4900.9009009000001</v>
      </c>
      <c r="G810" s="7">
        <v>30</v>
      </c>
      <c r="H810" s="7">
        <v>147027.027027</v>
      </c>
      <c r="I810" s="21">
        <f t="shared" si="27"/>
        <v>16172.972972970001</v>
      </c>
      <c r="J810" s="10">
        <f>IF(COUNTIFS(A$2:A810, A810, B$2:B810, B810, D$2:D810, D810, C$2:C810,C810 )=1, MAX(J$1:J809)+1, J809)</f>
        <v>191</v>
      </c>
    </row>
    <row r="811" spans="1:10" x14ac:dyDescent="0.25">
      <c r="A811" s="9" t="s">
        <v>445</v>
      </c>
      <c r="B811" s="10" t="s">
        <v>444</v>
      </c>
      <c r="C811" s="9" t="s">
        <v>443</v>
      </c>
      <c r="D811" s="10"/>
      <c r="E811" s="10" t="s">
        <v>436</v>
      </c>
      <c r="F811" s="10">
        <f t="shared" si="26"/>
        <v>5919.3693693499999</v>
      </c>
      <c r="G811" s="12">
        <v>20</v>
      </c>
      <c r="H811" s="12">
        <v>118387.387387</v>
      </c>
      <c r="I811" s="21">
        <f t="shared" si="27"/>
        <v>13022.612612569999</v>
      </c>
      <c r="J811" s="10">
        <f>IF(COUNTIFS(A$2:A811, A811, B$2:B811, B811, D$2:D811, D811, C$2:C811,C811 )=1, MAX(J$1:J810)+1, J810)</f>
        <v>191</v>
      </c>
    </row>
    <row r="812" spans="1:10" x14ac:dyDescent="0.25">
      <c r="A812" s="5"/>
      <c r="B812" s="6"/>
      <c r="C812" s="5"/>
      <c r="D812" s="5"/>
      <c r="E812" s="5"/>
      <c r="F812" s="10"/>
      <c r="G812" s="4"/>
      <c r="H812" s="4"/>
      <c r="I812" s="21"/>
    </row>
    <row r="813" spans="1:10" x14ac:dyDescent="0.25">
      <c r="A813" s="13" t="s">
        <v>435</v>
      </c>
      <c r="B813" s="14" t="s">
        <v>434</v>
      </c>
      <c r="C813" s="13" t="s">
        <v>433</v>
      </c>
      <c r="D813" s="15">
        <v>45714</v>
      </c>
      <c r="E813" s="14" t="s">
        <v>57</v>
      </c>
      <c r="F813" s="10">
        <f t="shared" si="26"/>
        <v>54817.567567549995</v>
      </c>
      <c r="G813" s="16">
        <v>20</v>
      </c>
      <c r="H813" s="16">
        <v>1096351.3513509999</v>
      </c>
      <c r="I813" s="21">
        <f t="shared" si="27"/>
        <v>120598.64864860999</v>
      </c>
      <c r="J813" s="10">
        <f>IF(COUNTIFS(A$2:A813, A813, B$2:B813, B813, D$2:D813, D813, C$2:C813,C813 )=1, MAX(J$1:J812)+1, J812)</f>
        <v>192</v>
      </c>
    </row>
    <row r="814" spans="1:10" x14ac:dyDescent="0.25">
      <c r="A814" s="5" t="s">
        <v>435</v>
      </c>
      <c r="B814" s="6" t="s">
        <v>434</v>
      </c>
      <c r="C814" s="5" t="s">
        <v>433</v>
      </c>
      <c r="D814" s="6"/>
      <c r="E814" s="6" t="s">
        <v>432</v>
      </c>
      <c r="F814" s="10">
        <f t="shared" si="26"/>
        <v>176576.48648650001</v>
      </c>
      <c r="G814" s="7">
        <v>2</v>
      </c>
      <c r="H814" s="7">
        <v>353152.97297300003</v>
      </c>
      <c r="I814" s="21">
        <f t="shared" si="27"/>
        <v>38846.827027030005</v>
      </c>
      <c r="J814" s="10">
        <f>IF(COUNTIFS(A$2:A814, A814, B$2:B814, B814, D$2:D814, D814, C$2:C814,C814 )=1, MAX(J$1:J813)+1, J813)</f>
        <v>192</v>
      </c>
    </row>
    <row r="815" spans="1:10" x14ac:dyDescent="0.25">
      <c r="A815" s="9" t="s">
        <v>435</v>
      </c>
      <c r="B815" s="10" t="s">
        <v>434</v>
      </c>
      <c r="C815" s="9" t="s">
        <v>433</v>
      </c>
      <c r="D815" s="10"/>
      <c r="E815" s="10" t="s">
        <v>431</v>
      </c>
      <c r="F815" s="10">
        <f t="shared" si="26"/>
        <v>237837.83783800001</v>
      </c>
      <c r="G815" s="12">
        <v>2</v>
      </c>
      <c r="H815" s="12">
        <v>475675.67567600001</v>
      </c>
      <c r="I815" s="21">
        <f t="shared" si="27"/>
        <v>52324.324324360001</v>
      </c>
      <c r="J815" s="10">
        <f>IF(COUNTIFS(A$2:A815, A815, B$2:B815, B815, D$2:D815, D815, C$2:C815,C815 )=1, MAX(J$1:J814)+1, J814)</f>
        <v>192</v>
      </c>
    </row>
    <row r="816" spans="1:10" x14ac:dyDescent="0.25">
      <c r="A816" s="5"/>
      <c r="B816" s="6"/>
      <c r="C816" s="5"/>
      <c r="D816" s="5"/>
      <c r="E816" s="5"/>
      <c r="F816" s="10"/>
      <c r="G816" s="4"/>
      <c r="H816" s="4"/>
      <c r="I816" s="21"/>
    </row>
    <row r="817" spans="1:10" x14ac:dyDescent="0.25">
      <c r="A817" s="13" t="s">
        <v>430</v>
      </c>
      <c r="B817" s="14" t="s">
        <v>429</v>
      </c>
      <c r="C817" s="13" t="s">
        <v>313</v>
      </c>
      <c r="D817" s="15">
        <v>45709</v>
      </c>
      <c r="E817" s="14" t="s">
        <v>409</v>
      </c>
      <c r="F817" s="10">
        <f t="shared" si="26"/>
        <v>234611.48648600001</v>
      </c>
      <c r="G817" s="16">
        <v>1</v>
      </c>
      <c r="H817" s="16">
        <v>234611.48648600001</v>
      </c>
      <c r="I817" s="21">
        <f t="shared" si="27"/>
        <v>25807.263513460002</v>
      </c>
      <c r="J817" s="10">
        <f>IF(COUNTIFS(A$2:A817, A817, B$2:B817, B817, D$2:D817, D817, C$2:C817,C817 )=1, MAX(J$1:J816)+1, J816)</f>
        <v>193</v>
      </c>
    </row>
    <row r="818" spans="1:10" x14ac:dyDescent="0.25">
      <c r="A818" s="5" t="s">
        <v>430</v>
      </c>
      <c r="B818" s="6" t="s">
        <v>429</v>
      </c>
      <c r="C818" s="5" t="s">
        <v>313</v>
      </c>
      <c r="D818" s="6"/>
      <c r="E818" s="6" t="s">
        <v>428</v>
      </c>
      <c r="F818" s="10">
        <f t="shared" si="26"/>
        <v>880.62768017999997</v>
      </c>
      <c r="G818" s="7">
        <v>100</v>
      </c>
      <c r="H818" s="7">
        <v>88062.768018000002</v>
      </c>
      <c r="I818" s="21">
        <f t="shared" si="27"/>
        <v>9686.9044819800001</v>
      </c>
      <c r="J818" s="10">
        <f>IF(COUNTIFS(A$2:A818, A818, B$2:B818, B818, D$2:D818, D818, C$2:C818,C818 )=1, MAX(J$1:J817)+1, J817)</f>
        <v>193</v>
      </c>
    </row>
    <row r="819" spans="1:10" x14ac:dyDescent="0.25">
      <c r="A819" s="9" t="s">
        <v>430</v>
      </c>
      <c r="B819" s="10" t="s">
        <v>429</v>
      </c>
      <c r="C819" s="9" t="s">
        <v>313</v>
      </c>
      <c r="D819" s="10"/>
      <c r="E819" s="10" t="s">
        <v>427</v>
      </c>
      <c r="F819" s="10">
        <f t="shared" si="26"/>
        <v>1454.95495495</v>
      </c>
      <c r="G819" s="12">
        <v>100</v>
      </c>
      <c r="H819" s="12">
        <v>145495.49549500001</v>
      </c>
      <c r="I819" s="21">
        <f t="shared" si="27"/>
        <v>16004.504504450002</v>
      </c>
      <c r="J819" s="10">
        <f>IF(COUNTIFS(A$2:A819, A819, B$2:B819, B819, D$2:D819, D819, C$2:C819,C819 )=1, MAX(J$1:J818)+1, J818)</f>
        <v>193</v>
      </c>
    </row>
    <row r="820" spans="1:10" x14ac:dyDescent="0.25">
      <c r="A820" s="5"/>
      <c r="B820" s="6"/>
      <c r="C820" s="5"/>
      <c r="D820" s="5"/>
      <c r="E820" s="5"/>
      <c r="F820" s="10"/>
      <c r="G820" s="4"/>
      <c r="H820" s="4"/>
      <c r="I820" s="21"/>
    </row>
    <row r="821" spans="1:10" x14ac:dyDescent="0.25">
      <c r="A821" s="17" t="s">
        <v>426</v>
      </c>
      <c r="B821" s="18" t="s">
        <v>425</v>
      </c>
      <c r="C821" s="17" t="s">
        <v>102</v>
      </c>
      <c r="D821" s="19">
        <v>45709</v>
      </c>
      <c r="E821" s="18" t="s">
        <v>424</v>
      </c>
      <c r="F821" s="10">
        <f t="shared" si="26"/>
        <v>32432.400000000001</v>
      </c>
      <c r="G821" s="20">
        <v>10</v>
      </c>
      <c r="H821" s="20">
        <v>324324</v>
      </c>
      <c r="I821" s="21">
        <f t="shared" si="27"/>
        <v>35675.64</v>
      </c>
      <c r="J821" s="10">
        <f>IF(COUNTIFS(A$2:A821, A821, B$2:B821, B821, D$2:D821, D821, C$2:C821,C821 )=1, MAX(J$1:J820)+1, J820)</f>
        <v>194</v>
      </c>
    </row>
    <row r="822" spans="1:10" x14ac:dyDescent="0.25">
      <c r="A822" s="5"/>
      <c r="B822" s="6"/>
      <c r="C822" s="5"/>
      <c r="D822" s="5"/>
      <c r="E822" s="5"/>
      <c r="F822" s="10"/>
      <c r="G822" s="4"/>
      <c r="H822" s="4"/>
      <c r="I822" s="21"/>
    </row>
    <row r="823" spans="1:10" x14ac:dyDescent="0.25">
      <c r="A823" s="17" t="s">
        <v>423</v>
      </c>
      <c r="B823" s="18" t="s">
        <v>422</v>
      </c>
      <c r="C823" s="17" t="s">
        <v>421</v>
      </c>
      <c r="D823" s="19">
        <v>45707</v>
      </c>
      <c r="E823" s="18" t="s">
        <v>854</v>
      </c>
      <c r="F823" s="10">
        <f t="shared" si="26"/>
        <v>616216</v>
      </c>
      <c r="G823" s="20">
        <v>1</v>
      </c>
      <c r="H823" s="20">
        <v>616216</v>
      </c>
      <c r="I823" s="21">
        <f t="shared" si="27"/>
        <v>67783.759999999995</v>
      </c>
      <c r="J823" s="10">
        <f>IF(COUNTIFS(A$2:A823, A823, B$2:B823, B823, D$2:D823, D823, C$2:C823,C823 )=1, MAX(J$1:J822)+1, J822)</f>
        <v>195</v>
      </c>
    </row>
    <row r="824" spans="1:10" x14ac:dyDescent="0.25">
      <c r="A824" s="5"/>
      <c r="B824" s="6"/>
      <c r="C824" s="5"/>
      <c r="D824" s="5"/>
      <c r="E824" s="5"/>
      <c r="F824" s="10"/>
      <c r="G824" s="4"/>
      <c r="H824" s="4"/>
      <c r="I824" s="21"/>
    </row>
    <row r="825" spans="1:10" x14ac:dyDescent="0.25">
      <c r="A825" s="13" t="s">
        <v>420</v>
      </c>
      <c r="B825" s="14" t="s">
        <v>419</v>
      </c>
      <c r="C825" s="13" t="s">
        <v>418</v>
      </c>
      <c r="D825" s="15">
        <v>45693</v>
      </c>
      <c r="E825" s="14" t="s">
        <v>417</v>
      </c>
      <c r="F825" s="10">
        <f t="shared" si="26"/>
        <v>340540.47747699998</v>
      </c>
      <c r="G825" s="16">
        <v>1</v>
      </c>
      <c r="H825" s="16">
        <v>340540.47747699998</v>
      </c>
      <c r="I825" s="21">
        <f t="shared" si="27"/>
        <v>37459.452522469997</v>
      </c>
      <c r="J825" s="10">
        <f>IF(COUNTIFS(A$2:A825, A825, B$2:B825, B825, D$2:D825, D825, C$2:C825,C825 )=1, MAX(J$1:J824)+1, J824)</f>
        <v>196</v>
      </c>
    </row>
    <row r="826" spans="1:10" x14ac:dyDescent="0.25">
      <c r="A826" s="9" t="s">
        <v>420</v>
      </c>
      <c r="B826" s="10" t="s">
        <v>419</v>
      </c>
      <c r="C826" s="9" t="s">
        <v>418</v>
      </c>
      <c r="D826" s="10"/>
      <c r="E826" s="10" t="s">
        <v>416</v>
      </c>
      <c r="F826" s="10">
        <f t="shared" si="26"/>
        <v>522522.52252300002</v>
      </c>
      <c r="G826" s="12">
        <v>1</v>
      </c>
      <c r="H826" s="12">
        <v>522522.52252300002</v>
      </c>
      <c r="I826" s="21">
        <f t="shared" si="27"/>
        <v>57477.477477530003</v>
      </c>
      <c r="J826" s="10">
        <f>IF(COUNTIFS(A$2:A826, A826, B$2:B826, B826, D$2:D826, D826, C$2:C826,C826 )=1, MAX(J$1:J825)+1, J825)</f>
        <v>196</v>
      </c>
    </row>
    <row r="827" spans="1:10" x14ac:dyDescent="0.25">
      <c r="A827" s="5"/>
      <c r="B827" s="6"/>
      <c r="C827" s="5"/>
      <c r="D827" s="5"/>
      <c r="E827" s="5"/>
      <c r="F827" s="10"/>
      <c r="G827" s="4"/>
      <c r="H827" s="4"/>
      <c r="I827" s="21"/>
    </row>
    <row r="828" spans="1:10" x14ac:dyDescent="0.25">
      <c r="A828" s="17" t="s">
        <v>415</v>
      </c>
      <c r="B828" s="18" t="s">
        <v>414</v>
      </c>
      <c r="C828" s="17" t="s">
        <v>413</v>
      </c>
      <c r="D828" s="19">
        <v>45689</v>
      </c>
      <c r="E828" s="18" t="s">
        <v>89</v>
      </c>
      <c r="F828" s="10">
        <f t="shared" si="26"/>
        <v>36187.4</v>
      </c>
      <c r="G828" s="20">
        <v>4</v>
      </c>
      <c r="H828" s="20">
        <v>144749.6</v>
      </c>
      <c r="I828" s="21">
        <f t="shared" si="27"/>
        <v>15922.456</v>
      </c>
      <c r="J828" s="10">
        <f>IF(COUNTIFS(A$2:A828, A828, B$2:B828, B828, D$2:D828, D828, C$2:C828,C828 )=1, MAX(J$1:J827)+1, J827)</f>
        <v>197</v>
      </c>
    </row>
    <row r="829" spans="1:10" x14ac:dyDescent="0.25">
      <c r="A829" s="5"/>
      <c r="B829" s="6"/>
      <c r="C829" s="5"/>
      <c r="D829" s="5"/>
      <c r="E829" s="5"/>
      <c r="F829" s="10"/>
      <c r="G829" s="4"/>
      <c r="H829" s="4"/>
      <c r="I829" s="21"/>
    </row>
    <row r="830" spans="1:10" x14ac:dyDescent="0.25">
      <c r="A830" s="17" t="s">
        <v>415</v>
      </c>
      <c r="B830" s="18" t="s">
        <v>414</v>
      </c>
      <c r="C830" s="17" t="s">
        <v>412</v>
      </c>
      <c r="D830" s="19">
        <v>45693</v>
      </c>
      <c r="E830" s="18" t="s">
        <v>174</v>
      </c>
      <c r="F830" s="10">
        <f t="shared" si="26"/>
        <v>16077.646000000001</v>
      </c>
      <c r="G830" s="20">
        <v>25</v>
      </c>
      <c r="H830" s="20">
        <v>401941.15</v>
      </c>
      <c r="I830" s="21">
        <f t="shared" si="27"/>
        <v>44213.5265</v>
      </c>
      <c r="J830" s="10">
        <f>IF(COUNTIFS(A$2:A830, A830, B$2:B830, B830, D$2:D830, D830, C$2:C830,C830 )=1, MAX(J$1:J829)+1, J829)</f>
        <v>198</v>
      </c>
    </row>
    <row r="831" spans="1:10" x14ac:dyDescent="0.25">
      <c r="A831" s="5"/>
      <c r="B831" s="6"/>
      <c r="C831" s="5"/>
      <c r="D831" s="5"/>
      <c r="E831" s="5"/>
      <c r="F831" s="10"/>
      <c r="G831" s="4"/>
      <c r="H831" s="4"/>
      <c r="I831" s="21"/>
    </row>
    <row r="832" spans="1:10" x14ac:dyDescent="0.25">
      <c r="A832" s="17" t="s">
        <v>415</v>
      </c>
      <c r="B832" s="18" t="s">
        <v>414</v>
      </c>
      <c r="C832" s="17" t="s">
        <v>411</v>
      </c>
      <c r="D832" s="19">
        <v>45696</v>
      </c>
      <c r="E832" s="18" t="s">
        <v>843</v>
      </c>
      <c r="F832" s="10">
        <f t="shared" si="26"/>
        <v>243309.125</v>
      </c>
      <c r="G832" s="20">
        <v>1</v>
      </c>
      <c r="H832" s="20">
        <v>243309.125</v>
      </c>
      <c r="I832" s="21">
        <f t="shared" si="27"/>
        <v>26764.00375</v>
      </c>
      <c r="J832" s="10">
        <f>IF(COUNTIFS(A$2:A832, A832, B$2:B832, B832, D$2:D832, D832, C$2:C832,C832 )=1, MAX(J$1:J831)+1, J831)</f>
        <v>199</v>
      </c>
    </row>
    <row r="833" spans="1:10" x14ac:dyDescent="0.25">
      <c r="A833" s="5"/>
      <c r="B833" s="6"/>
      <c r="C833" s="5"/>
      <c r="D833" s="5"/>
      <c r="E833" s="5"/>
      <c r="F833" s="10"/>
      <c r="G833" s="4"/>
      <c r="H833" s="4"/>
      <c r="I833" s="21"/>
    </row>
    <row r="834" spans="1:10" x14ac:dyDescent="0.25">
      <c r="A834" s="13" t="s">
        <v>415</v>
      </c>
      <c r="B834" s="14" t="s">
        <v>414</v>
      </c>
      <c r="C834" s="13" t="s">
        <v>410</v>
      </c>
      <c r="D834" s="15">
        <v>45706</v>
      </c>
      <c r="E834" s="14" t="s">
        <v>409</v>
      </c>
      <c r="F834" s="10">
        <f t="shared" si="26"/>
        <v>221283.567568</v>
      </c>
      <c r="G834" s="16">
        <v>1</v>
      </c>
      <c r="H834" s="16">
        <v>221283.567568</v>
      </c>
      <c r="I834" s="21">
        <f t="shared" si="27"/>
        <v>24341.192432479998</v>
      </c>
      <c r="J834" s="10">
        <f>IF(COUNTIFS(A$2:A834, A834, B$2:B834, B834, D$2:D834, D834, C$2:C834,C834 )=1, MAX(J$1:J833)+1, J833)</f>
        <v>200</v>
      </c>
    </row>
    <row r="835" spans="1:10" x14ac:dyDescent="0.25">
      <c r="A835" s="9" t="s">
        <v>415</v>
      </c>
      <c r="B835" s="10" t="s">
        <v>414</v>
      </c>
      <c r="C835" s="9" t="s">
        <v>410</v>
      </c>
      <c r="D835" s="10"/>
      <c r="E835" s="10" t="s">
        <v>408</v>
      </c>
      <c r="F835" s="10">
        <f t="shared" si="26"/>
        <v>219932.432432</v>
      </c>
      <c r="G835" s="12">
        <v>1</v>
      </c>
      <c r="H835" s="12">
        <v>219932.432432</v>
      </c>
      <c r="I835" s="21">
        <f t="shared" si="27"/>
        <v>24192.56756752</v>
      </c>
      <c r="J835" s="10">
        <f>IF(COUNTIFS(A$2:A835, A835, B$2:B835, B835, D$2:D835, D835, C$2:C835,C835 )=1, MAX(J$1:J834)+1, J834)</f>
        <v>200</v>
      </c>
    </row>
    <row r="836" spans="1:10" x14ac:dyDescent="0.25">
      <c r="A836" s="5"/>
      <c r="B836" s="6"/>
      <c r="C836" s="5"/>
      <c r="D836" s="5"/>
      <c r="E836" s="5"/>
      <c r="F836" s="10"/>
      <c r="G836" s="4"/>
      <c r="H836" s="4"/>
      <c r="I836" s="21"/>
    </row>
    <row r="837" spans="1:10" x14ac:dyDescent="0.25">
      <c r="A837" s="17" t="s">
        <v>415</v>
      </c>
      <c r="B837" s="18" t="s">
        <v>414</v>
      </c>
      <c r="C837" s="17" t="s">
        <v>407</v>
      </c>
      <c r="D837" s="19">
        <v>45710</v>
      </c>
      <c r="E837" s="18" t="s">
        <v>406</v>
      </c>
      <c r="F837" s="10">
        <f t="shared" si="26"/>
        <v>206757</v>
      </c>
      <c r="G837" s="20">
        <v>1</v>
      </c>
      <c r="H837" s="20">
        <v>206757</v>
      </c>
      <c r="I837" s="21">
        <f t="shared" si="27"/>
        <v>22743.27</v>
      </c>
      <c r="J837" s="10">
        <f>IF(COUNTIFS(A$2:A837, A837, B$2:B837, B837, D$2:D837, D837, C$2:C837,C837 )=1, MAX(J$1:J836)+1, J836)</f>
        <v>201</v>
      </c>
    </row>
    <row r="838" spans="1:10" x14ac:dyDescent="0.25">
      <c r="A838" s="5"/>
      <c r="B838" s="6"/>
      <c r="C838" s="5"/>
      <c r="D838" s="5"/>
      <c r="E838" s="5"/>
      <c r="F838" s="10"/>
      <c r="G838" s="4"/>
      <c r="H838" s="4"/>
      <c r="I838" s="21"/>
    </row>
    <row r="839" spans="1:10" x14ac:dyDescent="0.25">
      <c r="A839" s="13" t="s">
        <v>415</v>
      </c>
      <c r="B839" s="14" t="s">
        <v>414</v>
      </c>
      <c r="C839" s="13" t="s">
        <v>405</v>
      </c>
      <c r="D839" s="15">
        <v>45714</v>
      </c>
      <c r="E839" s="14" t="s">
        <v>174</v>
      </c>
      <c r="F839" s="10">
        <f t="shared" si="26"/>
        <v>16077.6631892</v>
      </c>
      <c r="G839" s="16">
        <v>25</v>
      </c>
      <c r="H839" s="16">
        <v>401941.57973</v>
      </c>
      <c r="I839" s="21">
        <f t="shared" si="27"/>
        <v>44213.573770299998</v>
      </c>
      <c r="J839" s="10">
        <f>IF(COUNTIFS(A$2:A839, A839, B$2:B839, B839, D$2:D839, D839, C$2:C839,C839 )=1, MAX(J$1:J838)+1, J838)</f>
        <v>202</v>
      </c>
    </row>
    <row r="840" spans="1:10" x14ac:dyDescent="0.25">
      <c r="A840" s="5" t="s">
        <v>415</v>
      </c>
      <c r="B840" s="6" t="s">
        <v>414</v>
      </c>
      <c r="C840" s="5" t="s">
        <v>405</v>
      </c>
      <c r="D840" s="6"/>
      <c r="E840" s="6" t="s">
        <v>385</v>
      </c>
      <c r="F840" s="10">
        <f t="shared" ref="F840:F902" si="28">H840/G840</f>
        <v>85238.621621600003</v>
      </c>
      <c r="G840" s="7">
        <v>10</v>
      </c>
      <c r="H840" s="7">
        <v>852386.21621600003</v>
      </c>
      <c r="I840" s="21">
        <f t="shared" ref="I840:I902" si="29">H840*0.11</f>
        <v>93762.483783760006</v>
      </c>
      <c r="J840" s="10">
        <f>IF(COUNTIFS(A$2:A840, A840, B$2:B840, B840, D$2:D840, D840, C$2:C840,C840 )=1, MAX(J$1:J839)+1, J839)</f>
        <v>202</v>
      </c>
    </row>
    <row r="841" spans="1:10" x14ac:dyDescent="0.25">
      <c r="A841" s="5" t="s">
        <v>415</v>
      </c>
      <c r="B841" s="6" t="s">
        <v>414</v>
      </c>
      <c r="C841" s="5" t="s">
        <v>405</v>
      </c>
      <c r="D841" s="6"/>
      <c r="E841" s="6" t="s">
        <v>24</v>
      </c>
      <c r="F841" s="10">
        <f t="shared" si="28"/>
        <v>12490.118919</v>
      </c>
      <c r="G841" s="7">
        <v>5</v>
      </c>
      <c r="H841" s="7">
        <v>62450.594595000002</v>
      </c>
      <c r="I841" s="21">
        <f t="shared" si="29"/>
        <v>6869.5654054500001</v>
      </c>
      <c r="J841" s="10">
        <f>IF(COUNTIFS(A$2:A841, A841, B$2:B841, B841, D$2:D841, D841, C$2:C841,C841 )=1, MAX(J$1:J840)+1, J840)</f>
        <v>202</v>
      </c>
    </row>
    <row r="842" spans="1:10" x14ac:dyDescent="0.25">
      <c r="A842" s="5" t="s">
        <v>415</v>
      </c>
      <c r="B842" s="6" t="s">
        <v>414</v>
      </c>
      <c r="C842" s="5" t="s">
        <v>405</v>
      </c>
      <c r="D842" s="6"/>
      <c r="E842" s="6" t="s">
        <v>149</v>
      </c>
      <c r="F842" s="10">
        <f t="shared" si="28"/>
        <v>17294.010810799999</v>
      </c>
      <c r="G842" s="7">
        <v>5</v>
      </c>
      <c r="H842" s="7">
        <v>86470.054053999993</v>
      </c>
      <c r="I842" s="21">
        <f t="shared" si="29"/>
        <v>9511.7059459399989</v>
      </c>
      <c r="J842" s="10">
        <f>IF(COUNTIFS(A$2:A842, A842, B$2:B842, B842, D$2:D842, D842, C$2:C842,C842 )=1, MAX(J$1:J841)+1, J841)</f>
        <v>202</v>
      </c>
    </row>
    <row r="843" spans="1:10" x14ac:dyDescent="0.25">
      <c r="A843" s="5" t="s">
        <v>415</v>
      </c>
      <c r="B843" s="6" t="s">
        <v>414</v>
      </c>
      <c r="C843" s="5" t="s">
        <v>405</v>
      </c>
      <c r="D843" s="6"/>
      <c r="E843" s="6" t="s">
        <v>404</v>
      </c>
      <c r="F843" s="10">
        <f t="shared" si="28"/>
        <v>55885.275675600002</v>
      </c>
      <c r="G843" s="7">
        <v>5</v>
      </c>
      <c r="H843" s="7">
        <v>279426.37837799999</v>
      </c>
      <c r="I843" s="21">
        <f t="shared" si="29"/>
        <v>30736.90162158</v>
      </c>
      <c r="J843" s="10">
        <f>IF(COUNTIFS(A$2:A843, A843, B$2:B843, B843, D$2:D843, D843, C$2:C843,C843 )=1, MAX(J$1:J842)+1, J842)</f>
        <v>202</v>
      </c>
    </row>
    <row r="844" spans="1:10" x14ac:dyDescent="0.25">
      <c r="A844" s="5" t="s">
        <v>415</v>
      </c>
      <c r="B844" s="6" t="s">
        <v>414</v>
      </c>
      <c r="C844" s="5" t="s">
        <v>405</v>
      </c>
      <c r="D844" s="6"/>
      <c r="E844" s="6" t="s">
        <v>403</v>
      </c>
      <c r="F844" s="10">
        <f t="shared" si="28"/>
        <v>107126.7891892</v>
      </c>
      <c r="G844" s="7">
        <v>5</v>
      </c>
      <c r="H844" s="7">
        <v>535633.94594600005</v>
      </c>
      <c r="I844" s="21">
        <f t="shared" si="29"/>
        <v>58919.734054060005</v>
      </c>
      <c r="J844" s="10">
        <f>IF(COUNTIFS(A$2:A844, A844, B$2:B844, B844, D$2:D844, D844, C$2:C844,C844 )=1, MAX(J$1:J843)+1, J843)</f>
        <v>202</v>
      </c>
    </row>
    <row r="845" spans="1:10" x14ac:dyDescent="0.25">
      <c r="A845" s="5" t="s">
        <v>415</v>
      </c>
      <c r="B845" s="6" t="s">
        <v>414</v>
      </c>
      <c r="C845" s="5" t="s">
        <v>405</v>
      </c>
      <c r="D845" s="6"/>
      <c r="E845" s="6" t="s">
        <v>59</v>
      </c>
      <c r="F845" s="10">
        <f t="shared" si="28"/>
        <v>24553.2252252</v>
      </c>
      <c r="G845" s="7">
        <v>5</v>
      </c>
      <c r="H845" s="7">
        <v>122766.126126</v>
      </c>
      <c r="I845" s="21">
        <f t="shared" si="29"/>
        <v>13504.27387386</v>
      </c>
      <c r="J845" s="10">
        <f>IF(COUNTIFS(A$2:A845, A845, B$2:B845, B845, D$2:D845, D845, C$2:C845,C845 )=1, MAX(J$1:J844)+1, J844)</f>
        <v>202</v>
      </c>
    </row>
    <row r="846" spans="1:10" x14ac:dyDescent="0.25">
      <c r="A846" s="5" t="s">
        <v>415</v>
      </c>
      <c r="B846" s="6" t="s">
        <v>414</v>
      </c>
      <c r="C846" s="5" t="s">
        <v>405</v>
      </c>
      <c r="D846" s="6"/>
      <c r="E846" s="6" t="s">
        <v>58</v>
      </c>
      <c r="F846" s="10">
        <f t="shared" si="28"/>
        <v>33040.100900999998</v>
      </c>
      <c r="G846" s="7">
        <v>5</v>
      </c>
      <c r="H846" s="7">
        <v>165200.50450499999</v>
      </c>
      <c r="I846" s="21">
        <f t="shared" si="29"/>
        <v>18172.055495549997</v>
      </c>
      <c r="J846" s="10">
        <f>IF(COUNTIFS(A$2:A846, A846, B$2:B846, B846, D$2:D846, D846, C$2:C846,C846 )=1, MAX(J$1:J845)+1, J845)</f>
        <v>202</v>
      </c>
    </row>
    <row r="847" spans="1:10" x14ac:dyDescent="0.25">
      <c r="A847" s="5" t="s">
        <v>415</v>
      </c>
      <c r="B847" s="6" t="s">
        <v>414</v>
      </c>
      <c r="C847" s="5" t="s">
        <v>405</v>
      </c>
      <c r="D847" s="6"/>
      <c r="E847" s="6" t="s">
        <v>23</v>
      </c>
      <c r="F847" s="10">
        <f t="shared" si="28"/>
        <v>57860.209008999998</v>
      </c>
      <c r="G847" s="7">
        <v>5</v>
      </c>
      <c r="H847" s="7">
        <v>289301.04504499998</v>
      </c>
      <c r="I847" s="21">
        <f t="shared" si="29"/>
        <v>31823.114954949997</v>
      </c>
      <c r="J847" s="10">
        <f>IF(COUNTIFS(A$2:A847, A847, B$2:B847, B847, D$2:D847, D847, C$2:C847,C847 )=1, MAX(J$1:J846)+1, J846)</f>
        <v>202</v>
      </c>
    </row>
    <row r="848" spans="1:10" x14ac:dyDescent="0.25">
      <c r="A848" s="9" t="s">
        <v>415</v>
      </c>
      <c r="B848" s="10" t="s">
        <v>414</v>
      </c>
      <c r="C848" s="9" t="s">
        <v>405</v>
      </c>
      <c r="D848" s="10"/>
      <c r="E848" s="10" t="s">
        <v>402</v>
      </c>
      <c r="F848" s="10">
        <f t="shared" si="28"/>
        <v>300405.40540500003</v>
      </c>
      <c r="G848" s="12">
        <v>1</v>
      </c>
      <c r="H848" s="12">
        <v>300405.40540500003</v>
      </c>
      <c r="I848" s="21">
        <f t="shared" si="29"/>
        <v>33044.594594550006</v>
      </c>
      <c r="J848" s="10">
        <f>IF(COUNTIFS(A$2:A848, A848, B$2:B848, B848, D$2:D848, D848, C$2:C848,C848 )=1, MAX(J$1:J847)+1, J847)</f>
        <v>202</v>
      </c>
    </row>
    <row r="849" spans="1:10" x14ac:dyDescent="0.25">
      <c r="A849" s="5"/>
      <c r="B849" s="6"/>
      <c r="C849" s="5"/>
      <c r="D849" s="5"/>
      <c r="E849" s="5"/>
      <c r="F849" s="10"/>
      <c r="G849" s="4"/>
      <c r="H849" s="4"/>
      <c r="I849" s="21"/>
    </row>
    <row r="850" spans="1:10" x14ac:dyDescent="0.25">
      <c r="A850" s="17" t="s">
        <v>415</v>
      </c>
      <c r="B850" s="18" t="s">
        <v>414</v>
      </c>
      <c r="C850" s="17" t="s">
        <v>401</v>
      </c>
      <c r="D850" s="19">
        <v>45714</v>
      </c>
      <c r="E850" s="18" t="s">
        <v>400</v>
      </c>
      <c r="F850" s="10">
        <f t="shared" si="28"/>
        <v>7661.25</v>
      </c>
      <c r="G850" s="20">
        <v>20</v>
      </c>
      <c r="H850" s="20">
        <v>153225</v>
      </c>
      <c r="I850" s="21">
        <f t="shared" si="29"/>
        <v>16854.75</v>
      </c>
      <c r="J850" s="10">
        <f>IF(COUNTIFS(A$2:A850, A850, B$2:B850, B850, D$2:D850, D850, C$2:C850,C850 )=1, MAX(J$1:J849)+1, J849)</f>
        <v>203</v>
      </c>
    </row>
    <row r="851" spans="1:10" x14ac:dyDescent="0.25">
      <c r="A851" s="5"/>
      <c r="B851" s="6"/>
      <c r="C851" s="5"/>
      <c r="D851" s="5"/>
      <c r="E851" s="5"/>
      <c r="F851" s="10"/>
      <c r="G851" s="4"/>
      <c r="H851" s="4"/>
      <c r="I851" s="21"/>
    </row>
    <row r="852" spans="1:10" x14ac:dyDescent="0.25">
      <c r="A852" s="17" t="s">
        <v>415</v>
      </c>
      <c r="B852" s="18" t="s">
        <v>414</v>
      </c>
      <c r="C852" s="17" t="s">
        <v>36</v>
      </c>
      <c r="D852" s="19">
        <v>45716</v>
      </c>
      <c r="E852" s="18" t="s">
        <v>855</v>
      </c>
      <c r="F852" s="10">
        <f t="shared" si="28"/>
        <v>95540.666666666672</v>
      </c>
      <c r="G852" s="20">
        <v>3</v>
      </c>
      <c r="H852" s="20">
        <v>286622</v>
      </c>
      <c r="I852" s="21">
        <f t="shared" si="29"/>
        <v>31528.420000000002</v>
      </c>
      <c r="J852" s="10">
        <f>IF(COUNTIFS(A$2:A852, A852, B$2:B852, B852, D$2:D852, D852, C$2:C852,C852 )=1, MAX(J$1:J851)+1, J851)</f>
        <v>204</v>
      </c>
    </row>
    <row r="853" spans="1:10" x14ac:dyDescent="0.25">
      <c r="A853" s="5"/>
      <c r="B853" s="6"/>
      <c r="C853" s="5"/>
      <c r="D853" s="5"/>
      <c r="E853" s="5"/>
      <c r="F853" s="10"/>
      <c r="G853" s="4"/>
      <c r="H853" s="4"/>
      <c r="I853" s="21"/>
    </row>
    <row r="854" spans="1:10" x14ac:dyDescent="0.25">
      <c r="A854" s="13" t="s">
        <v>399</v>
      </c>
      <c r="B854" s="14" t="s">
        <v>398</v>
      </c>
      <c r="C854" s="13" t="s">
        <v>397</v>
      </c>
      <c r="D854" s="15">
        <v>45693</v>
      </c>
      <c r="E854" s="14" t="s">
        <v>66</v>
      </c>
      <c r="F854" s="10">
        <f t="shared" si="28"/>
        <v>4430.2573333299997</v>
      </c>
      <c r="G854" s="16">
        <v>100</v>
      </c>
      <c r="H854" s="16">
        <v>443025.73333299998</v>
      </c>
      <c r="I854" s="21">
        <f t="shared" si="29"/>
        <v>48732.830666629998</v>
      </c>
      <c r="J854" s="10">
        <f>IF(COUNTIFS(A$2:A854, A854, B$2:B854, B854, D$2:D854, D854, C$2:C854,C854 )=1, MAX(J$1:J853)+1, J853)</f>
        <v>205</v>
      </c>
    </row>
    <row r="855" spans="1:10" x14ac:dyDescent="0.25">
      <c r="A855" s="5" t="s">
        <v>399</v>
      </c>
      <c r="B855" s="6" t="s">
        <v>398</v>
      </c>
      <c r="C855" s="5" t="s">
        <v>397</v>
      </c>
      <c r="D855" s="6"/>
      <c r="E855" s="6" t="s">
        <v>63</v>
      </c>
      <c r="F855" s="10">
        <f t="shared" si="28"/>
        <v>22685.045045039999</v>
      </c>
      <c r="G855" s="7">
        <v>50</v>
      </c>
      <c r="H855" s="7">
        <v>1134252.2522519999</v>
      </c>
      <c r="I855" s="21">
        <f t="shared" si="29"/>
        <v>124767.74774771999</v>
      </c>
      <c r="J855" s="10">
        <f>IF(COUNTIFS(A$2:A855, A855, B$2:B855, B855, D$2:D855, D855, C$2:C855,C855 )=1, MAX(J$1:J854)+1, J854)</f>
        <v>205</v>
      </c>
    </row>
    <row r="856" spans="1:10" x14ac:dyDescent="0.25">
      <c r="A856" s="5" t="s">
        <v>399</v>
      </c>
      <c r="B856" s="6" t="s">
        <v>398</v>
      </c>
      <c r="C856" s="5" t="s">
        <v>397</v>
      </c>
      <c r="D856" s="6"/>
      <c r="E856" s="6" t="s">
        <v>396</v>
      </c>
      <c r="F856" s="10">
        <f t="shared" si="28"/>
        <v>2126.1261261199998</v>
      </c>
      <c r="G856" s="7">
        <v>50</v>
      </c>
      <c r="H856" s="7">
        <v>106306.306306</v>
      </c>
      <c r="I856" s="21">
        <f t="shared" si="29"/>
        <v>11693.69369366</v>
      </c>
      <c r="J856" s="10">
        <f>IF(COUNTIFS(A$2:A856, A856, B$2:B856, B856, D$2:D856, D856, C$2:C856,C856 )=1, MAX(J$1:J855)+1, J855)</f>
        <v>205</v>
      </c>
    </row>
    <row r="857" spans="1:10" x14ac:dyDescent="0.25">
      <c r="A857" s="5" t="s">
        <v>399</v>
      </c>
      <c r="B857" s="6" t="s">
        <v>398</v>
      </c>
      <c r="C857" s="5" t="s">
        <v>397</v>
      </c>
      <c r="D857" s="6"/>
      <c r="E857" s="6" t="s">
        <v>170</v>
      </c>
      <c r="F857" s="10">
        <f t="shared" si="28"/>
        <v>3300.9009009000001</v>
      </c>
      <c r="G857" s="7">
        <v>50</v>
      </c>
      <c r="H857" s="7">
        <v>165045.04504500001</v>
      </c>
      <c r="I857" s="21">
        <f t="shared" si="29"/>
        <v>18154.954954950001</v>
      </c>
      <c r="J857" s="10">
        <f>IF(COUNTIFS(A$2:A857, A857, B$2:B857, B857, D$2:D857, D857, C$2:C857,C857 )=1, MAX(J$1:J856)+1, J856)</f>
        <v>205</v>
      </c>
    </row>
    <row r="858" spans="1:10" x14ac:dyDescent="0.25">
      <c r="A858" s="9" t="s">
        <v>399</v>
      </c>
      <c r="B858" s="10" t="s">
        <v>398</v>
      </c>
      <c r="C858" s="9" t="s">
        <v>397</v>
      </c>
      <c r="D858" s="10"/>
      <c r="E858" s="10" t="s">
        <v>395</v>
      </c>
      <c r="F858" s="10">
        <f t="shared" si="28"/>
        <v>5261.2612612599996</v>
      </c>
      <c r="G858" s="12">
        <v>50</v>
      </c>
      <c r="H858" s="12">
        <v>263063.06306299998</v>
      </c>
      <c r="I858" s="21">
        <f t="shared" si="29"/>
        <v>28936.936936929997</v>
      </c>
      <c r="J858" s="10">
        <f>IF(COUNTIFS(A$2:A858, A858, B$2:B858, B858, D$2:D858, D858, C$2:C858,C858 )=1, MAX(J$1:J857)+1, J857)</f>
        <v>205</v>
      </c>
    </row>
    <row r="859" spans="1:10" x14ac:dyDescent="0.25">
      <c r="A859" s="5"/>
      <c r="B859" s="6"/>
      <c r="C859" s="5"/>
      <c r="D859" s="5"/>
      <c r="E859" s="5"/>
      <c r="F859" s="10"/>
      <c r="G859" s="4"/>
      <c r="H859" s="4"/>
      <c r="I859" s="21"/>
    </row>
    <row r="860" spans="1:10" x14ac:dyDescent="0.25">
      <c r="A860" s="13" t="s">
        <v>399</v>
      </c>
      <c r="B860" s="14" t="s">
        <v>398</v>
      </c>
      <c r="C860" s="13" t="s">
        <v>394</v>
      </c>
      <c r="D860" s="15">
        <v>45706</v>
      </c>
      <c r="E860" s="14" t="s">
        <v>387</v>
      </c>
      <c r="F860" s="10">
        <f t="shared" si="28"/>
        <v>53379.743243199991</v>
      </c>
      <c r="G860" s="16">
        <v>10</v>
      </c>
      <c r="H860" s="16">
        <v>533797.43243199994</v>
      </c>
      <c r="I860" s="21">
        <f t="shared" si="29"/>
        <v>58717.717567519991</v>
      </c>
      <c r="J860" s="10">
        <f>IF(COUNTIFS(A$2:A860, A860, B$2:B860, B860, D$2:D860, D860, C$2:C860,C860 )=1, MAX(J$1:J859)+1, J859)</f>
        <v>206</v>
      </c>
    </row>
    <row r="861" spans="1:10" x14ac:dyDescent="0.25">
      <c r="A861" s="9" t="s">
        <v>399</v>
      </c>
      <c r="B861" s="10" t="s">
        <v>398</v>
      </c>
      <c r="C861" s="9" t="s">
        <v>394</v>
      </c>
      <c r="D861" s="10"/>
      <c r="E861" s="10" t="s">
        <v>364</v>
      </c>
      <c r="F861" s="10">
        <f t="shared" si="28"/>
        <v>763.96396400000003</v>
      </c>
      <c r="G861" s="12">
        <v>12</v>
      </c>
      <c r="H861" s="12">
        <v>9167.5675680000004</v>
      </c>
      <c r="I861" s="21">
        <f t="shared" si="29"/>
        <v>1008.4324324800001</v>
      </c>
      <c r="J861" s="10">
        <f>IF(COUNTIFS(A$2:A861, A861, B$2:B861, B861, D$2:D861, D861, C$2:C861,C861 )=1, MAX(J$1:J860)+1, J860)</f>
        <v>206</v>
      </c>
    </row>
    <row r="862" spans="1:10" x14ac:dyDescent="0.25">
      <c r="A862" s="5"/>
      <c r="B862" s="6"/>
      <c r="C862" s="5"/>
      <c r="D862" s="5"/>
      <c r="E862" s="5"/>
      <c r="F862" s="10"/>
      <c r="G862" s="4"/>
      <c r="H862" s="4"/>
      <c r="I862" s="21"/>
    </row>
    <row r="863" spans="1:10" x14ac:dyDescent="0.25">
      <c r="A863" s="13" t="s">
        <v>399</v>
      </c>
      <c r="B863" s="14" t="s">
        <v>398</v>
      </c>
      <c r="C863" s="13" t="s">
        <v>393</v>
      </c>
      <c r="D863" s="15">
        <v>45716</v>
      </c>
      <c r="E863" s="14" t="s">
        <v>66</v>
      </c>
      <c r="F863" s="10">
        <f t="shared" si="28"/>
        <v>4345.9838108100003</v>
      </c>
      <c r="G863" s="16">
        <v>100</v>
      </c>
      <c r="H863" s="16">
        <v>434598.38108100003</v>
      </c>
      <c r="I863" s="21">
        <f t="shared" si="29"/>
        <v>47805.821918910005</v>
      </c>
      <c r="J863" s="10">
        <f>IF(COUNTIFS(A$2:A863, A863, B$2:B863, B863, D$2:D863, D863, C$2:C863,C863 )=1, MAX(J$1:J862)+1, J862)</f>
        <v>207</v>
      </c>
    </row>
    <row r="864" spans="1:10" x14ac:dyDescent="0.25">
      <c r="A864" s="9" t="s">
        <v>399</v>
      </c>
      <c r="B864" s="10" t="s">
        <v>398</v>
      </c>
      <c r="C864" s="9" t="s">
        <v>393</v>
      </c>
      <c r="D864" s="10"/>
      <c r="E864" s="10" t="s">
        <v>392</v>
      </c>
      <c r="F864" s="10">
        <f t="shared" si="28"/>
        <v>438918.91891900002</v>
      </c>
      <c r="G864" s="12">
        <v>1</v>
      </c>
      <c r="H864" s="12">
        <v>438918.91891900002</v>
      </c>
      <c r="I864" s="21">
        <f t="shared" si="29"/>
        <v>48281.08108109</v>
      </c>
      <c r="J864" s="10">
        <f>IF(COUNTIFS(A$2:A864, A864, B$2:B864, B864, D$2:D864, D864, C$2:C864,C864 )=1, MAX(J$1:J863)+1, J863)</f>
        <v>207</v>
      </c>
    </row>
    <row r="865" spans="1:10" x14ac:dyDescent="0.25">
      <c r="A865" s="5"/>
      <c r="B865" s="6"/>
      <c r="C865" s="5"/>
      <c r="D865" s="5"/>
      <c r="E865" s="5"/>
      <c r="F865" s="10"/>
      <c r="G865" s="4"/>
      <c r="H865" s="4"/>
      <c r="I865" s="21"/>
    </row>
    <row r="866" spans="1:10" x14ac:dyDescent="0.25">
      <c r="A866" s="13" t="s">
        <v>391</v>
      </c>
      <c r="B866" s="14" t="s">
        <v>390</v>
      </c>
      <c r="C866" s="13" t="s">
        <v>389</v>
      </c>
      <c r="D866" s="15">
        <v>45689</v>
      </c>
      <c r="E866" s="14" t="s">
        <v>385</v>
      </c>
      <c r="F866" s="10">
        <f t="shared" si="28"/>
        <v>85238.621621600003</v>
      </c>
      <c r="G866" s="16">
        <v>5</v>
      </c>
      <c r="H866" s="16">
        <v>426193.10810800001</v>
      </c>
      <c r="I866" s="21">
        <f t="shared" si="29"/>
        <v>46881.241891880003</v>
      </c>
      <c r="J866" s="10">
        <f>IF(COUNTIFS(A$2:A866, A866, B$2:B866, B866, D$2:D866, D866, C$2:C866,C866 )=1, MAX(J$1:J865)+1, J865)</f>
        <v>208</v>
      </c>
    </row>
    <row r="867" spans="1:10" x14ac:dyDescent="0.25">
      <c r="A867" s="5" t="s">
        <v>391</v>
      </c>
      <c r="B867" s="6" t="s">
        <v>390</v>
      </c>
      <c r="C867" s="5" t="s">
        <v>389</v>
      </c>
      <c r="D867" s="6"/>
      <c r="E867" s="6" t="s">
        <v>388</v>
      </c>
      <c r="F867" s="10">
        <f t="shared" si="28"/>
        <v>45754.094459500004</v>
      </c>
      <c r="G867" s="7">
        <v>10</v>
      </c>
      <c r="H867" s="7">
        <v>457540.94459500001</v>
      </c>
      <c r="I867" s="21">
        <f t="shared" si="29"/>
        <v>50329.503905450001</v>
      </c>
      <c r="J867" s="10">
        <f>IF(COUNTIFS(A$2:A867, A867, B$2:B867, B867, D$2:D867, D867, C$2:C867,C867 )=1, MAX(J$1:J866)+1, J866)</f>
        <v>208</v>
      </c>
    </row>
    <row r="868" spans="1:10" x14ac:dyDescent="0.25">
      <c r="A868" s="9" t="s">
        <v>391</v>
      </c>
      <c r="B868" s="10" t="s">
        <v>390</v>
      </c>
      <c r="C868" s="9" t="s">
        <v>389</v>
      </c>
      <c r="D868" s="10"/>
      <c r="E868" s="10" t="s">
        <v>387</v>
      </c>
      <c r="F868" s="10">
        <f t="shared" si="28"/>
        <v>53379.729729699997</v>
      </c>
      <c r="G868" s="12">
        <v>10</v>
      </c>
      <c r="H868" s="12">
        <v>533797.29729699995</v>
      </c>
      <c r="I868" s="21">
        <f t="shared" si="29"/>
        <v>58717.702702669994</v>
      </c>
      <c r="J868" s="10">
        <f>IF(COUNTIFS(A$2:A868, A868, B$2:B868, B868, D$2:D868, D868, C$2:C868,C868 )=1, MAX(J$1:J867)+1, J867)</f>
        <v>208</v>
      </c>
    </row>
    <row r="869" spans="1:10" x14ac:dyDescent="0.25">
      <c r="A869" s="5"/>
      <c r="B869" s="6"/>
      <c r="C869" s="5"/>
      <c r="D869" s="5"/>
      <c r="E869" s="5"/>
      <c r="F869" s="10"/>
      <c r="G869" s="4"/>
      <c r="H869" s="4"/>
      <c r="I869" s="21"/>
    </row>
    <row r="870" spans="1:10" x14ac:dyDescent="0.25">
      <c r="A870" s="17" t="s">
        <v>391</v>
      </c>
      <c r="B870" s="18" t="s">
        <v>390</v>
      </c>
      <c r="C870" s="17" t="s">
        <v>386</v>
      </c>
      <c r="D870" s="19">
        <v>45689</v>
      </c>
      <c r="E870" s="18" t="s">
        <v>385</v>
      </c>
      <c r="F870" s="10">
        <f t="shared" si="28"/>
        <v>85238.87</v>
      </c>
      <c r="G870" s="20">
        <v>1</v>
      </c>
      <c r="H870" s="20">
        <v>85238.87</v>
      </c>
      <c r="I870" s="21">
        <f t="shared" si="29"/>
        <v>9376.2757000000001</v>
      </c>
      <c r="J870" s="10">
        <f>IF(COUNTIFS(A$2:A870, A870, B$2:B870, B870, D$2:D870, D870, C$2:C870,C870 )=1, MAX(J$1:J869)+1, J869)</f>
        <v>209</v>
      </c>
    </row>
    <row r="871" spans="1:10" x14ac:dyDescent="0.25">
      <c r="A871" s="5"/>
      <c r="B871" s="6"/>
      <c r="C871" s="5"/>
      <c r="D871" s="5"/>
      <c r="E871" s="5"/>
      <c r="F871" s="10"/>
      <c r="G871" s="4"/>
      <c r="H871" s="4"/>
      <c r="I871" s="21"/>
    </row>
    <row r="872" spans="1:10" x14ac:dyDescent="0.25">
      <c r="A872" s="13" t="s">
        <v>391</v>
      </c>
      <c r="B872" s="14" t="s">
        <v>390</v>
      </c>
      <c r="C872" s="13" t="s">
        <v>384</v>
      </c>
      <c r="D872" s="15">
        <v>45694</v>
      </c>
      <c r="E872" s="14" t="s">
        <v>383</v>
      </c>
      <c r="F872" s="10">
        <f t="shared" si="28"/>
        <v>2010.8108108000001</v>
      </c>
      <c r="G872" s="16">
        <v>15</v>
      </c>
      <c r="H872" s="16">
        <v>30162.162162000001</v>
      </c>
      <c r="I872" s="21">
        <f t="shared" si="29"/>
        <v>3317.83783782</v>
      </c>
      <c r="J872" s="10">
        <f>IF(COUNTIFS(A$2:A872, A872, B$2:B872, B872, D$2:D872, D872, C$2:C872,C872 )=1, MAX(J$1:J871)+1, J871)</f>
        <v>210</v>
      </c>
    </row>
    <row r="873" spans="1:10" x14ac:dyDescent="0.25">
      <c r="A873" s="9" t="s">
        <v>391</v>
      </c>
      <c r="B873" s="10" t="s">
        <v>390</v>
      </c>
      <c r="C873" s="9" t="s">
        <v>384</v>
      </c>
      <c r="D873" s="10"/>
      <c r="E873" s="10" t="s">
        <v>382</v>
      </c>
      <c r="F873" s="10">
        <f t="shared" si="28"/>
        <v>1340.5367567600001</v>
      </c>
      <c r="G873" s="12">
        <v>50</v>
      </c>
      <c r="H873" s="12">
        <v>67026.837838000007</v>
      </c>
      <c r="I873" s="21">
        <f t="shared" si="29"/>
        <v>7372.9521621800004</v>
      </c>
      <c r="J873" s="10">
        <f>IF(COUNTIFS(A$2:A873, A873, B$2:B873, B873, D$2:D873, D873, C$2:C873,C873 )=1, MAX(J$1:J872)+1, J872)</f>
        <v>210</v>
      </c>
    </row>
    <row r="874" spans="1:10" x14ac:dyDescent="0.25">
      <c r="A874" s="5"/>
      <c r="B874" s="6"/>
      <c r="C874" s="5"/>
      <c r="D874" s="5"/>
      <c r="E874" s="5"/>
      <c r="F874" s="10"/>
      <c r="G874" s="4"/>
      <c r="H874" s="4"/>
      <c r="I874" s="21"/>
    </row>
    <row r="875" spans="1:10" x14ac:dyDescent="0.25">
      <c r="A875" s="13" t="s">
        <v>391</v>
      </c>
      <c r="B875" s="14" t="s">
        <v>390</v>
      </c>
      <c r="C875" s="13" t="s">
        <v>381</v>
      </c>
      <c r="D875" s="15">
        <v>45696</v>
      </c>
      <c r="E875" s="14" t="s">
        <v>380</v>
      </c>
      <c r="F875" s="10">
        <f t="shared" si="28"/>
        <v>33040.100900999998</v>
      </c>
      <c r="G875" s="16">
        <v>5</v>
      </c>
      <c r="H875" s="16">
        <v>165200.50450499999</v>
      </c>
      <c r="I875" s="21">
        <f t="shared" si="29"/>
        <v>18172.055495549997</v>
      </c>
      <c r="J875" s="10">
        <f>IF(COUNTIFS(A$2:A875, A875, B$2:B875, B875, D$2:D875, D875, C$2:C875,C875 )=1, MAX(J$1:J874)+1, J874)</f>
        <v>211</v>
      </c>
    </row>
    <row r="876" spans="1:10" x14ac:dyDescent="0.25">
      <c r="A876" s="9" t="s">
        <v>391</v>
      </c>
      <c r="B876" s="10" t="s">
        <v>390</v>
      </c>
      <c r="C876" s="9" t="s">
        <v>381</v>
      </c>
      <c r="D876" s="10"/>
      <c r="E876" s="10" t="s">
        <v>56</v>
      </c>
      <c r="F876" s="10">
        <f t="shared" si="28"/>
        <v>89779.347099199993</v>
      </c>
      <c r="G876" s="12">
        <v>5</v>
      </c>
      <c r="H876" s="12">
        <v>448896.73549599998</v>
      </c>
      <c r="I876" s="21">
        <f t="shared" si="29"/>
        <v>49378.640904560001</v>
      </c>
      <c r="J876" s="10">
        <f>IF(COUNTIFS(A$2:A876, A876, B$2:B876, B876, D$2:D876, D876, C$2:C876,C876 )=1, MAX(J$1:J875)+1, J875)</f>
        <v>211</v>
      </c>
    </row>
    <row r="877" spans="1:10" x14ac:dyDescent="0.25">
      <c r="A877" s="5"/>
      <c r="B877" s="6"/>
      <c r="C877" s="5"/>
      <c r="D877" s="5"/>
      <c r="E877" s="5"/>
      <c r="F877" s="10"/>
      <c r="G877" s="4"/>
      <c r="H877" s="4"/>
      <c r="I877" s="21"/>
    </row>
    <row r="878" spans="1:10" x14ac:dyDescent="0.25">
      <c r="A878" s="17" t="s">
        <v>391</v>
      </c>
      <c r="B878" s="18" t="s">
        <v>390</v>
      </c>
      <c r="C878" s="17" t="s">
        <v>379</v>
      </c>
      <c r="D878" s="19">
        <v>45710</v>
      </c>
      <c r="E878" s="18" t="s">
        <v>378</v>
      </c>
      <c r="F878" s="10">
        <f t="shared" si="28"/>
        <v>14818</v>
      </c>
      <c r="G878" s="20">
        <v>6</v>
      </c>
      <c r="H878" s="20">
        <v>88908</v>
      </c>
      <c r="I878" s="21">
        <f t="shared" si="29"/>
        <v>9779.8799999999992</v>
      </c>
      <c r="J878" s="10">
        <f>IF(COUNTIFS(A$2:A878, A878, B$2:B878, B878, D$2:D878, D878, C$2:C878,C878 )=1, MAX(J$1:J877)+1, J877)</f>
        <v>212</v>
      </c>
    </row>
    <row r="879" spans="1:10" x14ac:dyDescent="0.25">
      <c r="A879" s="5"/>
      <c r="B879" s="6"/>
      <c r="C879" s="5"/>
      <c r="D879" s="5"/>
      <c r="E879" s="5"/>
      <c r="F879" s="10"/>
      <c r="G879" s="4"/>
      <c r="H879" s="4"/>
      <c r="I879" s="21"/>
    </row>
    <row r="880" spans="1:10" x14ac:dyDescent="0.25">
      <c r="A880" s="13" t="s">
        <v>377</v>
      </c>
      <c r="B880" s="14" t="s">
        <v>376</v>
      </c>
      <c r="C880" s="13" t="s">
        <v>375</v>
      </c>
      <c r="D880" s="15">
        <v>45693</v>
      </c>
      <c r="E880" s="14" t="s">
        <v>374</v>
      </c>
      <c r="F880" s="10">
        <f t="shared" si="28"/>
        <v>395270.72973000002</v>
      </c>
      <c r="G880" s="16">
        <v>1</v>
      </c>
      <c r="H880" s="16">
        <v>395270.72973000002</v>
      </c>
      <c r="I880" s="21">
        <f t="shared" si="29"/>
        <v>43479.780270300005</v>
      </c>
      <c r="J880" s="10">
        <f>IF(COUNTIFS(A$2:A880, A880, B$2:B880, B880, D$2:D880, D880, C$2:C880,C880 )=1, MAX(J$1:J879)+1, J879)</f>
        <v>213</v>
      </c>
    </row>
    <row r="881" spans="1:10" x14ac:dyDescent="0.25">
      <c r="A881" s="5" t="s">
        <v>377</v>
      </c>
      <c r="B881" s="6" t="s">
        <v>376</v>
      </c>
      <c r="C881" s="5" t="s">
        <v>375</v>
      </c>
      <c r="D881" s="6"/>
      <c r="E881" s="6" t="s">
        <v>373</v>
      </c>
      <c r="F881" s="10">
        <f t="shared" si="28"/>
        <v>845270.27026999998</v>
      </c>
      <c r="G881" s="7">
        <v>1</v>
      </c>
      <c r="H881" s="7">
        <v>845270.27026999998</v>
      </c>
      <c r="I881" s="21">
        <f t="shared" si="29"/>
        <v>92979.729729700004</v>
      </c>
      <c r="J881" s="10">
        <f>IF(COUNTIFS(A$2:A881, A881, B$2:B881, B881, D$2:D881, D881, C$2:C881,C881 )=1, MAX(J$1:J880)+1, J880)</f>
        <v>213</v>
      </c>
    </row>
    <row r="882" spans="1:10" x14ac:dyDescent="0.25">
      <c r="A882" s="9" t="s">
        <v>377</v>
      </c>
      <c r="B882" s="10" t="s">
        <v>376</v>
      </c>
      <c r="C882" s="9" t="s">
        <v>375</v>
      </c>
      <c r="D882" s="10"/>
      <c r="E882" s="10" t="s">
        <v>370</v>
      </c>
      <c r="F882" s="10">
        <f t="shared" si="28"/>
        <v>1125000</v>
      </c>
      <c r="G882" s="12">
        <v>1</v>
      </c>
      <c r="H882" s="12">
        <v>1125000</v>
      </c>
      <c r="I882" s="21">
        <f t="shared" si="29"/>
        <v>123750</v>
      </c>
      <c r="J882" s="10">
        <f>IF(COUNTIFS(A$2:A882, A882, B$2:B882, B882, D$2:D882, D882, C$2:C882,C882 )=1, MAX(J$1:J881)+1, J881)</f>
        <v>213</v>
      </c>
    </row>
    <row r="883" spans="1:10" x14ac:dyDescent="0.25">
      <c r="A883" s="5"/>
      <c r="B883" s="6"/>
      <c r="C883" s="5"/>
      <c r="D883" s="5"/>
      <c r="E883" s="5"/>
      <c r="F883" s="10"/>
      <c r="G883" s="4"/>
      <c r="H883" s="4"/>
      <c r="I883" s="21"/>
    </row>
    <row r="884" spans="1:10" x14ac:dyDescent="0.25">
      <c r="A884" s="13" t="s">
        <v>377</v>
      </c>
      <c r="B884" s="14" t="s">
        <v>376</v>
      </c>
      <c r="C884" s="13" t="s">
        <v>372</v>
      </c>
      <c r="D884" s="15">
        <v>45716</v>
      </c>
      <c r="E884" s="14" t="s">
        <v>371</v>
      </c>
      <c r="F884" s="10">
        <f t="shared" si="28"/>
        <v>954729.5</v>
      </c>
      <c r="G884" s="16">
        <v>2</v>
      </c>
      <c r="H884" s="16">
        <v>1909459</v>
      </c>
      <c r="I884" s="21">
        <f t="shared" si="29"/>
        <v>210040.49</v>
      </c>
      <c r="J884" s="10">
        <f>IF(COUNTIFS(A$2:A884, A884, B$2:B884, B884, D$2:D884, D884, C$2:C884,C884 )=1, MAX(J$1:J883)+1, J883)</f>
        <v>214</v>
      </c>
    </row>
    <row r="885" spans="1:10" x14ac:dyDescent="0.25">
      <c r="A885" s="9" t="s">
        <v>377</v>
      </c>
      <c r="B885" s="10" t="s">
        <v>376</v>
      </c>
      <c r="C885" s="9" t="s">
        <v>372</v>
      </c>
      <c r="D885" s="10"/>
      <c r="E885" s="10" t="s">
        <v>370</v>
      </c>
      <c r="F885" s="10">
        <f t="shared" si="28"/>
        <v>1125000</v>
      </c>
      <c r="G885" s="12">
        <v>1</v>
      </c>
      <c r="H885" s="12">
        <v>1125000</v>
      </c>
      <c r="I885" s="21">
        <f t="shared" si="29"/>
        <v>123750</v>
      </c>
      <c r="J885" s="10">
        <f>IF(COUNTIFS(A$2:A885, A885, B$2:B885, B885, D$2:D885, D885, C$2:C885,C885 )=1, MAX(J$1:J884)+1, J884)</f>
        <v>214</v>
      </c>
    </row>
    <row r="886" spans="1:10" x14ac:dyDescent="0.25">
      <c r="A886" s="5"/>
      <c r="B886" s="6"/>
      <c r="C886" s="5"/>
      <c r="D886" s="5"/>
      <c r="E886" s="5"/>
      <c r="F886" s="10"/>
      <c r="G886" s="4"/>
      <c r="H886" s="4"/>
      <c r="I886" s="21"/>
    </row>
    <row r="887" spans="1:10" x14ac:dyDescent="0.25">
      <c r="A887" s="13" t="s">
        <v>369</v>
      </c>
      <c r="B887" s="14" t="s">
        <v>368</v>
      </c>
      <c r="C887" s="13" t="s">
        <v>367</v>
      </c>
      <c r="D887" s="15">
        <v>45700</v>
      </c>
      <c r="E887" s="14" t="s">
        <v>155</v>
      </c>
      <c r="F887" s="10">
        <f t="shared" si="28"/>
        <v>357682.70270299999</v>
      </c>
      <c r="G887" s="16">
        <v>1</v>
      </c>
      <c r="H887" s="16">
        <v>357682.70270299999</v>
      </c>
      <c r="I887" s="21">
        <f t="shared" si="29"/>
        <v>39345.097297330001</v>
      </c>
      <c r="J887" s="10">
        <f>IF(COUNTIFS(A$2:A887, A887, B$2:B887, B887, D$2:D887, D887, C$2:C887,C887 )=1, MAX(J$1:J886)+1, J886)</f>
        <v>215</v>
      </c>
    </row>
    <row r="888" spans="1:10" x14ac:dyDescent="0.25">
      <c r="A888" s="5" t="s">
        <v>369</v>
      </c>
      <c r="B888" s="6" t="s">
        <v>368</v>
      </c>
      <c r="C888" s="5" t="s">
        <v>367</v>
      </c>
      <c r="D888" s="6"/>
      <c r="E888" s="6" t="s">
        <v>23</v>
      </c>
      <c r="F888" s="10">
        <f t="shared" si="28"/>
        <v>56759.607207166671</v>
      </c>
      <c r="G888" s="7">
        <v>12</v>
      </c>
      <c r="H888" s="7">
        <v>681115.28648600006</v>
      </c>
      <c r="I888" s="21">
        <f t="shared" si="29"/>
        <v>74922.681513460004</v>
      </c>
      <c r="J888" s="10">
        <f>IF(COUNTIFS(A$2:A888, A888, B$2:B888, B888, D$2:D888, D888, C$2:C888,C888 )=1, MAX(J$1:J887)+1, J887)</f>
        <v>215</v>
      </c>
    </row>
    <row r="889" spans="1:10" x14ac:dyDescent="0.25">
      <c r="A889" s="5" t="s">
        <v>369</v>
      </c>
      <c r="B889" s="6" t="s">
        <v>368</v>
      </c>
      <c r="C889" s="5" t="s">
        <v>367</v>
      </c>
      <c r="D889" s="6"/>
      <c r="E889" s="6" t="s">
        <v>56</v>
      </c>
      <c r="F889" s="10">
        <f t="shared" si="28"/>
        <v>88071.61994954999</v>
      </c>
      <c r="G889" s="7">
        <v>20</v>
      </c>
      <c r="H889" s="7">
        <v>1761432.3989909999</v>
      </c>
      <c r="I889" s="21">
        <f t="shared" si="29"/>
        <v>193757.56388900999</v>
      </c>
      <c r="J889" s="10">
        <f>IF(COUNTIFS(A$2:A889, A889, B$2:B889, B889, D$2:D889, D889, C$2:C889,C889 )=1, MAX(J$1:J888)+1, J888)</f>
        <v>215</v>
      </c>
    </row>
    <row r="890" spans="1:10" x14ac:dyDescent="0.25">
      <c r="A890" s="5" t="s">
        <v>369</v>
      </c>
      <c r="B890" s="6" t="s">
        <v>368</v>
      </c>
      <c r="C890" s="5" t="s">
        <v>367</v>
      </c>
      <c r="D890" s="6"/>
      <c r="E890" s="6" t="s">
        <v>170</v>
      </c>
      <c r="F890" s="10">
        <f t="shared" si="28"/>
        <v>3300.9009009000001</v>
      </c>
      <c r="G890" s="7">
        <v>10</v>
      </c>
      <c r="H890" s="7">
        <v>33009.009009000001</v>
      </c>
      <c r="I890" s="21">
        <f t="shared" si="29"/>
        <v>3630.9909909900002</v>
      </c>
      <c r="J890" s="10">
        <f>IF(COUNTIFS(A$2:A890, A890, B$2:B890, B890, D$2:D890, D890, C$2:C890,C890 )=1, MAX(J$1:J889)+1, J889)</f>
        <v>215</v>
      </c>
    </row>
    <row r="891" spans="1:10" x14ac:dyDescent="0.25">
      <c r="A891" s="5" t="s">
        <v>369</v>
      </c>
      <c r="B891" s="6" t="s">
        <v>368</v>
      </c>
      <c r="C891" s="5" t="s">
        <v>367</v>
      </c>
      <c r="D891" s="6"/>
      <c r="E891" s="6" t="s">
        <v>366</v>
      </c>
      <c r="F891" s="10">
        <f t="shared" si="28"/>
        <v>792.79279280000003</v>
      </c>
      <c r="G891" s="7">
        <v>30</v>
      </c>
      <c r="H891" s="7">
        <v>23783.783783999999</v>
      </c>
      <c r="I891" s="21">
        <f t="shared" si="29"/>
        <v>2616.21621624</v>
      </c>
      <c r="J891" s="10">
        <f>IF(COUNTIFS(A$2:A891, A891, B$2:B891, B891, D$2:D891, D891, C$2:C891,C891 )=1, MAX(J$1:J890)+1, J890)</f>
        <v>215</v>
      </c>
    </row>
    <row r="892" spans="1:10" x14ac:dyDescent="0.25">
      <c r="A892" s="5" t="s">
        <v>369</v>
      </c>
      <c r="B892" s="6" t="s">
        <v>368</v>
      </c>
      <c r="C892" s="5" t="s">
        <v>367</v>
      </c>
      <c r="D892" s="6"/>
      <c r="E892" s="6" t="s">
        <v>365</v>
      </c>
      <c r="F892" s="10">
        <f t="shared" si="28"/>
        <v>980.18018016666667</v>
      </c>
      <c r="G892" s="7">
        <v>30</v>
      </c>
      <c r="H892" s="7">
        <v>29405.405405000001</v>
      </c>
      <c r="I892" s="21">
        <f t="shared" si="29"/>
        <v>3234.5945945500002</v>
      </c>
      <c r="J892" s="10">
        <f>IF(COUNTIFS(A$2:A892, A892, B$2:B892, B892, D$2:D892, D892, C$2:C892,C892 )=1, MAX(J$1:J891)+1, J891)</f>
        <v>215</v>
      </c>
    </row>
    <row r="893" spans="1:10" x14ac:dyDescent="0.25">
      <c r="A893" s="5" t="s">
        <v>369</v>
      </c>
      <c r="B893" s="6" t="s">
        <v>368</v>
      </c>
      <c r="C893" s="5" t="s">
        <v>367</v>
      </c>
      <c r="D893" s="6"/>
      <c r="E893" s="6" t="s">
        <v>364</v>
      </c>
      <c r="F893" s="10">
        <f t="shared" si="28"/>
        <v>763.96396396666671</v>
      </c>
      <c r="G893" s="7">
        <v>30</v>
      </c>
      <c r="H893" s="7">
        <v>22918.918919</v>
      </c>
      <c r="I893" s="21">
        <f t="shared" si="29"/>
        <v>2521.0810810899998</v>
      </c>
      <c r="J893" s="10">
        <f>IF(COUNTIFS(A$2:A893, A893, B$2:B893, B893, D$2:D893, D893, C$2:C893,C893 )=1, MAX(J$1:J892)+1, J892)</f>
        <v>215</v>
      </c>
    </row>
    <row r="894" spans="1:10" x14ac:dyDescent="0.25">
      <c r="A894" s="5" t="s">
        <v>369</v>
      </c>
      <c r="B894" s="6" t="s">
        <v>368</v>
      </c>
      <c r="C894" s="5" t="s">
        <v>367</v>
      </c>
      <c r="D894" s="6"/>
      <c r="E894" s="6" t="s">
        <v>363</v>
      </c>
      <c r="F894" s="10">
        <f t="shared" si="28"/>
        <v>3790.9909910000001</v>
      </c>
      <c r="G894" s="7">
        <v>15</v>
      </c>
      <c r="H894" s="7">
        <v>56864.864865000003</v>
      </c>
      <c r="I894" s="21">
        <f t="shared" si="29"/>
        <v>6255.1351351500007</v>
      </c>
      <c r="J894" s="10">
        <f>IF(COUNTIFS(A$2:A894, A894, B$2:B894, B894, D$2:D894, D894, C$2:C894,C894 )=1, MAX(J$1:J893)+1, J893)</f>
        <v>215</v>
      </c>
    </row>
    <row r="895" spans="1:10" x14ac:dyDescent="0.25">
      <c r="A895" s="9" t="s">
        <v>369</v>
      </c>
      <c r="B895" s="10" t="s">
        <v>368</v>
      </c>
      <c r="C895" s="9" t="s">
        <v>367</v>
      </c>
      <c r="D895" s="10"/>
      <c r="E895" s="10" t="s">
        <v>362</v>
      </c>
      <c r="F895" s="10">
        <f t="shared" si="28"/>
        <v>9189.1891892000003</v>
      </c>
      <c r="G895" s="12">
        <v>15</v>
      </c>
      <c r="H895" s="12">
        <v>137837.83783800001</v>
      </c>
      <c r="I895" s="21">
        <f t="shared" si="29"/>
        <v>15162.16216218</v>
      </c>
      <c r="J895" s="10">
        <f>IF(COUNTIFS(A$2:A895, A895, B$2:B895, B895, D$2:D895, D895, C$2:C895,C895 )=1, MAX(J$1:J894)+1, J894)</f>
        <v>215</v>
      </c>
    </row>
    <row r="896" spans="1:10" x14ac:dyDescent="0.25">
      <c r="A896" s="5"/>
      <c r="B896" s="6"/>
      <c r="C896" s="5"/>
      <c r="D896" s="5"/>
      <c r="E896" s="5"/>
      <c r="F896" s="10"/>
      <c r="G896" s="4"/>
      <c r="H896" s="4"/>
      <c r="I896" s="21"/>
    </row>
    <row r="897" spans="1:10" x14ac:dyDescent="0.25">
      <c r="A897" s="13" t="s">
        <v>369</v>
      </c>
      <c r="B897" s="14" t="s">
        <v>368</v>
      </c>
      <c r="C897" s="13" t="s">
        <v>361</v>
      </c>
      <c r="D897" s="15">
        <v>45701</v>
      </c>
      <c r="E897" s="14" t="s">
        <v>360</v>
      </c>
      <c r="F897" s="10">
        <f t="shared" si="28"/>
        <v>15416.259459500001</v>
      </c>
      <c r="G897" s="16">
        <v>10</v>
      </c>
      <c r="H897" s="16">
        <v>154162.594595</v>
      </c>
      <c r="I897" s="21">
        <f t="shared" si="29"/>
        <v>16957.885405450001</v>
      </c>
      <c r="J897" s="10">
        <f>IF(COUNTIFS(A$2:A897, A897, B$2:B897, B897, D$2:D897, D897, C$2:C897,C897 )=1, MAX(J$1:J896)+1, J896)</f>
        <v>216</v>
      </c>
    </row>
    <row r="898" spans="1:10" x14ac:dyDescent="0.25">
      <c r="A898" s="9" t="s">
        <v>369</v>
      </c>
      <c r="B898" s="10" t="s">
        <v>368</v>
      </c>
      <c r="C898" s="9" t="s">
        <v>361</v>
      </c>
      <c r="D898" s="10"/>
      <c r="E898" s="10" t="s">
        <v>359</v>
      </c>
      <c r="F898" s="10">
        <f t="shared" si="28"/>
        <v>2270.2702702500001</v>
      </c>
      <c r="G898" s="12">
        <v>20</v>
      </c>
      <c r="H898" s="12">
        <v>45405.405404999998</v>
      </c>
      <c r="I898" s="21">
        <f t="shared" si="29"/>
        <v>4994.5945945499998</v>
      </c>
      <c r="J898" s="10">
        <f>IF(COUNTIFS(A$2:A898, A898, B$2:B898, B898, D$2:D898, D898, C$2:C898,C898 )=1, MAX(J$1:J897)+1, J897)</f>
        <v>216</v>
      </c>
    </row>
    <row r="899" spans="1:10" x14ac:dyDescent="0.25">
      <c r="A899" s="5"/>
      <c r="B899" s="6"/>
      <c r="C899" s="5"/>
      <c r="D899" s="5"/>
      <c r="E899" s="5"/>
      <c r="F899" s="10"/>
      <c r="G899" s="4"/>
      <c r="H899" s="4"/>
      <c r="I899" s="21"/>
    </row>
    <row r="900" spans="1:10" x14ac:dyDescent="0.25">
      <c r="A900" s="13" t="s">
        <v>369</v>
      </c>
      <c r="B900" s="14" t="s">
        <v>368</v>
      </c>
      <c r="C900" s="13" t="s">
        <v>358</v>
      </c>
      <c r="D900" s="15">
        <v>45705</v>
      </c>
      <c r="E900" s="14" t="s">
        <v>149</v>
      </c>
      <c r="F900" s="10">
        <f t="shared" si="28"/>
        <v>16965.048648666667</v>
      </c>
      <c r="G900" s="16">
        <v>18</v>
      </c>
      <c r="H900" s="16">
        <v>305370.87567600003</v>
      </c>
      <c r="I900" s="21">
        <f t="shared" si="29"/>
        <v>33590.796324360002</v>
      </c>
      <c r="J900" s="10">
        <f>IF(COUNTIFS(A$2:A900, A900, B$2:B900, B900, D$2:D900, D900, C$2:C900,C900 )=1, MAX(J$1:J899)+1, J899)</f>
        <v>217</v>
      </c>
    </row>
    <row r="901" spans="1:10" x14ac:dyDescent="0.25">
      <c r="A901" s="5" t="s">
        <v>369</v>
      </c>
      <c r="B901" s="6" t="s">
        <v>368</v>
      </c>
      <c r="C901" s="5" t="s">
        <v>358</v>
      </c>
      <c r="D901" s="6"/>
      <c r="E901" s="6" t="s">
        <v>56</v>
      </c>
      <c r="F901" s="10">
        <f t="shared" si="28"/>
        <v>88071.640208500001</v>
      </c>
      <c r="G901" s="7">
        <v>28</v>
      </c>
      <c r="H901" s="7">
        <v>2466005.9258380001</v>
      </c>
      <c r="I901" s="21">
        <f t="shared" si="29"/>
        <v>271260.65184218</v>
      </c>
      <c r="J901" s="10">
        <f>IF(COUNTIFS(A$2:A901, A901, B$2:B901, B901, D$2:D901, D901, C$2:C901,C901 )=1, MAX(J$1:J900)+1, J900)</f>
        <v>217</v>
      </c>
    </row>
    <row r="902" spans="1:10" x14ac:dyDescent="0.25">
      <c r="A902" s="9" t="s">
        <v>369</v>
      </c>
      <c r="B902" s="10" t="s">
        <v>368</v>
      </c>
      <c r="C902" s="9" t="s">
        <v>358</v>
      </c>
      <c r="D902" s="10"/>
      <c r="E902" s="10" t="s">
        <v>1</v>
      </c>
      <c r="F902" s="10">
        <f t="shared" si="28"/>
        <v>9459.4594594400005</v>
      </c>
      <c r="G902" s="12">
        <v>25</v>
      </c>
      <c r="H902" s="12">
        <v>236486.48648600001</v>
      </c>
      <c r="I902" s="21">
        <f t="shared" si="29"/>
        <v>26013.513513460002</v>
      </c>
      <c r="J902" s="10">
        <f>IF(COUNTIFS(A$2:A902, A902, B$2:B902, B902, D$2:D902, D902, C$2:C902,C902 )=1, MAX(J$1:J901)+1, J901)</f>
        <v>217</v>
      </c>
    </row>
    <row r="903" spans="1:10" x14ac:dyDescent="0.25">
      <c r="A903" s="5"/>
      <c r="B903" s="6"/>
      <c r="C903" s="5"/>
      <c r="D903" s="5"/>
      <c r="E903" s="5"/>
      <c r="F903" s="10"/>
      <c r="G903" s="4"/>
      <c r="H903" s="4"/>
      <c r="I903" s="21"/>
    </row>
    <row r="904" spans="1:10" x14ac:dyDescent="0.25">
      <c r="A904" s="13" t="s">
        <v>369</v>
      </c>
      <c r="B904" s="14" t="s">
        <v>368</v>
      </c>
      <c r="C904" s="13" t="s">
        <v>34</v>
      </c>
      <c r="D904" s="15">
        <v>45708</v>
      </c>
      <c r="E904" s="14" t="s">
        <v>357</v>
      </c>
      <c r="F904" s="10">
        <f t="shared" ref="F904:F967" si="30">H904/G904</f>
        <v>188494.0702705</v>
      </c>
      <c r="G904" s="16">
        <v>2</v>
      </c>
      <c r="H904" s="16">
        <v>376988.140541</v>
      </c>
      <c r="I904" s="21">
        <f t="shared" ref="I904:I967" si="31">H904*0.11</f>
        <v>41468.695459510003</v>
      </c>
      <c r="J904" s="10">
        <f>IF(COUNTIFS(A$2:A904, A904, B$2:B904, B904, D$2:D904, D904, C$2:C904,C904 )=1, MAX(J$1:J903)+1, J903)</f>
        <v>218</v>
      </c>
    </row>
    <row r="905" spans="1:10" x14ac:dyDescent="0.25">
      <c r="A905" s="5" t="s">
        <v>369</v>
      </c>
      <c r="B905" s="6" t="s">
        <v>368</v>
      </c>
      <c r="C905" s="5" t="s">
        <v>34</v>
      </c>
      <c r="D905" s="6"/>
      <c r="E905" s="6" t="s">
        <v>23</v>
      </c>
      <c r="F905" s="10">
        <f t="shared" si="30"/>
        <v>56759.590544133331</v>
      </c>
      <c r="G905" s="7">
        <v>15</v>
      </c>
      <c r="H905" s="7">
        <v>851393.85816199996</v>
      </c>
      <c r="I905" s="21">
        <f t="shared" si="31"/>
        <v>93653.32439781999</v>
      </c>
      <c r="J905" s="10">
        <f>IF(COUNTIFS(A$2:A905, A905, B$2:B905, B905, D$2:D905, D905, C$2:C905,C905 )=1, MAX(J$1:J904)+1, J904)</f>
        <v>218</v>
      </c>
    </row>
    <row r="906" spans="1:10" x14ac:dyDescent="0.25">
      <c r="A906" s="9" t="s">
        <v>369</v>
      </c>
      <c r="B906" s="10" t="s">
        <v>368</v>
      </c>
      <c r="C906" s="9" t="s">
        <v>34</v>
      </c>
      <c r="D906" s="10"/>
      <c r="E906" s="10" t="s">
        <v>7</v>
      </c>
      <c r="F906" s="10">
        <f t="shared" si="30"/>
        <v>417297.29729700001</v>
      </c>
      <c r="G906" s="12">
        <v>1</v>
      </c>
      <c r="H906" s="12">
        <v>417297.29729700001</v>
      </c>
      <c r="I906" s="21">
        <f t="shared" si="31"/>
        <v>45902.702702670002</v>
      </c>
      <c r="J906" s="10">
        <f>IF(COUNTIFS(A$2:A906, A906, B$2:B906, B906, D$2:D906, D906, C$2:C906,C906 )=1, MAX(J$1:J905)+1, J905)</f>
        <v>218</v>
      </c>
    </row>
    <row r="907" spans="1:10" x14ac:dyDescent="0.25">
      <c r="A907" s="5"/>
      <c r="B907" s="6"/>
      <c r="C907" s="5"/>
      <c r="D907" s="5"/>
      <c r="E907" s="5"/>
      <c r="F907" s="10"/>
      <c r="G907" s="4"/>
      <c r="H907" s="4"/>
      <c r="I907" s="21"/>
    </row>
    <row r="908" spans="1:10" x14ac:dyDescent="0.25">
      <c r="A908" s="13" t="s">
        <v>356</v>
      </c>
      <c r="B908" s="14" t="s">
        <v>355</v>
      </c>
      <c r="C908" s="13" t="s">
        <v>354</v>
      </c>
      <c r="D908" s="15">
        <v>45689</v>
      </c>
      <c r="E908" s="14" t="s">
        <v>353</v>
      </c>
      <c r="F908" s="10">
        <f t="shared" si="30"/>
        <v>1650.4504504666666</v>
      </c>
      <c r="G908" s="16">
        <v>30</v>
      </c>
      <c r="H908" s="16">
        <v>49513.513513999998</v>
      </c>
      <c r="I908" s="21">
        <f t="shared" si="31"/>
        <v>5446.4864865399995</v>
      </c>
      <c r="J908" s="10">
        <f>IF(COUNTIFS(A$2:A908, A908, B$2:B908, B908, D$2:D908, D908, C$2:C908,C908 )=1, MAX(J$1:J907)+1, J907)</f>
        <v>219</v>
      </c>
    </row>
    <row r="909" spans="1:10" x14ac:dyDescent="0.25">
      <c r="A909" s="9" t="s">
        <v>356</v>
      </c>
      <c r="B909" s="10" t="s">
        <v>355</v>
      </c>
      <c r="C909" s="9" t="s">
        <v>354</v>
      </c>
      <c r="D909" s="10"/>
      <c r="E909" s="10" t="s">
        <v>352</v>
      </c>
      <c r="F909" s="10">
        <f t="shared" si="30"/>
        <v>3495.4828828666664</v>
      </c>
      <c r="G909" s="12">
        <v>30</v>
      </c>
      <c r="H909" s="12">
        <v>104864.48648599999</v>
      </c>
      <c r="I909" s="21">
        <f t="shared" si="31"/>
        <v>11535.093513459999</v>
      </c>
      <c r="J909" s="10">
        <f>IF(COUNTIFS(A$2:A909, A909, B$2:B909, B909, D$2:D909, D909, C$2:C909,C909 )=1, MAX(J$1:J908)+1, J908)</f>
        <v>219</v>
      </c>
    </row>
    <row r="910" spans="1:10" x14ac:dyDescent="0.25">
      <c r="A910" s="5"/>
      <c r="B910" s="6"/>
      <c r="C910" s="5"/>
      <c r="D910" s="5"/>
      <c r="E910" s="5"/>
      <c r="F910" s="10"/>
      <c r="G910" s="4"/>
      <c r="H910" s="4"/>
      <c r="I910" s="21"/>
    </row>
    <row r="911" spans="1:10" x14ac:dyDescent="0.25">
      <c r="A911" s="13" t="s">
        <v>356</v>
      </c>
      <c r="B911" s="14" t="s">
        <v>355</v>
      </c>
      <c r="C911" s="13" t="s">
        <v>351</v>
      </c>
      <c r="D911" s="15">
        <v>45695</v>
      </c>
      <c r="E911" s="14" t="s">
        <v>350</v>
      </c>
      <c r="F911" s="10">
        <f t="shared" si="30"/>
        <v>137604.80648633334</v>
      </c>
      <c r="G911" s="16">
        <v>3</v>
      </c>
      <c r="H911" s="16">
        <v>412814.419459</v>
      </c>
      <c r="I911" s="21">
        <f t="shared" si="31"/>
        <v>45409.586140489999</v>
      </c>
      <c r="J911" s="10">
        <f>IF(COUNTIFS(A$2:A911, A911, B$2:B911, B911, D$2:D911, D911, C$2:C911,C911 )=1, MAX(J$1:J910)+1, J910)</f>
        <v>220</v>
      </c>
    </row>
    <row r="912" spans="1:10" x14ac:dyDescent="0.25">
      <c r="A912" s="9" t="s">
        <v>356</v>
      </c>
      <c r="B912" s="10" t="s">
        <v>355</v>
      </c>
      <c r="C912" s="9" t="s">
        <v>351</v>
      </c>
      <c r="D912" s="10"/>
      <c r="E912" s="10" t="s">
        <v>55</v>
      </c>
      <c r="F912" s="10">
        <f t="shared" si="30"/>
        <v>191461.78018033333</v>
      </c>
      <c r="G912" s="12">
        <v>3</v>
      </c>
      <c r="H912" s="12">
        <v>574385.34054100001</v>
      </c>
      <c r="I912" s="21">
        <f t="shared" si="31"/>
        <v>63182.387459509999</v>
      </c>
      <c r="J912" s="10">
        <f>IF(COUNTIFS(A$2:A912, A912, B$2:B912, B912, D$2:D912, D912, C$2:C912,C912 )=1, MAX(J$1:J911)+1, J911)</f>
        <v>220</v>
      </c>
    </row>
    <row r="913" spans="1:10" x14ac:dyDescent="0.25">
      <c r="A913" s="5"/>
      <c r="B913" s="6"/>
      <c r="C913" s="5"/>
      <c r="D913" s="5"/>
      <c r="E913" s="5"/>
      <c r="F913" s="10"/>
      <c r="G913" s="4"/>
      <c r="H913" s="4"/>
      <c r="I913" s="21"/>
    </row>
    <row r="914" spans="1:10" x14ac:dyDescent="0.25">
      <c r="A914" s="17" t="s">
        <v>349</v>
      </c>
      <c r="B914" s="18" t="s">
        <v>348</v>
      </c>
      <c r="C914" s="17" t="s">
        <v>347</v>
      </c>
      <c r="D914" s="19">
        <v>45694</v>
      </c>
      <c r="E914" s="18" t="s">
        <v>280</v>
      </c>
      <c r="F914" s="10">
        <f t="shared" si="30"/>
        <v>126681.08</v>
      </c>
      <c r="G914" s="20">
        <v>50</v>
      </c>
      <c r="H914" s="20">
        <v>6334054</v>
      </c>
      <c r="I914" s="21">
        <f t="shared" si="31"/>
        <v>696745.94000000006</v>
      </c>
      <c r="J914" s="10">
        <f>IF(COUNTIFS(A$2:A914, A914, B$2:B914, B914, D$2:D914, D914, C$2:C914,C914 )=1, MAX(J$1:J913)+1, J913)</f>
        <v>221</v>
      </c>
    </row>
    <row r="915" spans="1:10" x14ac:dyDescent="0.25">
      <c r="A915" s="5"/>
      <c r="B915" s="6"/>
      <c r="C915" s="5"/>
      <c r="D915" s="5"/>
      <c r="E915" s="5"/>
      <c r="F915" s="10"/>
      <c r="G915" s="4"/>
      <c r="H915" s="4"/>
      <c r="I915" s="21"/>
    </row>
    <row r="916" spans="1:10" x14ac:dyDescent="0.25">
      <c r="A916" s="13" t="s">
        <v>349</v>
      </c>
      <c r="B916" s="14" t="s">
        <v>348</v>
      </c>
      <c r="C916" s="13" t="s">
        <v>346</v>
      </c>
      <c r="D916" s="15">
        <v>45694</v>
      </c>
      <c r="E916" s="14" t="s">
        <v>210</v>
      </c>
      <c r="F916" s="10">
        <f t="shared" si="30"/>
        <v>158351.35135099999</v>
      </c>
      <c r="G916" s="16">
        <v>1</v>
      </c>
      <c r="H916" s="16">
        <v>158351.35135099999</v>
      </c>
      <c r="I916" s="21">
        <f t="shared" si="31"/>
        <v>17418.64864861</v>
      </c>
      <c r="J916" s="10">
        <f>IF(COUNTIFS(A$2:A916, A916, B$2:B916, B916, D$2:D916, D916, C$2:C916,C916 )=1, MAX(J$1:J915)+1, J915)</f>
        <v>222</v>
      </c>
    </row>
    <row r="917" spans="1:10" x14ac:dyDescent="0.25">
      <c r="A917" s="5" t="s">
        <v>349</v>
      </c>
      <c r="B917" s="6" t="s">
        <v>348</v>
      </c>
      <c r="C917" s="5" t="s">
        <v>346</v>
      </c>
      <c r="D917" s="6"/>
      <c r="E917" s="6" t="s">
        <v>3</v>
      </c>
      <c r="F917" s="10">
        <f t="shared" si="30"/>
        <v>206594.594595</v>
      </c>
      <c r="G917" s="7">
        <v>1</v>
      </c>
      <c r="H917" s="7">
        <v>206594.594595</v>
      </c>
      <c r="I917" s="21">
        <f t="shared" si="31"/>
        <v>22725.405405450001</v>
      </c>
      <c r="J917" s="10">
        <f>IF(COUNTIFS(A$2:A917, A917, B$2:B917, B917, D$2:D917, D917, C$2:C917,C917 )=1, MAX(J$1:J916)+1, J916)</f>
        <v>222</v>
      </c>
    </row>
    <row r="918" spans="1:10" x14ac:dyDescent="0.25">
      <c r="A918" s="5" t="s">
        <v>349</v>
      </c>
      <c r="B918" s="6" t="s">
        <v>348</v>
      </c>
      <c r="C918" s="5" t="s">
        <v>346</v>
      </c>
      <c r="D918" s="6"/>
      <c r="E918" s="6" t="s">
        <v>17</v>
      </c>
      <c r="F918" s="10">
        <f t="shared" si="30"/>
        <v>234972.972973</v>
      </c>
      <c r="G918" s="7">
        <v>1</v>
      </c>
      <c r="H918" s="7">
        <v>234972.972973</v>
      </c>
      <c r="I918" s="21">
        <f t="shared" si="31"/>
        <v>25847.027027029999</v>
      </c>
      <c r="J918" s="10">
        <f>IF(COUNTIFS(A$2:A918, A918, B$2:B918, B918, D$2:D918, D918, C$2:C918,C918 )=1, MAX(J$1:J917)+1, J917)</f>
        <v>222</v>
      </c>
    </row>
    <row r="919" spans="1:10" x14ac:dyDescent="0.25">
      <c r="A919" s="5" t="s">
        <v>349</v>
      </c>
      <c r="B919" s="6" t="s">
        <v>348</v>
      </c>
      <c r="C919" s="5" t="s">
        <v>346</v>
      </c>
      <c r="D919" s="6"/>
      <c r="E919" s="6" t="s">
        <v>129</v>
      </c>
      <c r="F919" s="10">
        <f t="shared" si="30"/>
        <v>205743.243243</v>
      </c>
      <c r="G919" s="7">
        <v>1</v>
      </c>
      <c r="H919" s="7">
        <v>205743.243243</v>
      </c>
      <c r="I919" s="21">
        <f t="shared" si="31"/>
        <v>22631.756756729999</v>
      </c>
      <c r="J919" s="10">
        <f>IF(COUNTIFS(A$2:A919, A919, B$2:B919, B919, D$2:D919, D919, C$2:C919,C919 )=1, MAX(J$1:J918)+1, J918)</f>
        <v>222</v>
      </c>
    </row>
    <row r="920" spans="1:10" x14ac:dyDescent="0.25">
      <c r="A920" s="5" t="s">
        <v>349</v>
      </c>
      <c r="B920" s="6" t="s">
        <v>348</v>
      </c>
      <c r="C920" s="5" t="s">
        <v>346</v>
      </c>
      <c r="D920" s="6"/>
      <c r="E920" s="6" t="s">
        <v>32</v>
      </c>
      <c r="F920" s="10">
        <f t="shared" si="30"/>
        <v>434189.189189</v>
      </c>
      <c r="G920" s="7">
        <v>1</v>
      </c>
      <c r="H920" s="7">
        <v>434189.189189</v>
      </c>
      <c r="I920" s="21">
        <f t="shared" si="31"/>
        <v>47760.810810789997</v>
      </c>
      <c r="J920" s="10">
        <f>IF(COUNTIFS(A$2:A920, A920, B$2:B920, B920, D$2:D920, D920, C$2:C920,C920 )=1, MAX(J$1:J919)+1, J919)</f>
        <v>222</v>
      </c>
    </row>
    <row r="921" spans="1:10" x14ac:dyDescent="0.25">
      <c r="A921" s="5" t="s">
        <v>349</v>
      </c>
      <c r="B921" s="6" t="s">
        <v>348</v>
      </c>
      <c r="C921" s="5" t="s">
        <v>346</v>
      </c>
      <c r="D921" s="6"/>
      <c r="E921" s="6" t="s">
        <v>231</v>
      </c>
      <c r="F921" s="10">
        <f t="shared" si="30"/>
        <v>146432.432432</v>
      </c>
      <c r="G921" s="7">
        <v>1</v>
      </c>
      <c r="H921" s="7">
        <v>146432.432432</v>
      </c>
      <c r="I921" s="21">
        <f t="shared" si="31"/>
        <v>16107.56756752</v>
      </c>
      <c r="J921" s="10">
        <f>IF(COUNTIFS(A$2:A921, A921, B$2:B921, B921, D$2:D921, D921, C$2:C921,C921 )=1, MAX(J$1:J920)+1, J920)</f>
        <v>222</v>
      </c>
    </row>
    <row r="922" spans="1:10" x14ac:dyDescent="0.25">
      <c r="A922" s="5" t="s">
        <v>349</v>
      </c>
      <c r="B922" s="6" t="s">
        <v>348</v>
      </c>
      <c r="C922" s="5" t="s">
        <v>346</v>
      </c>
      <c r="D922" s="6"/>
      <c r="E922" s="6" t="s">
        <v>31</v>
      </c>
      <c r="F922" s="10">
        <f t="shared" si="30"/>
        <v>326918.91891900002</v>
      </c>
      <c r="G922" s="7">
        <v>1</v>
      </c>
      <c r="H922" s="7">
        <v>326918.91891900002</v>
      </c>
      <c r="I922" s="21">
        <f t="shared" si="31"/>
        <v>35961.08108109</v>
      </c>
      <c r="J922" s="10">
        <f>IF(COUNTIFS(A$2:A922, A922, B$2:B922, B922, D$2:D922, D922, C$2:C922,C922 )=1, MAX(J$1:J921)+1, J921)</f>
        <v>222</v>
      </c>
    </row>
    <row r="923" spans="1:10" x14ac:dyDescent="0.25">
      <c r="A923" s="5" t="s">
        <v>349</v>
      </c>
      <c r="B923" s="6" t="s">
        <v>348</v>
      </c>
      <c r="C923" s="5" t="s">
        <v>346</v>
      </c>
      <c r="D923" s="6"/>
      <c r="E923" s="6" t="s">
        <v>30</v>
      </c>
      <c r="F923" s="10">
        <f t="shared" si="30"/>
        <v>336000</v>
      </c>
      <c r="G923" s="7">
        <v>1</v>
      </c>
      <c r="H923" s="7">
        <v>336000</v>
      </c>
      <c r="I923" s="21">
        <f t="shared" si="31"/>
        <v>36960</v>
      </c>
      <c r="J923" s="10">
        <f>IF(COUNTIFS(A$2:A923, A923, B$2:B923, B923, D$2:D923, D923, C$2:C923,C923 )=1, MAX(J$1:J922)+1, J922)</f>
        <v>222</v>
      </c>
    </row>
    <row r="924" spans="1:10" x14ac:dyDescent="0.25">
      <c r="A924" s="5" t="s">
        <v>349</v>
      </c>
      <c r="B924" s="6" t="s">
        <v>348</v>
      </c>
      <c r="C924" s="5" t="s">
        <v>346</v>
      </c>
      <c r="D924" s="6"/>
      <c r="E924" s="6" t="s">
        <v>345</v>
      </c>
      <c r="F924" s="10">
        <f t="shared" si="30"/>
        <v>272432.432432</v>
      </c>
      <c r="G924" s="7">
        <v>1</v>
      </c>
      <c r="H924" s="7">
        <v>272432.432432</v>
      </c>
      <c r="I924" s="21">
        <f t="shared" si="31"/>
        <v>29967.56756752</v>
      </c>
      <c r="J924" s="10">
        <f>IF(COUNTIFS(A$2:A924, A924, B$2:B924, B924, D$2:D924, D924, C$2:C924,C924 )=1, MAX(J$1:J923)+1, J923)</f>
        <v>222</v>
      </c>
    </row>
    <row r="925" spans="1:10" x14ac:dyDescent="0.25">
      <c r="A925" s="5" t="s">
        <v>349</v>
      </c>
      <c r="B925" s="6" t="s">
        <v>348</v>
      </c>
      <c r="C925" s="5" t="s">
        <v>346</v>
      </c>
      <c r="D925" s="6"/>
      <c r="E925" s="6" t="s">
        <v>98</v>
      </c>
      <c r="F925" s="10">
        <f t="shared" si="30"/>
        <v>178783.783784</v>
      </c>
      <c r="G925" s="7">
        <v>1</v>
      </c>
      <c r="H925" s="7">
        <v>178783.783784</v>
      </c>
      <c r="I925" s="21">
        <f t="shared" si="31"/>
        <v>19666.216216240002</v>
      </c>
      <c r="J925" s="10">
        <f>IF(COUNTIFS(A$2:A925, A925, B$2:B925, B925, D$2:D925, D925, C$2:C925,C925 )=1, MAX(J$1:J924)+1, J924)</f>
        <v>222</v>
      </c>
    </row>
    <row r="926" spans="1:10" x14ac:dyDescent="0.25">
      <c r="A926" s="5" t="s">
        <v>349</v>
      </c>
      <c r="B926" s="6" t="s">
        <v>348</v>
      </c>
      <c r="C926" s="5" t="s">
        <v>346</v>
      </c>
      <c r="D926" s="6"/>
      <c r="E926" s="6" t="s">
        <v>344</v>
      </c>
      <c r="F926" s="10">
        <f t="shared" si="30"/>
        <v>151540.54054099999</v>
      </c>
      <c r="G926" s="7">
        <v>1</v>
      </c>
      <c r="H926" s="7">
        <v>151540.54054099999</v>
      </c>
      <c r="I926" s="21">
        <f t="shared" si="31"/>
        <v>16669.459459509999</v>
      </c>
      <c r="J926" s="10">
        <f>IF(COUNTIFS(A$2:A926, A926, B$2:B926, B926, D$2:D926, D926, C$2:C926,C926 )=1, MAX(J$1:J925)+1, J925)</f>
        <v>222</v>
      </c>
    </row>
    <row r="927" spans="1:10" x14ac:dyDescent="0.25">
      <c r="A927" s="5" t="s">
        <v>349</v>
      </c>
      <c r="B927" s="6" t="s">
        <v>348</v>
      </c>
      <c r="C927" s="5" t="s">
        <v>346</v>
      </c>
      <c r="D927" s="6"/>
      <c r="E927" s="6" t="s">
        <v>136</v>
      </c>
      <c r="F927" s="10">
        <f t="shared" si="30"/>
        <v>306486.48648600001</v>
      </c>
      <c r="G927" s="7">
        <v>1</v>
      </c>
      <c r="H927" s="7">
        <v>306486.48648600001</v>
      </c>
      <c r="I927" s="21">
        <f t="shared" si="31"/>
        <v>33713.513513459999</v>
      </c>
      <c r="J927" s="10">
        <f>IF(COUNTIFS(A$2:A927, A927, B$2:B927, B927, D$2:D927, D927, C$2:C927,C927 )=1, MAX(J$1:J926)+1, J926)</f>
        <v>222</v>
      </c>
    </row>
    <row r="928" spans="1:10" x14ac:dyDescent="0.25">
      <c r="A928" s="5" t="s">
        <v>349</v>
      </c>
      <c r="B928" s="6" t="s">
        <v>348</v>
      </c>
      <c r="C928" s="5" t="s">
        <v>346</v>
      </c>
      <c r="D928" s="6"/>
      <c r="E928" s="6" t="s">
        <v>340</v>
      </c>
      <c r="F928" s="10">
        <f t="shared" si="30"/>
        <v>170270.27027000001</v>
      </c>
      <c r="G928" s="7">
        <v>1</v>
      </c>
      <c r="H928" s="7">
        <v>170270.27027000001</v>
      </c>
      <c r="I928" s="21">
        <f t="shared" si="31"/>
        <v>18729.7297297</v>
      </c>
      <c r="J928" s="10">
        <f>IF(COUNTIFS(A$2:A928, A928, B$2:B928, B928, D$2:D928, D928, C$2:C928,C928 )=1, MAX(J$1:J927)+1, J927)</f>
        <v>222</v>
      </c>
    </row>
    <row r="929" spans="1:10" x14ac:dyDescent="0.25">
      <c r="A929" s="9" t="s">
        <v>349</v>
      </c>
      <c r="B929" s="10" t="s">
        <v>348</v>
      </c>
      <c r="C929" s="9" t="s">
        <v>346</v>
      </c>
      <c r="D929" s="10"/>
      <c r="E929" s="10" t="s">
        <v>53</v>
      </c>
      <c r="F929" s="10">
        <f t="shared" si="30"/>
        <v>20545.945945946667</v>
      </c>
      <c r="G929" s="12">
        <v>300</v>
      </c>
      <c r="H929" s="12">
        <v>6163783.7837840002</v>
      </c>
      <c r="I929" s="21">
        <f t="shared" si="31"/>
        <v>678016.21621624008</v>
      </c>
      <c r="J929" s="10">
        <f>IF(COUNTIFS(A$2:A929, A929, B$2:B929, B929, D$2:D929, D929, C$2:C929,C929 )=1, MAX(J$1:J928)+1, J928)</f>
        <v>222</v>
      </c>
    </row>
    <row r="930" spans="1:10" x14ac:dyDescent="0.25">
      <c r="A930" s="5"/>
      <c r="B930" s="6"/>
      <c r="C930" s="5"/>
      <c r="D930" s="5"/>
      <c r="E930" s="5"/>
      <c r="F930" s="10"/>
      <c r="G930" s="4"/>
      <c r="H930" s="4"/>
      <c r="I930" s="21"/>
    </row>
    <row r="931" spans="1:10" x14ac:dyDescent="0.25">
      <c r="A931" s="13" t="s">
        <v>349</v>
      </c>
      <c r="B931" s="14" t="s">
        <v>348</v>
      </c>
      <c r="C931" s="13" t="s">
        <v>343</v>
      </c>
      <c r="D931" s="15">
        <v>45694</v>
      </c>
      <c r="E931" s="14" t="s">
        <v>342</v>
      </c>
      <c r="F931" s="10">
        <f t="shared" si="30"/>
        <v>199215.972973</v>
      </c>
      <c r="G931" s="16">
        <v>1</v>
      </c>
      <c r="H931" s="16">
        <v>199215.972973</v>
      </c>
      <c r="I931" s="21">
        <f t="shared" si="31"/>
        <v>21913.757027029998</v>
      </c>
      <c r="J931" s="10">
        <f>IF(COUNTIFS(A$2:A931, A931, B$2:B931, B931, D$2:D931, D931, C$2:C931,C931 )=1, MAX(J$1:J930)+1, J930)</f>
        <v>223</v>
      </c>
    </row>
    <row r="932" spans="1:10" x14ac:dyDescent="0.25">
      <c r="A932" s="9" t="s">
        <v>349</v>
      </c>
      <c r="B932" s="10" t="s">
        <v>348</v>
      </c>
      <c r="C932" s="9" t="s">
        <v>343</v>
      </c>
      <c r="D932" s="10"/>
      <c r="E932" s="10" t="s">
        <v>19</v>
      </c>
      <c r="F932" s="10">
        <f t="shared" si="30"/>
        <v>143027.027027</v>
      </c>
      <c r="G932" s="12">
        <v>1</v>
      </c>
      <c r="H932" s="12">
        <v>143027.027027</v>
      </c>
      <c r="I932" s="21">
        <f t="shared" si="31"/>
        <v>15732.972972970001</v>
      </c>
      <c r="J932" s="10">
        <f>IF(COUNTIFS(A$2:A932, A932, B$2:B932, B932, D$2:D932, D932, C$2:C932,C932 )=1, MAX(J$1:J931)+1, J931)</f>
        <v>223</v>
      </c>
    </row>
    <row r="933" spans="1:10" x14ac:dyDescent="0.25">
      <c r="A933" s="5"/>
      <c r="B933" s="6"/>
      <c r="C933" s="5"/>
      <c r="D933" s="5"/>
      <c r="E933" s="5"/>
      <c r="F933" s="10"/>
      <c r="G933" s="4"/>
      <c r="H933" s="4"/>
      <c r="I933" s="21"/>
    </row>
    <row r="934" spans="1:10" x14ac:dyDescent="0.25">
      <c r="A934" s="13" t="s">
        <v>349</v>
      </c>
      <c r="B934" s="14" t="s">
        <v>348</v>
      </c>
      <c r="C934" s="13" t="s">
        <v>341</v>
      </c>
      <c r="D934" s="15">
        <v>45699</v>
      </c>
      <c r="E934" s="14" t="s">
        <v>128</v>
      </c>
      <c r="F934" s="10">
        <f t="shared" si="30"/>
        <v>68789.182432500005</v>
      </c>
      <c r="G934" s="16">
        <v>4</v>
      </c>
      <c r="H934" s="16">
        <v>275156.72973000002</v>
      </c>
      <c r="I934" s="21">
        <f t="shared" si="31"/>
        <v>30267.240270300001</v>
      </c>
      <c r="J934" s="10">
        <f>IF(COUNTIFS(A$2:A934, A934, B$2:B934, B934, D$2:D934, D934, C$2:C934,C934 )=1, MAX(J$1:J933)+1, J933)</f>
        <v>224</v>
      </c>
    </row>
    <row r="935" spans="1:10" x14ac:dyDescent="0.25">
      <c r="A935" s="9" t="s">
        <v>349</v>
      </c>
      <c r="B935" s="10" t="s">
        <v>348</v>
      </c>
      <c r="C935" s="9" t="s">
        <v>341</v>
      </c>
      <c r="D935" s="10"/>
      <c r="E935" s="10" t="s">
        <v>340</v>
      </c>
      <c r="F935" s="10">
        <f t="shared" si="30"/>
        <v>170270.27027000001</v>
      </c>
      <c r="G935" s="12">
        <v>1</v>
      </c>
      <c r="H935" s="12">
        <v>170270.27027000001</v>
      </c>
      <c r="I935" s="21">
        <f t="shared" si="31"/>
        <v>18729.7297297</v>
      </c>
      <c r="J935" s="10">
        <f>IF(COUNTIFS(A$2:A935, A935, B$2:B935, B935, D$2:D935, D935, C$2:C935,C935 )=1, MAX(J$1:J934)+1, J934)</f>
        <v>224</v>
      </c>
    </row>
    <row r="936" spans="1:10" x14ac:dyDescent="0.25">
      <c r="A936" s="5"/>
      <c r="B936" s="6"/>
      <c r="C936" s="5"/>
      <c r="D936" s="5"/>
      <c r="E936" s="5"/>
      <c r="F936" s="10"/>
      <c r="G936" s="4"/>
      <c r="H936" s="4"/>
      <c r="I936" s="21"/>
    </row>
    <row r="937" spans="1:10" x14ac:dyDescent="0.25">
      <c r="A937" s="13" t="s">
        <v>349</v>
      </c>
      <c r="B937" s="14" t="s">
        <v>348</v>
      </c>
      <c r="C937" s="13" t="s">
        <v>339</v>
      </c>
      <c r="D937" s="15">
        <v>45699</v>
      </c>
      <c r="E937" s="14" t="s">
        <v>289</v>
      </c>
      <c r="F937" s="10">
        <f t="shared" si="30"/>
        <v>349621.45945949998</v>
      </c>
      <c r="G937" s="16">
        <v>2</v>
      </c>
      <c r="H937" s="16">
        <v>699242.91891899996</v>
      </c>
      <c r="I937" s="21">
        <f t="shared" si="31"/>
        <v>76916.72108109</v>
      </c>
      <c r="J937" s="10">
        <f>IF(COUNTIFS(A$2:A937, A937, B$2:B937, B937, D$2:D937, D937, C$2:C937,C937 )=1, MAX(J$1:J936)+1, J936)</f>
        <v>225</v>
      </c>
    </row>
    <row r="938" spans="1:10" x14ac:dyDescent="0.25">
      <c r="A938" s="5" t="s">
        <v>349</v>
      </c>
      <c r="B938" s="6" t="s">
        <v>348</v>
      </c>
      <c r="C938" s="5" t="s">
        <v>339</v>
      </c>
      <c r="D938" s="6"/>
      <c r="E938" s="6" t="s">
        <v>213</v>
      </c>
      <c r="F938" s="10">
        <f t="shared" si="30"/>
        <v>340540.54054066667</v>
      </c>
      <c r="G938" s="7">
        <v>3</v>
      </c>
      <c r="H938" s="7">
        <v>1021621.621622</v>
      </c>
      <c r="I938" s="21">
        <f t="shared" si="31"/>
        <v>112378.37837842001</v>
      </c>
      <c r="J938" s="10">
        <f>IF(COUNTIFS(A$2:A938, A938, B$2:B938, B938, D$2:D938, D938, C$2:C938,C938 )=1, MAX(J$1:J937)+1, J937)</f>
        <v>225</v>
      </c>
    </row>
    <row r="939" spans="1:10" x14ac:dyDescent="0.25">
      <c r="A939" s="5" t="s">
        <v>349</v>
      </c>
      <c r="B939" s="6" t="s">
        <v>348</v>
      </c>
      <c r="C939" s="5" t="s">
        <v>339</v>
      </c>
      <c r="D939" s="6"/>
      <c r="E939" s="6" t="s">
        <v>287</v>
      </c>
      <c r="F939" s="10">
        <f t="shared" si="30"/>
        <v>160905.4054054</v>
      </c>
      <c r="G939" s="7">
        <v>5</v>
      </c>
      <c r="H939" s="7">
        <v>804527.02702699997</v>
      </c>
      <c r="I939" s="21">
        <f t="shared" si="31"/>
        <v>88497.972972970005</v>
      </c>
      <c r="J939" s="10">
        <f>IF(COUNTIFS(A$2:A939, A939, B$2:B939, B939, D$2:D939, D939, C$2:C939,C939 )=1, MAX(J$1:J938)+1, J938)</f>
        <v>225</v>
      </c>
    </row>
    <row r="940" spans="1:10" x14ac:dyDescent="0.25">
      <c r="A940" s="5" t="s">
        <v>349</v>
      </c>
      <c r="B940" s="6" t="s">
        <v>348</v>
      </c>
      <c r="C940" s="5" t="s">
        <v>339</v>
      </c>
      <c r="D940" s="6"/>
      <c r="E940" s="6" t="s">
        <v>212</v>
      </c>
      <c r="F940" s="10">
        <f t="shared" si="30"/>
        <v>258810.81081075</v>
      </c>
      <c r="G940" s="7">
        <v>4</v>
      </c>
      <c r="H940" s="7">
        <v>1035243.243243</v>
      </c>
      <c r="I940" s="21">
        <f t="shared" si="31"/>
        <v>113876.75675673</v>
      </c>
      <c r="J940" s="10">
        <f>IF(COUNTIFS(A$2:A940, A940, B$2:B940, B940, D$2:D940, D940, C$2:C940,C940 )=1, MAX(J$1:J939)+1, J939)</f>
        <v>225</v>
      </c>
    </row>
    <row r="941" spans="1:10" x14ac:dyDescent="0.25">
      <c r="A941" s="5" t="s">
        <v>349</v>
      </c>
      <c r="B941" s="6" t="s">
        <v>348</v>
      </c>
      <c r="C941" s="5" t="s">
        <v>339</v>
      </c>
      <c r="D941" s="6"/>
      <c r="E941" s="6" t="s">
        <v>28</v>
      </c>
      <c r="F941" s="10">
        <f t="shared" si="30"/>
        <v>184459.45945950001</v>
      </c>
      <c r="G941" s="7">
        <v>4</v>
      </c>
      <c r="H941" s="7">
        <v>737837.83783800004</v>
      </c>
      <c r="I941" s="21">
        <f t="shared" si="31"/>
        <v>81162.16216218</v>
      </c>
      <c r="J941" s="10">
        <f>IF(COUNTIFS(A$2:A941, A941, B$2:B941, B941, D$2:D941, D941, C$2:C941,C941 )=1, MAX(J$1:J940)+1, J940)</f>
        <v>225</v>
      </c>
    </row>
    <row r="942" spans="1:10" x14ac:dyDescent="0.25">
      <c r="A942" s="5" t="s">
        <v>349</v>
      </c>
      <c r="B942" s="6" t="s">
        <v>348</v>
      </c>
      <c r="C942" s="5" t="s">
        <v>339</v>
      </c>
      <c r="D942" s="6"/>
      <c r="E942" s="6" t="s">
        <v>286</v>
      </c>
      <c r="F942" s="10">
        <f t="shared" si="30"/>
        <v>139054.05405400001</v>
      </c>
      <c r="G942" s="7">
        <v>4</v>
      </c>
      <c r="H942" s="7">
        <v>556216.21621600003</v>
      </c>
      <c r="I942" s="21">
        <f t="shared" si="31"/>
        <v>61183.783783760002</v>
      </c>
      <c r="J942" s="10">
        <f>IF(COUNTIFS(A$2:A942, A942, B$2:B942, B942, D$2:D942, D942, C$2:C942,C942 )=1, MAX(J$1:J941)+1, J941)</f>
        <v>225</v>
      </c>
    </row>
    <row r="943" spans="1:10" x14ac:dyDescent="0.25">
      <c r="A943" s="5" t="s">
        <v>349</v>
      </c>
      <c r="B943" s="6" t="s">
        <v>348</v>
      </c>
      <c r="C943" s="5" t="s">
        <v>339</v>
      </c>
      <c r="D943" s="6"/>
      <c r="E943" s="6" t="s">
        <v>285</v>
      </c>
      <c r="F943" s="10">
        <f t="shared" si="30"/>
        <v>279924.32432424999</v>
      </c>
      <c r="G943" s="7">
        <v>4</v>
      </c>
      <c r="H943" s="7">
        <v>1119697.297297</v>
      </c>
      <c r="I943" s="21">
        <f t="shared" si="31"/>
        <v>123166.70270266999</v>
      </c>
      <c r="J943" s="10">
        <f>IF(COUNTIFS(A$2:A943, A943, B$2:B943, B943, D$2:D943, D943, C$2:C943,C943 )=1, MAX(J$1:J942)+1, J942)</f>
        <v>225</v>
      </c>
    </row>
    <row r="944" spans="1:10" x14ac:dyDescent="0.25">
      <c r="A944" s="5" t="s">
        <v>349</v>
      </c>
      <c r="B944" s="6" t="s">
        <v>348</v>
      </c>
      <c r="C944" s="5" t="s">
        <v>339</v>
      </c>
      <c r="D944" s="6"/>
      <c r="E944" s="6" t="s">
        <v>338</v>
      </c>
      <c r="F944" s="10">
        <f t="shared" si="30"/>
        <v>134513.51351399999</v>
      </c>
      <c r="G944" s="7">
        <v>1</v>
      </c>
      <c r="H944" s="7">
        <v>134513.51351399999</v>
      </c>
      <c r="I944" s="21">
        <f t="shared" si="31"/>
        <v>14796.48648654</v>
      </c>
      <c r="J944" s="10">
        <f>IF(COUNTIFS(A$2:A944, A944, B$2:B944, B944, D$2:D944, D944, C$2:C944,C944 )=1, MAX(J$1:J943)+1, J943)</f>
        <v>225</v>
      </c>
    </row>
    <row r="945" spans="1:10" x14ac:dyDescent="0.25">
      <c r="A945" s="5" t="s">
        <v>349</v>
      </c>
      <c r="B945" s="6" t="s">
        <v>348</v>
      </c>
      <c r="C945" s="5" t="s">
        <v>339</v>
      </c>
      <c r="D945" s="6"/>
      <c r="E945" s="6" t="s">
        <v>337</v>
      </c>
      <c r="F945" s="10">
        <f t="shared" si="30"/>
        <v>126283.783784</v>
      </c>
      <c r="G945" s="7">
        <v>1</v>
      </c>
      <c r="H945" s="7">
        <v>126283.783784</v>
      </c>
      <c r="I945" s="21">
        <f t="shared" si="31"/>
        <v>13891.21621624</v>
      </c>
      <c r="J945" s="10">
        <f>IF(COUNTIFS(A$2:A945, A945, B$2:B945, B945, D$2:D945, D945, C$2:C945,C945 )=1, MAX(J$1:J944)+1, J944)</f>
        <v>225</v>
      </c>
    </row>
    <row r="946" spans="1:10" x14ac:dyDescent="0.25">
      <c r="A946" s="9" t="s">
        <v>349</v>
      </c>
      <c r="B946" s="10" t="s">
        <v>348</v>
      </c>
      <c r="C946" s="9" t="s">
        <v>339</v>
      </c>
      <c r="D946" s="10"/>
      <c r="E946" s="10" t="s">
        <v>73</v>
      </c>
      <c r="F946" s="10">
        <f t="shared" si="30"/>
        <v>197513.51351366666</v>
      </c>
      <c r="G946" s="12">
        <v>3</v>
      </c>
      <c r="H946" s="12">
        <v>592540.54054099997</v>
      </c>
      <c r="I946" s="21">
        <f t="shared" si="31"/>
        <v>65179.459459509999</v>
      </c>
      <c r="J946" s="10">
        <f>IF(COUNTIFS(A$2:A946, A946, B$2:B946, B946, D$2:D946, D946, C$2:C946,C946 )=1, MAX(J$1:J945)+1, J945)</f>
        <v>225</v>
      </c>
    </row>
    <row r="947" spans="1:10" x14ac:dyDescent="0.25">
      <c r="A947" s="5"/>
      <c r="B947" s="6"/>
      <c r="C947" s="5"/>
      <c r="D947" s="5"/>
      <c r="E947" s="5"/>
      <c r="F947" s="10"/>
      <c r="G947" s="4"/>
      <c r="H947" s="4"/>
      <c r="I947" s="21"/>
    </row>
    <row r="948" spans="1:10" x14ac:dyDescent="0.25">
      <c r="A948" s="17" t="s">
        <v>349</v>
      </c>
      <c r="B948" s="18" t="s">
        <v>348</v>
      </c>
      <c r="C948" s="17" t="s">
        <v>336</v>
      </c>
      <c r="D948" s="19">
        <v>45699</v>
      </c>
      <c r="E948" s="18" t="s">
        <v>261</v>
      </c>
      <c r="F948" s="10">
        <f t="shared" si="30"/>
        <v>29854.05</v>
      </c>
      <c r="G948" s="20">
        <v>100</v>
      </c>
      <c r="H948" s="20">
        <v>2985405</v>
      </c>
      <c r="I948" s="21">
        <f t="shared" si="31"/>
        <v>328394.55</v>
      </c>
      <c r="J948" s="10">
        <f>IF(COUNTIFS(A$2:A948, A948, B$2:B948, B948, D$2:D948, D948, C$2:C948,C948 )=1, MAX(J$1:J947)+1, J947)</f>
        <v>226</v>
      </c>
    </row>
    <row r="949" spans="1:10" x14ac:dyDescent="0.25">
      <c r="A949" s="5"/>
      <c r="B949" s="6"/>
      <c r="C949" s="5"/>
      <c r="D949" s="5"/>
      <c r="E949" s="5"/>
      <c r="F949" s="10"/>
      <c r="G949" s="4"/>
      <c r="H949" s="4"/>
      <c r="I949" s="21"/>
    </row>
    <row r="950" spans="1:10" x14ac:dyDescent="0.25">
      <c r="A950" s="13" t="s">
        <v>349</v>
      </c>
      <c r="B950" s="14" t="s">
        <v>348</v>
      </c>
      <c r="C950" s="13" t="s">
        <v>335</v>
      </c>
      <c r="D950" s="15">
        <v>45703</v>
      </c>
      <c r="E950" s="14" t="s">
        <v>334</v>
      </c>
      <c r="F950" s="10">
        <f t="shared" si="30"/>
        <v>143027.01351349999</v>
      </c>
      <c r="G950" s="16">
        <v>4</v>
      </c>
      <c r="H950" s="16">
        <v>572108.05405399995</v>
      </c>
      <c r="I950" s="21">
        <f t="shared" si="31"/>
        <v>62931.885945939997</v>
      </c>
      <c r="J950" s="10">
        <f>IF(COUNTIFS(A$2:A950, A950, B$2:B950, B950, D$2:D950, D950, C$2:C950,C950 )=1, MAX(J$1:J949)+1, J949)</f>
        <v>227</v>
      </c>
    </row>
    <row r="951" spans="1:10" x14ac:dyDescent="0.25">
      <c r="A951" s="5" t="s">
        <v>349</v>
      </c>
      <c r="B951" s="6" t="s">
        <v>348</v>
      </c>
      <c r="C951" s="5" t="s">
        <v>335</v>
      </c>
      <c r="D951" s="6"/>
      <c r="E951" s="6" t="s">
        <v>307</v>
      </c>
      <c r="F951" s="10">
        <f t="shared" si="30"/>
        <v>82581.081080999997</v>
      </c>
      <c r="G951" s="7">
        <v>1</v>
      </c>
      <c r="H951" s="7">
        <v>82581.081080999997</v>
      </c>
      <c r="I951" s="21">
        <f t="shared" si="31"/>
        <v>9083.9189189099998</v>
      </c>
      <c r="J951" s="10">
        <f>IF(COUNTIFS(A$2:A951, A951, B$2:B951, B951, D$2:D951, D951, C$2:C951,C951 )=1, MAX(J$1:J950)+1, J950)</f>
        <v>227</v>
      </c>
    </row>
    <row r="952" spans="1:10" x14ac:dyDescent="0.25">
      <c r="A952" s="5" t="s">
        <v>349</v>
      </c>
      <c r="B952" s="6" t="s">
        <v>348</v>
      </c>
      <c r="C952" s="5" t="s">
        <v>335</v>
      </c>
      <c r="D952" s="6"/>
      <c r="E952" s="6" t="s">
        <v>333</v>
      </c>
      <c r="F952" s="10">
        <f t="shared" si="30"/>
        <v>203643.24324325001</v>
      </c>
      <c r="G952" s="7">
        <v>4</v>
      </c>
      <c r="H952" s="7">
        <v>814572.97297300003</v>
      </c>
      <c r="I952" s="21">
        <f t="shared" si="31"/>
        <v>89603.02702703001</v>
      </c>
      <c r="J952" s="10">
        <f>IF(COUNTIFS(A$2:A952, A952, B$2:B952, B952, D$2:D952, D952, C$2:C952,C952 )=1, MAX(J$1:J951)+1, J951)</f>
        <v>227</v>
      </c>
    </row>
    <row r="953" spans="1:10" x14ac:dyDescent="0.25">
      <c r="A953" s="9" t="s">
        <v>349</v>
      </c>
      <c r="B953" s="10" t="s">
        <v>348</v>
      </c>
      <c r="C953" s="9" t="s">
        <v>335</v>
      </c>
      <c r="D953" s="10"/>
      <c r="E953" s="10" t="s">
        <v>332</v>
      </c>
      <c r="F953" s="10">
        <f t="shared" si="30"/>
        <v>176797.29729733334</v>
      </c>
      <c r="G953" s="12">
        <v>3</v>
      </c>
      <c r="H953" s="12">
        <v>530391.89189199999</v>
      </c>
      <c r="I953" s="21">
        <f t="shared" si="31"/>
        <v>58343.108108119995</v>
      </c>
      <c r="J953" s="10">
        <f>IF(COUNTIFS(A$2:A953, A953, B$2:B953, B953, D$2:D953, D953, C$2:C953,C953 )=1, MAX(J$1:J952)+1, J952)</f>
        <v>227</v>
      </c>
    </row>
    <row r="954" spans="1:10" x14ac:dyDescent="0.25">
      <c r="A954" s="5"/>
      <c r="B954" s="6"/>
      <c r="C954" s="5"/>
      <c r="D954" s="5"/>
      <c r="E954" s="5"/>
      <c r="F954" s="10"/>
      <c r="G954" s="4"/>
      <c r="H954" s="4"/>
      <c r="I954" s="21"/>
    </row>
    <row r="955" spans="1:10" x14ac:dyDescent="0.25">
      <c r="A955" s="13" t="s">
        <v>349</v>
      </c>
      <c r="B955" s="14" t="s">
        <v>348</v>
      </c>
      <c r="C955" s="13" t="s">
        <v>331</v>
      </c>
      <c r="D955" s="15">
        <v>45703</v>
      </c>
      <c r="E955" s="14" t="s">
        <v>15</v>
      </c>
      <c r="F955" s="10">
        <f t="shared" si="30"/>
        <v>181621.27927900001</v>
      </c>
      <c r="G955" s="16">
        <v>1</v>
      </c>
      <c r="H955" s="16">
        <v>181621.27927900001</v>
      </c>
      <c r="I955" s="21">
        <f t="shared" si="31"/>
        <v>19978.340720690001</v>
      </c>
      <c r="J955" s="10">
        <f>IF(COUNTIFS(A$2:A955, A955, B$2:B955, B955, D$2:D955, D955, C$2:C955,C955 )=1, MAX(J$1:J954)+1, J954)</f>
        <v>228</v>
      </c>
    </row>
    <row r="956" spans="1:10" x14ac:dyDescent="0.25">
      <c r="A956" s="5" t="s">
        <v>349</v>
      </c>
      <c r="B956" s="6" t="s">
        <v>348</v>
      </c>
      <c r="C956" s="5" t="s">
        <v>331</v>
      </c>
      <c r="D956" s="6"/>
      <c r="E956" s="6" t="s">
        <v>330</v>
      </c>
      <c r="F956" s="10">
        <f t="shared" si="30"/>
        <v>80635.135135000004</v>
      </c>
      <c r="G956" s="7">
        <v>1</v>
      </c>
      <c r="H956" s="7">
        <v>80635.135135000004</v>
      </c>
      <c r="I956" s="21">
        <f t="shared" si="31"/>
        <v>8869.8648648500002</v>
      </c>
      <c r="J956" s="10">
        <f>IF(COUNTIFS(A$2:A956, A956, B$2:B956, B956, D$2:D956, D956, C$2:C956,C956 )=1, MAX(J$1:J955)+1, J955)</f>
        <v>228</v>
      </c>
    </row>
    <row r="957" spans="1:10" x14ac:dyDescent="0.25">
      <c r="A957" s="5" t="s">
        <v>349</v>
      </c>
      <c r="B957" s="6" t="s">
        <v>348</v>
      </c>
      <c r="C957" s="5" t="s">
        <v>331</v>
      </c>
      <c r="D957" s="6"/>
      <c r="E957" s="6" t="s">
        <v>106</v>
      </c>
      <c r="F957" s="10">
        <f t="shared" si="30"/>
        <v>107513.51351400001</v>
      </c>
      <c r="G957" s="7">
        <v>1</v>
      </c>
      <c r="H957" s="7">
        <v>107513.51351400001</v>
      </c>
      <c r="I957" s="21">
        <f t="shared" si="31"/>
        <v>11826.486486540001</v>
      </c>
      <c r="J957" s="10">
        <f>IF(COUNTIFS(A$2:A957, A957, B$2:B957, B957, D$2:D957, D957, C$2:C957,C957 )=1, MAX(J$1:J956)+1, J956)</f>
        <v>228</v>
      </c>
    </row>
    <row r="958" spans="1:10" x14ac:dyDescent="0.25">
      <c r="A958" s="5" t="s">
        <v>349</v>
      </c>
      <c r="B958" s="6" t="s">
        <v>348</v>
      </c>
      <c r="C958" s="5" t="s">
        <v>331</v>
      </c>
      <c r="D958" s="6"/>
      <c r="E958" s="6" t="s">
        <v>105</v>
      </c>
      <c r="F958" s="10">
        <f t="shared" si="30"/>
        <v>197108.10810799999</v>
      </c>
      <c r="G958" s="7">
        <v>1</v>
      </c>
      <c r="H958" s="7">
        <v>197108.10810799999</v>
      </c>
      <c r="I958" s="21">
        <f t="shared" si="31"/>
        <v>21681.891891879997</v>
      </c>
      <c r="J958" s="10">
        <f>IF(COUNTIFS(A$2:A958, A958, B$2:B958, B958, D$2:D958, D958, C$2:C958,C958 )=1, MAX(J$1:J957)+1, J957)</f>
        <v>228</v>
      </c>
    </row>
    <row r="959" spans="1:10" x14ac:dyDescent="0.25">
      <c r="A959" s="5" t="s">
        <v>349</v>
      </c>
      <c r="B959" s="6" t="s">
        <v>348</v>
      </c>
      <c r="C959" s="5" t="s">
        <v>331</v>
      </c>
      <c r="D959" s="6"/>
      <c r="E959" s="6" t="s">
        <v>104</v>
      </c>
      <c r="F959" s="10">
        <f t="shared" si="30"/>
        <v>282223.42342299997</v>
      </c>
      <c r="G959" s="7">
        <v>1</v>
      </c>
      <c r="H959" s="7">
        <v>282223.42342299997</v>
      </c>
      <c r="I959" s="21">
        <f t="shared" si="31"/>
        <v>31044.576576529998</v>
      </c>
      <c r="J959" s="10">
        <f>IF(COUNTIFS(A$2:A959, A959, B$2:B959, B959, D$2:D959, D959, C$2:C959,C959 )=1, MAX(J$1:J958)+1, J958)</f>
        <v>228</v>
      </c>
    </row>
    <row r="960" spans="1:10" x14ac:dyDescent="0.25">
      <c r="A960" s="9" t="s">
        <v>349</v>
      </c>
      <c r="B960" s="10" t="s">
        <v>348</v>
      </c>
      <c r="C960" s="9" t="s">
        <v>331</v>
      </c>
      <c r="D960" s="10"/>
      <c r="E960" s="10" t="s">
        <v>103</v>
      </c>
      <c r="F960" s="10">
        <f t="shared" si="30"/>
        <v>433040.54054100002</v>
      </c>
      <c r="G960" s="12">
        <v>1</v>
      </c>
      <c r="H960" s="12">
        <v>433040.54054100002</v>
      </c>
      <c r="I960" s="21">
        <f t="shared" si="31"/>
        <v>47634.459459510006</v>
      </c>
      <c r="J960" s="10">
        <f>IF(COUNTIFS(A$2:A960, A960, B$2:B960, B960, D$2:D960, D960, C$2:C960,C960 )=1, MAX(J$1:J959)+1, J959)</f>
        <v>228</v>
      </c>
    </row>
    <row r="961" spans="1:10" x14ac:dyDescent="0.25">
      <c r="A961" s="5"/>
      <c r="B961" s="6"/>
      <c r="C961" s="5"/>
      <c r="D961" s="5"/>
      <c r="E961" s="5"/>
      <c r="F961" s="10"/>
      <c r="G961" s="4"/>
      <c r="H961" s="4"/>
      <c r="I961" s="21"/>
    </row>
    <row r="962" spans="1:10" x14ac:dyDescent="0.25">
      <c r="A962" s="13" t="s">
        <v>349</v>
      </c>
      <c r="B962" s="14" t="s">
        <v>348</v>
      </c>
      <c r="C962" s="13" t="s">
        <v>2</v>
      </c>
      <c r="D962" s="15">
        <v>45706</v>
      </c>
      <c r="E962" s="14" t="s">
        <v>329</v>
      </c>
      <c r="F962" s="10">
        <f t="shared" si="30"/>
        <v>908.10594594999998</v>
      </c>
      <c r="G962" s="16">
        <v>100</v>
      </c>
      <c r="H962" s="16">
        <v>90810.594595000002</v>
      </c>
      <c r="I962" s="21">
        <f t="shared" si="31"/>
        <v>9989.1654054499995</v>
      </c>
      <c r="J962" s="10">
        <f>IF(COUNTIFS(A$2:A962, A962, B$2:B962, B962, D$2:D962, D962, C$2:C962,C962 )=1, MAX(J$1:J961)+1, J961)</f>
        <v>229</v>
      </c>
    </row>
    <row r="963" spans="1:10" x14ac:dyDescent="0.25">
      <c r="A963" s="5" t="s">
        <v>349</v>
      </c>
      <c r="B963" s="6" t="s">
        <v>348</v>
      </c>
      <c r="C963" s="5" t="s">
        <v>2</v>
      </c>
      <c r="D963" s="6"/>
      <c r="E963" s="6" t="s">
        <v>328</v>
      </c>
      <c r="F963" s="10">
        <f t="shared" si="30"/>
        <v>1305.4054054000001</v>
      </c>
      <c r="G963" s="7">
        <v>50</v>
      </c>
      <c r="H963" s="7">
        <v>65270.270270000001</v>
      </c>
      <c r="I963" s="21">
        <f t="shared" si="31"/>
        <v>7179.7297297000005</v>
      </c>
      <c r="J963" s="10">
        <f>IF(COUNTIFS(A$2:A963, A963, B$2:B963, B963, D$2:D963, D963, C$2:C963,C963 )=1, MAX(J$1:J962)+1, J962)</f>
        <v>229</v>
      </c>
    </row>
    <row r="964" spans="1:10" x14ac:dyDescent="0.25">
      <c r="A964" s="5" t="s">
        <v>349</v>
      </c>
      <c r="B964" s="6" t="s">
        <v>348</v>
      </c>
      <c r="C964" s="5" t="s">
        <v>2</v>
      </c>
      <c r="D964" s="6"/>
      <c r="E964" s="6" t="s">
        <v>327</v>
      </c>
      <c r="F964" s="10">
        <f t="shared" si="30"/>
        <v>1475.67567568</v>
      </c>
      <c r="G964" s="7">
        <v>25</v>
      </c>
      <c r="H964" s="7">
        <v>36891.891892</v>
      </c>
      <c r="I964" s="21">
        <f t="shared" si="31"/>
        <v>4058.10810812</v>
      </c>
      <c r="J964" s="10">
        <f>IF(COUNTIFS(A$2:A964, A964, B$2:B964, B964, D$2:D964, D964, C$2:C964,C964 )=1, MAX(J$1:J963)+1, J963)</f>
        <v>229</v>
      </c>
    </row>
    <row r="965" spans="1:10" x14ac:dyDescent="0.25">
      <c r="A965" s="5" t="s">
        <v>349</v>
      </c>
      <c r="B965" s="6" t="s">
        <v>348</v>
      </c>
      <c r="C965" s="5" t="s">
        <v>2</v>
      </c>
      <c r="D965" s="6"/>
      <c r="E965" s="6" t="s">
        <v>326</v>
      </c>
      <c r="F965" s="10">
        <f t="shared" si="30"/>
        <v>1929.7297297199998</v>
      </c>
      <c r="G965" s="7">
        <v>25</v>
      </c>
      <c r="H965" s="7">
        <v>48243.243242999997</v>
      </c>
      <c r="I965" s="21">
        <f t="shared" si="31"/>
        <v>5306.7567567299993</v>
      </c>
      <c r="J965" s="10">
        <f>IF(COUNTIFS(A$2:A965, A965, B$2:B965, B965, D$2:D965, D965, C$2:C965,C965 )=1, MAX(J$1:J964)+1, J964)</f>
        <v>229</v>
      </c>
    </row>
    <row r="966" spans="1:10" x14ac:dyDescent="0.25">
      <c r="A966" s="5" t="s">
        <v>349</v>
      </c>
      <c r="B966" s="6" t="s">
        <v>348</v>
      </c>
      <c r="C966" s="5" t="s">
        <v>2</v>
      </c>
      <c r="D966" s="6"/>
      <c r="E966" s="6" t="s">
        <v>325</v>
      </c>
      <c r="F966" s="10">
        <f t="shared" si="30"/>
        <v>1135.1351351200001</v>
      </c>
      <c r="G966" s="7">
        <v>25</v>
      </c>
      <c r="H966" s="7">
        <v>28378.378378000001</v>
      </c>
      <c r="I966" s="21">
        <f t="shared" si="31"/>
        <v>3121.62162158</v>
      </c>
      <c r="J966" s="10">
        <f>IF(COUNTIFS(A$2:A966, A966, B$2:B966, B966, D$2:D966, D966, C$2:C966,C966 )=1, MAX(J$1:J965)+1, J965)</f>
        <v>229</v>
      </c>
    </row>
    <row r="967" spans="1:10" x14ac:dyDescent="0.25">
      <c r="A967" s="5" t="s">
        <v>349</v>
      </c>
      <c r="B967" s="6" t="s">
        <v>348</v>
      </c>
      <c r="C967" s="5" t="s">
        <v>2</v>
      </c>
      <c r="D967" s="6"/>
      <c r="E967" s="6" t="s">
        <v>324</v>
      </c>
      <c r="F967" s="10">
        <f t="shared" si="30"/>
        <v>1475.67567568</v>
      </c>
      <c r="G967" s="7">
        <v>25</v>
      </c>
      <c r="H967" s="7">
        <v>36891.891892</v>
      </c>
      <c r="I967" s="21">
        <f t="shared" si="31"/>
        <v>4058.10810812</v>
      </c>
      <c r="J967" s="10">
        <f>IF(COUNTIFS(A$2:A967, A967, B$2:B967, B967, D$2:D967, D967, C$2:C967,C967 )=1, MAX(J$1:J966)+1, J966)</f>
        <v>229</v>
      </c>
    </row>
    <row r="968" spans="1:10" x14ac:dyDescent="0.25">
      <c r="A968" s="5" t="s">
        <v>349</v>
      </c>
      <c r="B968" s="6" t="s">
        <v>348</v>
      </c>
      <c r="C968" s="5" t="s">
        <v>2</v>
      </c>
      <c r="D968" s="6"/>
      <c r="E968" s="6" t="s">
        <v>323</v>
      </c>
      <c r="F968" s="10">
        <f t="shared" ref="F968:F1031" si="32">H968/G968</f>
        <v>1475.6756756363636</v>
      </c>
      <c r="G968" s="7">
        <v>11</v>
      </c>
      <c r="H968" s="7">
        <v>16232.432432</v>
      </c>
      <c r="I968" s="21">
        <f t="shared" ref="I968:I1031" si="33">H968*0.11</f>
        <v>1785.56756752</v>
      </c>
      <c r="J968" s="10">
        <f>IF(COUNTIFS(A$2:A968, A968, B$2:B968, B968, D$2:D968, D968, C$2:C968,C968 )=1, MAX(J$1:J967)+1, J967)</f>
        <v>229</v>
      </c>
    </row>
    <row r="969" spans="1:10" x14ac:dyDescent="0.25">
      <c r="A969" s="5" t="s">
        <v>349</v>
      </c>
      <c r="B969" s="6" t="s">
        <v>348</v>
      </c>
      <c r="C969" s="5" t="s">
        <v>2</v>
      </c>
      <c r="D969" s="6"/>
      <c r="E969" s="6" t="s">
        <v>322</v>
      </c>
      <c r="F969" s="10">
        <f t="shared" si="32"/>
        <v>1362.16216216</v>
      </c>
      <c r="G969" s="7">
        <v>50</v>
      </c>
      <c r="H969" s="7">
        <v>68108.108108</v>
      </c>
      <c r="I969" s="21">
        <f t="shared" si="33"/>
        <v>7491.89189188</v>
      </c>
      <c r="J969" s="10">
        <f>IF(COUNTIFS(A$2:A969, A969, B$2:B969, B969, D$2:D969, D969, C$2:C969,C969 )=1, MAX(J$1:J968)+1, J968)</f>
        <v>229</v>
      </c>
    </row>
    <row r="970" spans="1:10" x14ac:dyDescent="0.25">
      <c r="A970" s="5" t="s">
        <v>349</v>
      </c>
      <c r="B970" s="6" t="s">
        <v>348</v>
      </c>
      <c r="C970" s="5" t="s">
        <v>2</v>
      </c>
      <c r="D970" s="6"/>
      <c r="E970" s="6" t="s">
        <v>248</v>
      </c>
      <c r="F970" s="10">
        <f t="shared" si="32"/>
        <v>737.83783786666675</v>
      </c>
      <c r="G970" s="7">
        <v>15</v>
      </c>
      <c r="H970" s="7">
        <v>11067.567568</v>
      </c>
      <c r="I970" s="21">
        <f t="shared" si="33"/>
        <v>1217.43243248</v>
      </c>
      <c r="J970" s="10">
        <f>IF(COUNTIFS(A$2:A970, A970, B$2:B970, B970, D$2:D970, D970, C$2:C970,C970 )=1, MAX(J$1:J969)+1, J969)</f>
        <v>229</v>
      </c>
    </row>
    <row r="971" spans="1:10" x14ac:dyDescent="0.25">
      <c r="A971" s="9" t="s">
        <v>349</v>
      </c>
      <c r="B971" s="10" t="s">
        <v>348</v>
      </c>
      <c r="C971" s="9" t="s">
        <v>2</v>
      </c>
      <c r="D971" s="10"/>
      <c r="E971" s="10" t="s">
        <v>321</v>
      </c>
      <c r="F971" s="10">
        <f t="shared" si="32"/>
        <v>908.10810813333342</v>
      </c>
      <c r="G971" s="12">
        <v>15</v>
      </c>
      <c r="H971" s="12">
        <v>13621.621622000001</v>
      </c>
      <c r="I971" s="21">
        <f t="shared" si="33"/>
        <v>1498.37837842</v>
      </c>
      <c r="J971" s="10">
        <f>IF(COUNTIFS(A$2:A971, A971, B$2:B971, B971, D$2:D971, D971, C$2:C971,C971 )=1, MAX(J$1:J970)+1, J970)</f>
        <v>229</v>
      </c>
    </row>
    <row r="972" spans="1:10" x14ac:dyDescent="0.25">
      <c r="A972" s="5"/>
      <c r="B972" s="6"/>
      <c r="C972" s="5"/>
      <c r="D972" s="5"/>
      <c r="E972" s="5"/>
      <c r="F972" s="10"/>
      <c r="G972" s="4"/>
      <c r="H972" s="4"/>
      <c r="I972" s="21"/>
    </row>
    <row r="973" spans="1:10" x14ac:dyDescent="0.25">
      <c r="A973" s="13" t="s">
        <v>349</v>
      </c>
      <c r="B973" s="14" t="s">
        <v>348</v>
      </c>
      <c r="C973" s="13" t="s">
        <v>320</v>
      </c>
      <c r="D973" s="15">
        <v>45706</v>
      </c>
      <c r="E973" s="14" t="s">
        <v>319</v>
      </c>
      <c r="F973" s="10">
        <f t="shared" si="32"/>
        <v>420567.77027049998</v>
      </c>
      <c r="G973" s="16">
        <v>2</v>
      </c>
      <c r="H973" s="16">
        <v>841135.54054099997</v>
      </c>
      <c r="I973" s="21">
        <f t="shared" si="33"/>
        <v>92524.909459510003</v>
      </c>
      <c r="J973" s="10">
        <f>IF(COUNTIFS(A$2:A973, A973, B$2:B973, B973, D$2:D973, D973, C$2:C973,C973 )=1, MAX(J$1:J972)+1, J972)</f>
        <v>230</v>
      </c>
    </row>
    <row r="974" spans="1:10" x14ac:dyDescent="0.25">
      <c r="A974" s="9" t="s">
        <v>349</v>
      </c>
      <c r="B974" s="10" t="s">
        <v>348</v>
      </c>
      <c r="C974" s="9" t="s">
        <v>320</v>
      </c>
      <c r="D974" s="10"/>
      <c r="E974" s="10" t="s">
        <v>28</v>
      </c>
      <c r="F974" s="10">
        <f t="shared" si="32"/>
        <v>184459.45945900001</v>
      </c>
      <c r="G974" s="12">
        <v>1</v>
      </c>
      <c r="H974" s="12">
        <v>184459.45945900001</v>
      </c>
      <c r="I974" s="21">
        <f t="shared" si="33"/>
        <v>20290.540540490001</v>
      </c>
      <c r="J974" s="10">
        <f>IF(COUNTIFS(A$2:A974, A974, B$2:B974, B974, D$2:D974, D974, C$2:C974,C974 )=1, MAX(J$1:J973)+1, J973)</f>
        <v>230</v>
      </c>
    </row>
    <row r="975" spans="1:10" x14ac:dyDescent="0.25">
      <c r="A975" s="5"/>
      <c r="B975" s="6"/>
      <c r="C975" s="5"/>
      <c r="D975" s="5"/>
      <c r="E975" s="5"/>
      <c r="F975" s="10"/>
      <c r="G975" s="4"/>
      <c r="H975" s="4"/>
      <c r="I975" s="21"/>
    </row>
    <row r="976" spans="1:10" x14ac:dyDescent="0.25">
      <c r="A976" s="17" t="s">
        <v>349</v>
      </c>
      <c r="B976" s="18" t="s">
        <v>348</v>
      </c>
      <c r="C976" s="17" t="s">
        <v>318</v>
      </c>
      <c r="D976" s="19">
        <v>45706</v>
      </c>
      <c r="E976" s="18" t="s">
        <v>213</v>
      </c>
      <c r="F976" s="10">
        <f t="shared" si="32"/>
        <v>340541</v>
      </c>
      <c r="G976" s="20">
        <v>1</v>
      </c>
      <c r="H976" s="20">
        <v>340541</v>
      </c>
      <c r="I976" s="21">
        <f t="shared" si="33"/>
        <v>37459.51</v>
      </c>
      <c r="J976" s="10">
        <f>IF(COUNTIFS(A$2:A976, A976, B$2:B976, B976, D$2:D976, D976, C$2:C976,C976 )=1, MAX(J$1:J975)+1, J975)</f>
        <v>231</v>
      </c>
    </row>
    <row r="977" spans="1:10" x14ac:dyDescent="0.25">
      <c r="A977" s="5"/>
      <c r="B977" s="6"/>
      <c r="C977" s="5"/>
      <c r="D977" s="5"/>
      <c r="E977" s="5"/>
      <c r="F977" s="10"/>
      <c r="G977" s="4"/>
      <c r="H977" s="4"/>
      <c r="I977" s="21"/>
    </row>
    <row r="978" spans="1:10" x14ac:dyDescent="0.25">
      <c r="A978" s="13" t="s">
        <v>349</v>
      </c>
      <c r="B978" s="14" t="s">
        <v>348</v>
      </c>
      <c r="C978" s="13" t="s">
        <v>317</v>
      </c>
      <c r="D978" s="15">
        <v>45706</v>
      </c>
      <c r="E978" s="14" t="s">
        <v>283</v>
      </c>
      <c r="F978" s="10">
        <f t="shared" si="32"/>
        <v>53408.108108</v>
      </c>
      <c r="G978" s="16">
        <v>4</v>
      </c>
      <c r="H978" s="16">
        <v>213632.432432</v>
      </c>
      <c r="I978" s="21">
        <f t="shared" si="33"/>
        <v>23499.56756752</v>
      </c>
      <c r="J978" s="10">
        <f>IF(COUNTIFS(A$2:A978, A978, B$2:B978, B978, D$2:D978, D978, C$2:C978,C978 )=1, MAX(J$1:J977)+1, J977)</f>
        <v>232</v>
      </c>
    </row>
    <row r="979" spans="1:10" x14ac:dyDescent="0.25">
      <c r="A979" s="5" t="s">
        <v>349</v>
      </c>
      <c r="B979" s="6" t="s">
        <v>348</v>
      </c>
      <c r="C979" s="5" t="s">
        <v>317</v>
      </c>
      <c r="D979" s="6"/>
      <c r="E979" s="6" t="s">
        <v>316</v>
      </c>
      <c r="F979" s="10">
        <f t="shared" si="32"/>
        <v>26391.891891882355</v>
      </c>
      <c r="G979" s="7">
        <v>17</v>
      </c>
      <c r="H979" s="7">
        <v>448662.16216200002</v>
      </c>
      <c r="I979" s="21">
        <f t="shared" si="33"/>
        <v>49352.83783782</v>
      </c>
      <c r="J979" s="10">
        <f>IF(COUNTIFS(A$2:A979, A979, B$2:B979, B979, D$2:D979, D979, C$2:C979,C979 )=1, MAX(J$1:J978)+1, J978)</f>
        <v>232</v>
      </c>
    </row>
    <row r="980" spans="1:10" x14ac:dyDescent="0.25">
      <c r="A980" s="9" t="s">
        <v>349</v>
      </c>
      <c r="B980" s="10" t="s">
        <v>348</v>
      </c>
      <c r="C980" s="9" t="s">
        <v>317</v>
      </c>
      <c r="D980" s="10"/>
      <c r="E980" s="10" t="s">
        <v>49</v>
      </c>
      <c r="F980" s="10">
        <f t="shared" si="32"/>
        <v>68505.420270250004</v>
      </c>
      <c r="G980" s="12">
        <v>20</v>
      </c>
      <c r="H980" s="12">
        <v>1370108.4054050001</v>
      </c>
      <c r="I980" s="21">
        <f t="shared" si="33"/>
        <v>150711.92459455002</v>
      </c>
      <c r="J980" s="10">
        <f>IF(COUNTIFS(A$2:A980, A980, B$2:B980, B980, D$2:D980, D980, C$2:C980,C980 )=1, MAX(J$1:J979)+1, J979)</f>
        <v>232</v>
      </c>
    </row>
    <row r="981" spans="1:10" x14ac:dyDescent="0.25">
      <c r="A981" s="5"/>
      <c r="B981" s="6"/>
      <c r="C981" s="5"/>
      <c r="D981" s="5"/>
      <c r="E981" s="5"/>
      <c r="F981" s="10"/>
      <c r="G981" s="4"/>
      <c r="H981" s="4"/>
      <c r="I981" s="21"/>
    </row>
    <row r="982" spans="1:10" x14ac:dyDescent="0.25">
      <c r="A982" s="17" t="s">
        <v>349</v>
      </c>
      <c r="B982" s="18" t="s">
        <v>348</v>
      </c>
      <c r="C982" s="17" t="s">
        <v>315</v>
      </c>
      <c r="D982" s="19">
        <v>45707</v>
      </c>
      <c r="E982" s="18" t="s">
        <v>314</v>
      </c>
      <c r="F982" s="10">
        <f t="shared" si="32"/>
        <v>117657</v>
      </c>
      <c r="G982" s="20">
        <v>2</v>
      </c>
      <c r="H982" s="20">
        <v>235314</v>
      </c>
      <c r="I982" s="21">
        <f t="shared" si="33"/>
        <v>25884.54</v>
      </c>
      <c r="J982" s="10">
        <f>IF(COUNTIFS(A$2:A982, A982, B$2:B982, B982, D$2:D982, D982, C$2:C982,C982 )=1, MAX(J$1:J981)+1, J981)</f>
        <v>233</v>
      </c>
    </row>
    <row r="983" spans="1:10" x14ac:dyDescent="0.25">
      <c r="A983" s="5"/>
      <c r="B983" s="6"/>
      <c r="C983" s="5"/>
      <c r="D983" s="5"/>
      <c r="E983" s="5"/>
      <c r="F983" s="10"/>
      <c r="G983" s="4"/>
      <c r="H983" s="4"/>
      <c r="I983" s="21"/>
    </row>
    <row r="984" spans="1:10" x14ac:dyDescent="0.25">
      <c r="A984" s="13" t="s">
        <v>349</v>
      </c>
      <c r="B984" s="14" t="s">
        <v>348</v>
      </c>
      <c r="C984" s="13" t="s">
        <v>313</v>
      </c>
      <c r="D984" s="15">
        <v>45708</v>
      </c>
      <c r="E984" s="14" t="s">
        <v>289</v>
      </c>
      <c r="F984" s="10">
        <f t="shared" si="32"/>
        <v>349621.6216215</v>
      </c>
      <c r="G984" s="16">
        <v>2</v>
      </c>
      <c r="H984" s="16">
        <v>699243.243243</v>
      </c>
      <c r="I984" s="21">
        <f t="shared" si="33"/>
        <v>76916.756756729999</v>
      </c>
      <c r="J984" s="10">
        <f>IF(COUNTIFS(A$2:A984, A984, B$2:B984, B984, D$2:D984, D984, C$2:C984,C984 )=1, MAX(J$1:J983)+1, J983)</f>
        <v>234</v>
      </c>
    </row>
    <row r="985" spans="1:10" x14ac:dyDescent="0.25">
      <c r="A985" s="5" t="s">
        <v>349</v>
      </c>
      <c r="B985" s="6" t="s">
        <v>348</v>
      </c>
      <c r="C985" s="5" t="s">
        <v>313</v>
      </c>
      <c r="D985" s="6"/>
      <c r="E985" s="6" t="s">
        <v>306</v>
      </c>
      <c r="F985" s="10">
        <f t="shared" si="32"/>
        <v>454054.05405400001</v>
      </c>
      <c r="G985" s="7">
        <v>1</v>
      </c>
      <c r="H985" s="7">
        <v>454054.05405400001</v>
      </c>
      <c r="I985" s="21">
        <f t="shared" si="33"/>
        <v>49945.945945940002</v>
      </c>
      <c r="J985" s="10">
        <f>IF(COUNTIFS(A$2:A985, A985, B$2:B985, B985, D$2:D985, D985, C$2:C985,C985 )=1, MAX(J$1:J984)+1, J984)</f>
        <v>234</v>
      </c>
    </row>
    <row r="986" spans="1:10" x14ac:dyDescent="0.25">
      <c r="A986" s="5" t="s">
        <v>349</v>
      </c>
      <c r="B986" s="6" t="s">
        <v>348</v>
      </c>
      <c r="C986" s="5" t="s">
        <v>313</v>
      </c>
      <c r="D986" s="6"/>
      <c r="E986" s="6" t="s">
        <v>213</v>
      </c>
      <c r="F986" s="10">
        <f t="shared" si="32"/>
        <v>340540.39639633335</v>
      </c>
      <c r="G986" s="7">
        <v>3</v>
      </c>
      <c r="H986" s="7">
        <v>1021621.1891890001</v>
      </c>
      <c r="I986" s="21">
        <f t="shared" si="33"/>
        <v>112378.33081079001</v>
      </c>
      <c r="J986" s="10">
        <f>IF(COUNTIFS(A$2:A986, A986, B$2:B986, B986, D$2:D986, D986, C$2:C986,C986 )=1, MAX(J$1:J985)+1, J985)</f>
        <v>234</v>
      </c>
    </row>
    <row r="987" spans="1:10" x14ac:dyDescent="0.25">
      <c r="A987" s="5" t="s">
        <v>349</v>
      </c>
      <c r="B987" s="6" t="s">
        <v>348</v>
      </c>
      <c r="C987" s="5" t="s">
        <v>313</v>
      </c>
      <c r="D987" s="6"/>
      <c r="E987" s="6" t="s">
        <v>29</v>
      </c>
      <c r="F987" s="10">
        <f t="shared" si="32"/>
        <v>226459.45945900001</v>
      </c>
      <c r="G987" s="7">
        <v>1</v>
      </c>
      <c r="H987" s="7">
        <v>226459.45945900001</v>
      </c>
      <c r="I987" s="21">
        <f t="shared" si="33"/>
        <v>24910.540540490001</v>
      </c>
      <c r="J987" s="10">
        <f>IF(COUNTIFS(A$2:A987, A987, B$2:B987, B987, D$2:D987, D987, C$2:C987,C987 )=1, MAX(J$1:J986)+1, J986)</f>
        <v>234</v>
      </c>
    </row>
    <row r="988" spans="1:10" x14ac:dyDescent="0.25">
      <c r="A988" s="5" t="s">
        <v>349</v>
      </c>
      <c r="B988" s="6" t="s">
        <v>348</v>
      </c>
      <c r="C988" s="5" t="s">
        <v>313</v>
      </c>
      <c r="D988" s="6"/>
      <c r="E988" s="6" t="s">
        <v>287</v>
      </c>
      <c r="F988" s="10">
        <f t="shared" si="32"/>
        <v>160905.4054055</v>
      </c>
      <c r="G988" s="7">
        <v>4</v>
      </c>
      <c r="H988" s="7">
        <v>643621.62162200001</v>
      </c>
      <c r="I988" s="21">
        <f t="shared" si="33"/>
        <v>70798.378378420006</v>
      </c>
      <c r="J988" s="10">
        <f>IF(COUNTIFS(A$2:A988, A988, B$2:B988, B988, D$2:D988, D988, C$2:C988,C988 )=1, MAX(J$1:J987)+1, J987)</f>
        <v>234</v>
      </c>
    </row>
    <row r="989" spans="1:10" x14ac:dyDescent="0.25">
      <c r="A989" s="5" t="s">
        <v>349</v>
      </c>
      <c r="B989" s="6" t="s">
        <v>348</v>
      </c>
      <c r="C989" s="5" t="s">
        <v>313</v>
      </c>
      <c r="D989" s="6"/>
      <c r="E989" s="6" t="s">
        <v>212</v>
      </c>
      <c r="F989" s="10">
        <f t="shared" si="32"/>
        <v>258810.81081066665</v>
      </c>
      <c r="G989" s="7">
        <v>3</v>
      </c>
      <c r="H989" s="7">
        <v>776432.43243199994</v>
      </c>
      <c r="I989" s="21">
        <f t="shared" si="33"/>
        <v>85407.567567519989</v>
      </c>
      <c r="J989" s="10">
        <f>IF(COUNTIFS(A$2:A989, A989, B$2:B989, B989, D$2:D989, D989, C$2:C989,C989 )=1, MAX(J$1:J988)+1, J988)</f>
        <v>234</v>
      </c>
    </row>
    <row r="990" spans="1:10" x14ac:dyDescent="0.25">
      <c r="A990" s="5" t="s">
        <v>349</v>
      </c>
      <c r="B990" s="6" t="s">
        <v>348</v>
      </c>
      <c r="C990" s="5" t="s">
        <v>313</v>
      </c>
      <c r="D990" s="6"/>
      <c r="E990" s="6" t="s">
        <v>28</v>
      </c>
      <c r="F990" s="10">
        <f t="shared" si="32"/>
        <v>184459.45945933333</v>
      </c>
      <c r="G990" s="7">
        <v>3</v>
      </c>
      <c r="H990" s="7">
        <v>553378.37837799999</v>
      </c>
      <c r="I990" s="21">
        <f t="shared" si="33"/>
        <v>60871.621621580001</v>
      </c>
      <c r="J990" s="10">
        <f>IF(COUNTIFS(A$2:A990, A990, B$2:B990, B990, D$2:D990, D990, C$2:C990,C990 )=1, MAX(J$1:J989)+1, J989)</f>
        <v>234</v>
      </c>
    </row>
    <row r="991" spans="1:10" x14ac:dyDescent="0.25">
      <c r="A991" s="5" t="s">
        <v>349</v>
      </c>
      <c r="B991" s="6" t="s">
        <v>348</v>
      </c>
      <c r="C991" s="5" t="s">
        <v>313</v>
      </c>
      <c r="D991" s="6"/>
      <c r="E991" s="6" t="s">
        <v>286</v>
      </c>
      <c r="F991" s="10">
        <f t="shared" si="32"/>
        <v>139054.05405400001</v>
      </c>
      <c r="G991" s="7">
        <v>2</v>
      </c>
      <c r="H991" s="7">
        <v>278108.10810800001</v>
      </c>
      <c r="I991" s="21">
        <f t="shared" si="33"/>
        <v>30591.891891880001</v>
      </c>
      <c r="J991" s="10">
        <f>IF(COUNTIFS(A$2:A991, A991, B$2:B991, B991, D$2:D991, D991, C$2:C991,C991 )=1, MAX(J$1:J990)+1, J990)</f>
        <v>234</v>
      </c>
    </row>
    <row r="992" spans="1:10" x14ac:dyDescent="0.25">
      <c r="A992" s="5" t="s">
        <v>349</v>
      </c>
      <c r="B992" s="6" t="s">
        <v>348</v>
      </c>
      <c r="C992" s="5" t="s">
        <v>313</v>
      </c>
      <c r="D992" s="6"/>
      <c r="E992" s="6" t="s">
        <v>312</v>
      </c>
      <c r="F992" s="10">
        <f t="shared" si="32"/>
        <v>224756.756757</v>
      </c>
      <c r="G992" s="7">
        <v>1</v>
      </c>
      <c r="H992" s="7">
        <v>224756.756757</v>
      </c>
      <c r="I992" s="21">
        <f t="shared" si="33"/>
        <v>24723.243243270001</v>
      </c>
      <c r="J992" s="10">
        <f>IF(COUNTIFS(A$2:A992, A992, B$2:B992, B992, D$2:D992, D992, C$2:C992,C992 )=1, MAX(J$1:J991)+1, J991)</f>
        <v>234</v>
      </c>
    </row>
    <row r="993" spans="1:10" x14ac:dyDescent="0.25">
      <c r="A993" s="5" t="s">
        <v>349</v>
      </c>
      <c r="B993" s="6" t="s">
        <v>348</v>
      </c>
      <c r="C993" s="5" t="s">
        <v>313</v>
      </c>
      <c r="D993" s="6"/>
      <c r="E993" s="6" t="s">
        <v>137</v>
      </c>
      <c r="F993" s="10">
        <f t="shared" si="32"/>
        <v>351891.89189199999</v>
      </c>
      <c r="G993" s="7">
        <v>2</v>
      </c>
      <c r="H993" s="7">
        <v>703783.78378399997</v>
      </c>
      <c r="I993" s="21">
        <f t="shared" si="33"/>
        <v>77416.216216239991</v>
      </c>
      <c r="J993" s="10">
        <f>IF(COUNTIFS(A$2:A993, A993, B$2:B993, B993, D$2:D993, D993, C$2:C993,C993 )=1, MAX(J$1:J992)+1, J992)</f>
        <v>234</v>
      </c>
    </row>
    <row r="994" spans="1:10" x14ac:dyDescent="0.25">
      <c r="A994" s="5" t="s">
        <v>349</v>
      </c>
      <c r="B994" s="6" t="s">
        <v>348</v>
      </c>
      <c r="C994" s="5" t="s">
        <v>313</v>
      </c>
      <c r="D994" s="6"/>
      <c r="E994" s="6" t="s">
        <v>311</v>
      </c>
      <c r="F994" s="10">
        <f t="shared" si="32"/>
        <v>141664.86486480001</v>
      </c>
      <c r="G994" s="7">
        <v>5</v>
      </c>
      <c r="H994" s="7">
        <v>708324.32432400004</v>
      </c>
      <c r="I994" s="21">
        <f t="shared" si="33"/>
        <v>77915.675675639999</v>
      </c>
      <c r="J994" s="10">
        <f>IF(COUNTIFS(A$2:A994, A994, B$2:B994, B994, D$2:D994, D994, C$2:C994,C994 )=1, MAX(J$1:J993)+1, J993)</f>
        <v>234</v>
      </c>
    </row>
    <row r="995" spans="1:10" x14ac:dyDescent="0.25">
      <c r="A995" s="9" t="s">
        <v>349</v>
      </c>
      <c r="B995" s="10" t="s">
        <v>348</v>
      </c>
      <c r="C995" s="9" t="s">
        <v>313</v>
      </c>
      <c r="D995" s="10"/>
      <c r="E995" s="10" t="s">
        <v>285</v>
      </c>
      <c r="F995" s="10">
        <f t="shared" si="32"/>
        <v>279924.32432449999</v>
      </c>
      <c r="G995" s="12">
        <v>2</v>
      </c>
      <c r="H995" s="12">
        <v>559848.64864899998</v>
      </c>
      <c r="I995" s="21">
        <f t="shared" si="33"/>
        <v>61583.351351389996</v>
      </c>
      <c r="J995" s="10">
        <f>IF(COUNTIFS(A$2:A995, A995, B$2:B995, B995, D$2:D995, D995, C$2:C995,C995 )=1, MAX(J$1:J994)+1, J994)</f>
        <v>234</v>
      </c>
    </row>
    <row r="996" spans="1:10" x14ac:dyDescent="0.25">
      <c r="A996" s="5"/>
      <c r="B996" s="6"/>
      <c r="C996" s="5"/>
      <c r="D996" s="5"/>
      <c r="E996" s="5"/>
      <c r="F996" s="10"/>
      <c r="G996" s="4"/>
      <c r="H996" s="4"/>
      <c r="I996" s="21"/>
    </row>
    <row r="997" spans="1:10" x14ac:dyDescent="0.25">
      <c r="A997" s="17" t="s">
        <v>349</v>
      </c>
      <c r="B997" s="18" t="s">
        <v>348</v>
      </c>
      <c r="C997" s="17" t="s">
        <v>310</v>
      </c>
      <c r="D997" s="19">
        <v>45708</v>
      </c>
      <c r="E997" s="18" t="s">
        <v>309</v>
      </c>
      <c r="F997" s="10">
        <f t="shared" si="32"/>
        <v>222486</v>
      </c>
      <c r="G997" s="20">
        <v>1</v>
      </c>
      <c r="H997" s="20">
        <v>222486</v>
      </c>
      <c r="I997" s="21">
        <f t="shared" si="33"/>
        <v>24473.46</v>
      </c>
      <c r="J997" s="10">
        <f>IF(COUNTIFS(A$2:A997, A997, B$2:B997, B997, D$2:D997, D997, C$2:C997,C997 )=1, MAX(J$1:J996)+1, J996)</f>
        <v>235</v>
      </c>
    </row>
    <row r="998" spans="1:10" x14ac:dyDescent="0.25">
      <c r="A998" s="5"/>
      <c r="B998" s="6"/>
      <c r="C998" s="5"/>
      <c r="D998" s="5"/>
      <c r="E998" s="5"/>
      <c r="F998" s="10"/>
      <c r="G998" s="4"/>
      <c r="H998" s="4"/>
      <c r="I998" s="21"/>
    </row>
    <row r="999" spans="1:10" x14ac:dyDescent="0.25">
      <c r="A999" s="13" t="s">
        <v>349</v>
      </c>
      <c r="B999" s="14" t="s">
        <v>348</v>
      </c>
      <c r="C999" s="13" t="s">
        <v>308</v>
      </c>
      <c r="D999" s="15">
        <v>45708</v>
      </c>
      <c r="E999" s="14" t="s">
        <v>289</v>
      </c>
      <c r="F999" s="10">
        <f t="shared" si="32"/>
        <v>349621.78378400003</v>
      </c>
      <c r="G999" s="16">
        <v>1</v>
      </c>
      <c r="H999" s="16">
        <v>349621.78378400003</v>
      </c>
      <c r="I999" s="21">
        <f t="shared" si="33"/>
        <v>38458.396216240006</v>
      </c>
      <c r="J999" s="10">
        <f>IF(COUNTIFS(A$2:A999, A999, B$2:B999, B999, D$2:D999, D999, C$2:C999,C999 )=1, MAX(J$1:J998)+1, J998)</f>
        <v>236</v>
      </c>
    </row>
    <row r="1000" spans="1:10" x14ac:dyDescent="0.25">
      <c r="A1000" s="5" t="s">
        <v>349</v>
      </c>
      <c r="B1000" s="6" t="s">
        <v>348</v>
      </c>
      <c r="C1000" s="5" t="s">
        <v>308</v>
      </c>
      <c r="D1000" s="6"/>
      <c r="E1000" s="6" t="s">
        <v>307</v>
      </c>
      <c r="F1000" s="10">
        <f t="shared" si="32"/>
        <v>82581.081080999997</v>
      </c>
      <c r="G1000" s="7">
        <v>3</v>
      </c>
      <c r="H1000" s="7">
        <v>247743.243243</v>
      </c>
      <c r="I1000" s="21">
        <f t="shared" si="33"/>
        <v>27251.756756729999</v>
      </c>
      <c r="J1000" s="10">
        <f>IF(COUNTIFS(A$2:A1000, A1000, B$2:B1000, B1000, D$2:D1000, D1000, C$2:C1000,C1000 )=1, MAX(J$1:J999)+1, J999)</f>
        <v>236</v>
      </c>
    </row>
    <row r="1001" spans="1:10" x14ac:dyDescent="0.25">
      <c r="A1001" s="5" t="s">
        <v>349</v>
      </c>
      <c r="B1001" s="6" t="s">
        <v>348</v>
      </c>
      <c r="C1001" s="5" t="s">
        <v>308</v>
      </c>
      <c r="D1001" s="6"/>
      <c r="E1001" s="6" t="s">
        <v>32</v>
      </c>
      <c r="F1001" s="10">
        <f t="shared" si="32"/>
        <v>434189.189189</v>
      </c>
      <c r="G1001" s="7">
        <v>1</v>
      </c>
      <c r="H1001" s="7">
        <v>434189.189189</v>
      </c>
      <c r="I1001" s="21">
        <f t="shared" si="33"/>
        <v>47760.810810789997</v>
      </c>
      <c r="J1001" s="10">
        <f>IF(COUNTIFS(A$2:A1001, A1001, B$2:B1001, B1001, D$2:D1001, D1001, C$2:C1001,C1001 )=1, MAX(J$1:J1000)+1, J1000)</f>
        <v>236</v>
      </c>
    </row>
    <row r="1002" spans="1:10" x14ac:dyDescent="0.25">
      <c r="A1002" s="5" t="s">
        <v>349</v>
      </c>
      <c r="B1002" s="6" t="s">
        <v>348</v>
      </c>
      <c r="C1002" s="5" t="s">
        <v>308</v>
      </c>
      <c r="D1002" s="6"/>
      <c r="E1002" s="6" t="s">
        <v>31</v>
      </c>
      <c r="F1002" s="10">
        <f t="shared" si="32"/>
        <v>326918.91891900002</v>
      </c>
      <c r="G1002" s="7">
        <v>1</v>
      </c>
      <c r="H1002" s="7">
        <v>326918.91891900002</v>
      </c>
      <c r="I1002" s="21">
        <f t="shared" si="33"/>
        <v>35961.08108109</v>
      </c>
      <c r="J1002" s="10">
        <f>IF(COUNTIFS(A$2:A1002, A1002, B$2:B1002, B1002, D$2:D1002, D1002, C$2:C1002,C1002 )=1, MAX(J$1:J1001)+1, J1001)</f>
        <v>236</v>
      </c>
    </row>
    <row r="1003" spans="1:10" x14ac:dyDescent="0.25">
      <c r="A1003" s="5" t="s">
        <v>349</v>
      </c>
      <c r="B1003" s="6" t="s">
        <v>348</v>
      </c>
      <c r="C1003" s="5" t="s">
        <v>308</v>
      </c>
      <c r="D1003" s="6"/>
      <c r="E1003" s="6" t="s">
        <v>306</v>
      </c>
      <c r="F1003" s="10">
        <f t="shared" si="32"/>
        <v>454054.05405400001</v>
      </c>
      <c r="G1003" s="7">
        <v>1</v>
      </c>
      <c r="H1003" s="7">
        <v>454054.05405400001</v>
      </c>
      <c r="I1003" s="21">
        <f t="shared" si="33"/>
        <v>49945.945945940002</v>
      </c>
      <c r="J1003" s="10">
        <f>IF(COUNTIFS(A$2:A1003, A1003, B$2:B1003, B1003, D$2:D1003, D1003, C$2:C1003,C1003 )=1, MAX(J$1:J1002)+1, J1002)</f>
        <v>236</v>
      </c>
    </row>
    <row r="1004" spans="1:10" x14ac:dyDescent="0.25">
      <c r="A1004" s="5" t="s">
        <v>349</v>
      </c>
      <c r="B1004" s="6" t="s">
        <v>348</v>
      </c>
      <c r="C1004" s="5" t="s">
        <v>308</v>
      </c>
      <c r="D1004" s="6"/>
      <c r="E1004" s="6" t="s">
        <v>305</v>
      </c>
      <c r="F1004" s="10">
        <f t="shared" si="32"/>
        <v>120891.891892</v>
      </c>
      <c r="G1004" s="7">
        <v>1</v>
      </c>
      <c r="H1004" s="7">
        <v>120891.891892</v>
      </c>
      <c r="I1004" s="21">
        <f t="shared" si="33"/>
        <v>13298.108108120001</v>
      </c>
      <c r="J1004" s="10">
        <f>IF(COUNTIFS(A$2:A1004, A1004, B$2:B1004, B1004, D$2:D1004, D1004, C$2:C1004,C1004 )=1, MAX(J$1:J1003)+1, J1003)</f>
        <v>236</v>
      </c>
    </row>
    <row r="1005" spans="1:10" x14ac:dyDescent="0.25">
      <c r="A1005" s="9" t="s">
        <v>349</v>
      </c>
      <c r="B1005" s="10" t="s">
        <v>348</v>
      </c>
      <c r="C1005" s="9" t="s">
        <v>308</v>
      </c>
      <c r="D1005" s="10"/>
      <c r="E1005" s="10" t="s">
        <v>304</v>
      </c>
      <c r="F1005" s="10">
        <f t="shared" si="32"/>
        <v>106418.918919</v>
      </c>
      <c r="G1005" s="12">
        <v>1</v>
      </c>
      <c r="H1005" s="12">
        <v>106418.918919</v>
      </c>
      <c r="I1005" s="21">
        <f t="shared" si="33"/>
        <v>11706.08108109</v>
      </c>
      <c r="J1005" s="10">
        <f>IF(COUNTIFS(A$2:A1005, A1005, B$2:B1005, B1005, D$2:D1005, D1005, C$2:C1005,C1005 )=1, MAX(J$1:J1004)+1, J1004)</f>
        <v>236</v>
      </c>
    </row>
    <row r="1006" spans="1:10" x14ac:dyDescent="0.25">
      <c r="A1006" s="5"/>
      <c r="B1006" s="6"/>
      <c r="C1006" s="5"/>
      <c r="D1006" s="5"/>
      <c r="E1006" s="5"/>
      <c r="F1006" s="10"/>
      <c r="G1006" s="4"/>
      <c r="H1006" s="4"/>
      <c r="I1006" s="21"/>
    </row>
    <row r="1007" spans="1:10" x14ac:dyDescent="0.25">
      <c r="A1007" s="13" t="s">
        <v>349</v>
      </c>
      <c r="B1007" s="14" t="s">
        <v>348</v>
      </c>
      <c r="C1007" s="13" t="s">
        <v>303</v>
      </c>
      <c r="D1007" s="15">
        <v>45708</v>
      </c>
      <c r="E1007" s="14" t="s">
        <v>302</v>
      </c>
      <c r="F1007" s="10">
        <f t="shared" si="32"/>
        <v>1589.1891891999999</v>
      </c>
      <c r="G1007" s="16">
        <v>30</v>
      </c>
      <c r="H1007" s="16">
        <v>47675.675675999999</v>
      </c>
      <c r="I1007" s="21">
        <f t="shared" si="33"/>
        <v>5244.32432436</v>
      </c>
      <c r="J1007" s="10">
        <f>IF(COUNTIFS(A$2:A1007, A1007, B$2:B1007, B1007, D$2:D1007, D1007, C$2:C1007,C1007 )=1, MAX(J$1:J1006)+1, J1006)</f>
        <v>237</v>
      </c>
    </row>
    <row r="1008" spans="1:10" x14ac:dyDescent="0.25">
      <c r="A1008" s="5" t="s">
        <v>349</v>
      </c>
      <c r="B1008" s="6" t="s">
        <v>348</v>
      </c>
      <c r="C1008" s="5" t="s">
        <v>303</v>
      </c>
      <c r="D1008" s="6"/>
      <c r="E1008" s="6" t="s">
        <v>301</v>
      </c>
      <c r="F1008" s="10">
        <f t="shared" si="32"/>
        <v>2894.5945945999997</v>
      </c>
      <c r="G1008" s="7">
        <v>50</v>
      </c>
      <c r="H1008" s="7">
        <v>144729.72972999999</v>
      </c>
      <c r="I1008" s="21">
        <f t="shared" si="33"/>
        <v>15920.2702703</v>
      </c>
      <c r="J1008" s="10">
        <f>IF(COUNTIFS(A$2:A1008, A1008, B$2:B1008, B1008, D$2:D1008, D1008, C$2:C1008,C1008 )=1, MAX(J$1:J1007)+1, J1007)</f>
        <v>237</v>
      </c>
    </row>
    <row r="1009" spans="1:10" x14ac:dyDescent="0.25">
      <c r="A1009" s="5" t="s">
        <v>349</v>
      </c>
      <c r="B1009" s="6" t="s">
        <v>348</v>
      </c>
      <c r="C1009" s="5" t="s">
        <v>303</v>
      </c>
      <c r="D1009" s="6"/>
      <c r="E1009" s="6" t="s">
        <v>300</v>
      </c>
      <c r="F1009" s="10">
        <f t="shared" si="32"/>
        <v>4086.4864865</v>
      </c>
      <c r="G1009" s="7">
        <v>30</v>
      </c>
      <c r="H1009" s="7">
        <v>122594.594595</v>
      </c>
      <c r="I1009" s="21">
        <f t="shared" si="33"/>
        <v>13485.405405450001</v>
      </c>
      <c r="J1009" s="10">
        <f>IF(COUNTIFS(A$2:A1009, A1009, B$2:B1009, B1009, D$2:D1009, D1009, C$2:C1009,C1009 )=1, MAX(J$1:J1008)+1, J1008)</f>
        <v>237</v>
      </c>
    </row>
    <row r="1010" spans="1:10" x14ac:dyDescent="0.25">
      <c r="A1010" s="9" t="s">
        <v>349</v>
      </c>
      <c r="B1010" s="10" t="s">
        <v>348</v>
      </c>
      <c r="C1010" s="9" t="s">
        <v>303</v>
      </c>
      <c r="D1010" s="10"/>
      <c r="E1010" s="10" t="s">
        <v>299</v>
      </c>
      <c r="F1010" s="10">
        <f t="shared" si="32"/>
        <v>4200</v>
      </c>
      <c r="G1010" s="12">
        <v>30</v>
      </c>
      <c r="H1010" s="12">
        <v>126000</v>
      </c>
      <c r="I1010" s="21">
        <f t="shared" si="33"/>
        <v>13860</v>
      </c>
      <c r="J1010" s="10">
        <f>IF(COUNTIFS(A$2:A1010, A1010, B$2:B1010, B1010, D$2:D1010, D1010, C$2:C1010,C1010 )=1, MAX(J$1:J1009)+1, J1009)</f>
        <v>237</v>
      </c>
    </row>
    <row r="1011" spans="1:10" x14ac:dyDescent="0.25">
      <c r="A1011" s="5"/>
      <c r="B1011" s="6"/>
      <c r="C1011" s="5"/>
      <c r="D1011" s="5"/>
      <c r="E1011" s="5"/>
      <c r="F1011" s="10"/>
      <c r="G1011" s="4"/>
      <c r="H1011" s="4"/>
      <c r="I1011" s="21"/>
    </row>
    <row r="1012" spans="1:10" x14ac:dyDescent="0.25">
      <c r="A1012" s="17" t="s">
        <v>349</v>
      </c>
      <c r="B1012" s="18" t="s">
        <v>348</v>
      </c>
      <c r="C1012" s="17" t="s">
        <v>298</v>
      </c>
      <c r="D1012" s="19">
        <v>45710</v>
      </c>
      <c r="E1012" s="18" t="s">
        <v>297</v>
      </c>
      <c r="F1012" s="10">
        <f t="shared" si="32"/>
        <v>272432.40000000002</v>
      </c>
      <c r="G1012" s="20">
        <v>15</v>
      </c>
      <c r="H1012" s="20">
        <v>4086486</v>
      </c>
      <c r="I1012" s="21">
        <f t="shared" si="33"/>
        <v>449513.46</v>
      </c>
      <c r="J1012" s="10">
        <f>IF(COUNTIFS(A$2:A1012, A1012, B$2:B1012, B1012, D$2:D1012, D1012, C$2:C1012,C1012 )=1, MAX(J$1:J1011)+1, J1011)</f>
        <v>238</v>
      </c>
    </row>
    <row r="1013" spans="1:10" x14ac:dyDescent="0.25">
      <c r="A1013" s="5"/>
      <c r="B1013" s="6"/>
      <c r="C1013" s="5"/>
      <c r="D1013" s="5"/>
      <c r="E1013" s="5"/>
      <c r="F1013" s="10"/>
      <c r="G1013" s="4"/>
      <c r="H1013" s="4"/>
      <c r="I1013" s="21"/>
    </row>
    <row r="1014" spans="1:10" x14ac:dyDescent="0.25">
      <c r="A1014" s="13" t="s">
        <v>349</v>
      </c>
      <c r="B1014" s="14" t="s">
        <v>348</v>
      </c>
      <c r="C1014" s="13" t="s">
        <v>296</v>
      </c>
      <c r="D1014" s="15">
        <v>45713</v>
      </c>
      <c r="E1014" s="14" t="s">
        <v>295</v>
      </c>
      <c r="F1014" s="10">
        <f t="shared" si="32"/>
        <v>152164.86486500001</v>
      </c>
      <c r="G1014" s="16">
        <v>2</v>
      </c>
      <c r="H1014" s="16">
        <v>304329.72973000002</v>
      </c>
      <c r="I1014" s="21">
        <f t="shared" si="33"/>
        <v>33476.270270300003</v>
      </c>
      <c r="J1014" s="10">
        <f>IF(COUNTIFS(A$2:A1014, A1014, B$2:B1014, B1014, D$2:D1014, D1014, C$2:C1014,C1014 )=1, MAX(J$1:J1013)+1, J1013)</f>
        <v>239</v>
      </c>
    </row>
    <row r="1015" spans="1:10" x14ac:dyDescent="0.25">
      <c r="A1015" s="5" t="s">
        <v>349</v>
      </c>
      <c r="B1015" s="6" t="s">
        <v>348</v>
      </c>
      <c r="C1015" s="5" t="s">
        <v>296</v>
      </c>
      <c r="D1015" s="6"/>
      <c r="E1015" s="6" t="s">
        <v>294</v>
      </c>
      <c r="F1015" s="10">
        <f t="shared" si="32"/>
        <v>3575.6756757000003</v>
      </c>
      <c r="G1015" s="7">
        <v>20</v>
      </c>
      <c r="H1015" s="7">
        <v>71513.513514000006</v>
      </c>
      <c r="I1015" s="21">
        <f t="shared" si="33"/>
        <v>7866.4864865400004</v>
      </c>
      <c r="J1015" s="10">
        <f>IF(COUNTIFS(A$2:A1015, A1015, B$2:B1015, B1015, D$2:D1015, D1015, C$2:C1015,C1015 )=1, MAX(J$1:J1014)+1, J1014)</f>
        <v>239</v>
      </c>
    </row>
    <row r="1016" spans="1:10" x14ac:dyDescent="0.25">
      <c r="A1016" s="5" t="s">
        <v>349</v>
      </c>
      <c r="B1016" s="6" t="s">
        <v>348</v>
      </c>
      <c r="C1016" s="5" t="s">
        <v>296</v>
      </c>
      <c r="D1016" s="6"/>
      <c r="E1016" s="6" t="s">
        <v>293</v>
      </c>
      <c r="F1016" s="10">
        <f t="shared" si="32"/>
        <v>16516.229729666666</v>
      </c>
      <c r="G1016" s="7">
        <v>6</v>
      </c>
      <c r="H1016" s="7">
        <v>99097.378377999994</v>
      </c>
      <c r="I1016" s="21">
        <f t="shared" si="33"/>
        <v>10900.71162158</v>
      </c>
      <c r="J1016" s="10">
        <f>IF(COUNTIFS(A$2:A1016, A1016, B$2:B1016, B1016, D$2:D1016, D1016, C$2:C1016,C1016 )=1, MAX(J$1:J1015)+1, J1015)</f>
        <v>239</v>
      </c>
    </row>
    <row r="1017" spans="1:10" x14ac:dyDescent="0.25">
      <c r="A1017" s="5" t="s">
        <v>349</v>
      </c>
      <c r="B1017" s="6" t="s">
        <v>348</v>
      </c>
      <c r="C1017" s="5" t="s">
        <v>296</v>
      </c>
      <c r="D1017" s="6"/>
      <c r="E1017" s="6" t="s">
        <v>292</v>
      </c>
      <c r="F1017" s="10">
        <f t="shared" si="32"/>
        <v>4767.5675675500006</v>
      </c>
      <c r="G1017" s="7">
        <v>20</v>
      </c>
      <c r="H1017" s="7">
        <v>95351.351351000005</v>
      </c>
      <c r="I1017" s="21">
        <f t="shared" si="33"/>
        <v>10488.64864861</v>
      </c>
      <c r="J1017" s="10">
        <f>IF(COUNTIFS(A$2:A1017, A1017, B$2:B1017, B1017, D$2:D1017, D1017, C$2:C1017,C1017 )=1, MAX(J$1:J1016)+1, J1016)</f>
        <v>239</v>
      </c>
    </row>
    <row r="1018" spans="1:10" x14ac:dyDescent="0.25">
      <c r="A1018" s="9" t="s">
        <v>349</v>
      </c>
      <c r="B1018" s="10" t="s">
        <v>348</v>
      </c>
      <c r="C1018" s="9" t="s">
        <v>296</v>
      </c>
      <c r="D1018" s="10"/>
      <c r="E1018" s="10" t="s">
        <v>291</v>
      </c>
      <c r="F1018" s="10">
        <f t="shared" si="32"/>
        <v>21737.837837833333</v>
      </c>
      <c r="G1018" s="12">
        <v>6</v>
      </c>
      <c r="H1018" s="12">
        <v>130427.027027</v>
      </c>
      <c r="I1018" s="21">
        <f t="shared" si="33"/>
        <v>14346.972972970001</v>
      </c>
      <c r="J1018" s="10">
        <f>IF(COUNTIFS(A$2:A1018, A1018, B$2:B1018, B1018, D$2:D1018, D1018, C$2:C1018,C1018 )=1, MAX(J$1:J1017)+1, J1017)</f>
        <v>239</v>
      </c>
    </row>
    <row r="1019" spans="1:10" x14ac:dyDescent="0.25">
      <c r="A1019" s="5"/>
      <c r="B1019" s="6"/>
      <c r="C1019" s="5"/>
      <c r="D1019" s="5"/>
      <c r="E1019" s="5"/>
      <c r="F1019" s="10"/>
      <c r="G1019" s="4"/>
      <c r="H1019" s="4"/>
      <c r="I1019" s="21"/>
    </row>
    <row r="1020" spans="1:10" x14ac:dyDescent="0.25">
      <c r="A1020" s="13" t="s">
        <v>349</v>
      </c>
      <c r="B1020" s="14" t="s">
        <v>348</v>
      </c>
      <c r="C1020" s="13" t="s">
        <v>290</v>
      </c>
      <c r="D1020" s="15">
        <v>45713</v>
      </c>
      <c r="E1020" s="14" t="s">
        <v>289</v>
      </c>
      <c r="F1020" s="10">
        <f t="shared" si="32"/>
        <v>349621.6216215</v>
      </c>
      <c r="G1020" s="16">
        <v>2</v>
      </c>
      <c r="H1020" s="16">
        <v>699243.243243</v>
      </c>
      <c r="I1020" s="21">
        <f t="shared" si="33"/>
        <v>76916.756756729999</v>
      </c>
      <c r="J1020" s="10">
        <f>IF(COUNTIFS(A$2:A1020, A1020, B$2:B1020, B1020, D$2:D1020, D1020, C$2:C1020,C1020 )=1, MAX(J$1:J1019)+1, J1019)</f>
        <v>240</v>
      </c>
    </row>
    <row r="1021" spans="1:10" x14ac:dyDescent="0.25">
      <c r="A1021" s="5" t="s">
        <v>349</v>
      </c>
      <c r="B1021" s="6" t="s">
        <v>348</v>
      </c>
      <c r="C1021" s="5" t="s">
        <v>290</v>
      </c>
      <c r="D1021" s="6"/>
      <c r="E1021" s="6" t="s">
        <v>30</v>
      </c>
      <c r="F1021" s="10">
        <f t="shared" si="32"/>
        <v>336000</v>
      </c>
      <c r="G1021" s="7">
        <v>1</v>
      </c>
      <c r="H1021" s="7">
        <v>336000</v>
      </c>
      <c r="I1021" s="21">
        <f t="shared" si="33"/>
        <v>36960</v>
      </c>
      <c r="J1021" s="10">
        <f>IF(COUNTIFS(A$2:A1021, A1021, B$2:B1021, B1021, D$2:D1021, D1021, C$2:C1021,C1021 )=1, MAX(J$1:J1020)+1, J1020)</f>
        <v>240</v>
      </c>
    </row>
    <row r="1022" spans="1:10" x14ac:dyDescent="0.25">
      <c r="A1022" s="5" t="s">
        <v>349</v>
      </c>
      <c r="B1022" s="6" t="s">
        <v>348</v>
      </c>
      <c r="C1022" s="5" t="s">
        <v>290</v>
      </c>
      <c r="D1022" s="6"/>
      <c r="E1022" s="6" t="s">
        <v>288</v>
      </c>
      <c r="F1022" s="10">
        <f t="shared" si="32"/>
        <v>412905.40540500003</v>
      </c>
      <c r="G1022" s="7">
        <v>1</v>
      </c>
      <c r="H1022" s="7">
        <v>412905.40540500003</v>
      </c>
      <c r="I1022" s="21">
        <f t="shared" si="33"/>
        <v>45419.594594550006</v>
      </c>
      <c r="J1022" s="10">
        <f>IF(COUNTIFS(A$2:A1022, A1022, B$2:B1022, B1022, D$2:D1022, D1022, C$2:C1022,C1022 )=1, MAX(J$1:J1021)+1, J1021)</f>
        <v>240</v>
      </c>
    </row>
    <row r="1023" spans="1:10" x14ac:dyDescent="0.25">
      <c r="A1023" s="5" t="s">
        <v>349</v>
      </c>
      <c r="B1023" s="6" t="s">
        <v>348</v>
      </c>
      <c r="C1023" s="5" t="s">
        <v>290</v>
      </c>
      <c r="D1023" s="6"/>
      <c r="E1023" s="6" t="s">
        <v>213</v>
      </c>
      <c r="F1023" s="10">
        <f t="shared" si="32"/>
        <v>340540.47297300003</v>
      </c>
      <c r="G1023" s="7">
        <v>2</v>
      </c>
      <c r="H1023" s="7">
        <v>681080.94594600005</v>
      </c>
      <c r="I1023" s="21">
        <f t="shared" si="33"/>
        <v>74918.904054060011</v>
      </c>
      <c r="J1023" s="10">
        <f>IF(COUNTIFS(A$2:A1023, A1023, B$2:B1023, B1023, D$2:D1023, D1023, C$2:C1023,C1023 )=1, MAX(J$1:J1022)+1, J1022)</f>
        <v>240</v>
      </c>
    </row>
    <row r="1024" spans="1:10" x14ac:dyDescent="0.25">
      <c r="A1024" s="5" t="s">
        <v>349</v>
      </c>
      <c r="B1024" s="6" t="s">
        <v>348</v>
      </c>
      <c r="C1024" s="5" t="s">
        <v>290</v>
      </c>
      <c r="D1024" s="6"/>
      <c r="E1024" s="6" t="s">
        <v>29</v>
      </c>
      <c r="F1024" s="10">
        <f t="shared" si="32"/>
        <v>226459.45945950001</v>
      </c>
      <c r="G1024" s="7">
        <v>4</v>
      </c>
      <c r="H1024" s="7">
        <v>905837.83783800004</v>
      </c>
      <c r="I1024" s="21">
        <f t="shared" si="33"/>
        <v>99642.16216218</v>
      </c>
      <c r="J1024" s="10">
        <f>IF(COUNTIFS(A$2:A1024, A1024, B$2:B1024, B1024, D$2:D1024, D1024, C$2:C1024,C1024 )=1, MAX(J$1:J1023)+1, J1023)</f>
        <v>240</v>
      </c>
    </row>
    <row r="1025" spans="1:10" x14ac:dyDescent="0.25">
      <c r="A1025" s="5" t="s">
        <v>349</v>
      </c>
      <c r="B1025" s="6" t="s">
        <v>348</v>
      </c>
      <c r="C1025" s="5" t="s">
        <v>290</v>
      </c>
      <c r="D1025" s="6"/>
      <c r="E1025" s="6" t="s">
        <v>287</v>
      </c>
      <c r="F1025" s="10">
        <f t="shared" si="32"/>
        <v>160905.405405</v>
      </c>
      <c r="G1025" s="7">
        <v>1</v>
      </c>
      <c r="H1025" s="7">
        <v>160905.405405</v>
      </c>
      <c r="I1025" s="21">
        <f t="shared" si="33"/>
        <v>17699.594594549999</v>
      </c>
      <c r="J1025" s="10">
        <f>IF(COUNTIFS(A$2:A1025, A1025, B$2:B1025, B1025, D$2:D1025, D1025, C$2:C1025,C1025 )=1, MAX(J$1:J1024)+1, J1024)</f>
        <v>240</v>
      </c>
    </row>
    <row r="1026" spans="1:10" x14ac:dyDescent="0.25">
      <c r="A1026" s="5" t="s">
        <v>349</v>
      </c>
      <c r="B1026" s="6" t="s">
        <v>348</v>
      </c>
      <c r="C1026" s="5" t="s">
        <v>290</v>
      </c>
      <c r="D1026" s="6"/>
      <c r="E1026" s="6" t="s">
        <v>212</v>
      </c>
      <c r="F1026" s="10">
        <f t="shared" si="32"/>
        <v>258810.810811</v>
      </c>
      <c r="G1026" s="7">
        <v>2</v>
      </c>
      <c r="H1026" s="7">
        <v>517621.62162200001</v>
      </c>
      <c r="I1026" s="21">
        <f t="shared" si="33"/>
        <v>56938.378378419999</v>
      </c>
      <c r="J1026" s="10">
        <f>IF(COUNTIFS(A$2:A1026, A1026, B$2:B1026, B1026, D$2:D1026, D1026, C$2:C1026,C1026 )=1, MAX(J$1:J1025)+1, J1025)</f>
        <v>240</v>
      </c>
    </row>
    <row r="1027" spans="1:10" x14ac:dyDescent="0.25">
      <c r="A1027" s="5" t="s">
        <v>349</v>
      </c>
      <c r="B1027" s="6" t="s">
        <v>348</v>
      </c>
      <c r="C1027" s="5" t="s">
        <v>290</v>
      </c>
      <c r="D1027" s="6"/>
      <c r="E1027" s="6" t="s">
        <v>28</v>
      </c>
      <c r="F1027" s="10">
        <f t="shared" si="32"/>
        <v>184459.45945950001</v>
      </c>
      <c r="G1027" s="7">
        <v>4</v>
      </c>
      <c r="H1027" s="7">
        <v>737837.83783800004</v>
      </c>
      <c r="I1027" s="21">
        <f t="shared" si="33"/>
        <v>81162.16216218</v>
      </c>
      <c r="J1027" s="10">
        <f>IF(COUNTIFS(A$2:A1027, A1027, B$2:B1027, B1027, D$2:D1027, D1027, C$2:C1027,C1027 )=1, MAX(J$1:J1026)+1, J1026)</f>
        <v>240</v>
      </c>
    </row>
    <row r="1028" spans="1:10" x14ac:dyDescent="0.25">
      <c r="A1028" s="5" t="s">
        <v>349</v>
      </c>
      <c r="B1028" s="6" t="s">
        <v>348</v>
      </c>
      <c r="C1028" s="5" t="s">
        <v>290</v>
      </c>
      <c r="D1028" s="6"/>
      <c r="E1028" s="6" t="s">
        <v>286</v>
      </c>
      <c r="F1028" s="10">
        <f t="shared" si="32"/>
        <v>139054.05405400001</v>
      </c>
      <c r="G1028" s="7">
        <v>1</v>
      </c>
      <c r="H1028" s="7">
        <v>139054.05405400001</v>
      </c>
      <c r="I1028" s="21">
        <f t="shared" si="33"/>
        <v>15295.94594594</v>
      </c>
      <c r="J1028" s="10">
        <f>IF(COUNTIFS(A$2:A1028, A1028, B$2:B1028, B1028, D$2:D1028, D1028, C$2:C1028,C1028 )=1, MAX(J$1:J1027)+1, J1027)</f>
        <v>240</v>
      </c>
    </row>
    <row r="1029" spans="1:10" x14ac:dyDescent="0.25">
      <c r="A1029" s="9" t="s">
        <v>349</v>
      </c>
      <c r="B1029" s="10" t="s">
        <v>348</v>
      </c>
      <c r="C1029" s="9" t="s">
        <v>290</v>
      </c>
      <c r="D1029" s="10"/>
      <c r="E1029" s="10" t="s">
        <v>285</v>
      </c>
      <c r="F1029" s="10">
        <f t="shared" si="32"/>
        <v>279924.32432449999</v>
      </c>
      <c r="G1029" s="12">
        <v>2</v>
      </c>
      <c r="H1029" s="12">
        <v>559848.64864899998</v>
      </c>
      <c r="I1029" s="21">
        <f t="shared" si="33"/>
        <v>61583.351351389996</v>
      </c>
      <c r="J1029" s="10">
        <f>IF(COUNTIFS(A$2:A1029, A1029, B$2:B1029, B1029, D$2:D1029, D1029, C$2:C1029,C1029 )=1, MAX(J$1:J1028)+1, J1028)</f>
        <v>240</v>
      </c>
    </row>
    <row r="1030" spans="1:10" x14ac:dyDescent="0.25">
      <c r="A1030" s="5"/>
      <c r="B1030" s="6"/>
      <c r="C1030" s="5"/>
      <c r="D1030" s="5"/>
      <c r="E1030" s="5"/>
      <c r="F1030" s="10"/>
      <c r="G1030" s="4"/>
      <c r="H1030" s="4"/>
      <c r="I1030" s="21"/>
    </row>
    <row r="1031" spans="1:10" x14ac:dyDescent="0.25">
      <c r="A1031" s="13" t="s">
        <v>349</v>
      </c>
      <c r="B1031" s="14" t="s">
        <v>348</v>
      </c>
      <c r="C1031" s="13" t="s">
        <v>284</v>
      </c>
      <c r="D1031" s="15">
        <v>45716</v>
      </c>
      <c r="E1031" s="14" t="s">
        <v>283</v>
      </c>
      <c r="F1031" s="10">
        <f t="shared" si="32"/>
        <v>53408.135134999997</v>
      </c>
      <c r="G1031" s="16">
        <v>2</v>
      </c>
      <c r="H1031" s="16">
        <v>106816.27026999999</v>
      </c>
      <c r="I1031" s="21">
        <f t="shared" si="33"/>
        <v>11749.7897297</v>
      </c>
      <c r="J1031" s="10">
        <f>IF(COUNTIFS(A$2:A1031, A1031, B$2:B1031, B1031, D$2:D1031, D1031, C$2:C1031,C1031 )=1, MAX(J$1:J1030)+1, J1030)</f>
        <v>241</v>
      </c>
    </row>
    <row r="1032" spans="1:10" x14ac:dyDescent="0.25">
      <c r="A1032" s="9" t="s">
        <v>349</v>
      </c>
      <c r="B1032" s="10" t="s">
        <v>348</v>
      </c>
      <c r="C1032" s="9" t="s">
        <v>284</v>
      </c>
      <c r="D1032" s="10"/>
      <c r="E1032" s="10" t="s">
        <v>282</v>
      </c>
      <c r="F1032" s="10">
        <f t="shared" ref="F1032:F1094" si="34">H1032/G1032</f>
        <v>4086.4864865000004</v>
      </c>
      <c r="G1032" s="12">
        <v>20</v>
      </c>
      <c r="H1032" s="12">
        <v>81729.729730000006</v>
      </c>
      <c r="I1032" s="21">
        <f t="shared" ref="I1032:I1094" si="35">H1032*0.11</f>
        <v>8990.2702703000014</v>
      </c>
      <c r="J1032" s="10">
        <f>IF(COUNTIFS(A$2:A1032, A1032, B$2:B1032, B1032, D$2:D1032, D1032, C$2:C1032,C1032 )=1, MAX(J$1:J1031)+1, J1031)</f>
        <v>241</v>
      </c>
    </row>
    <row r="1033" spans="1:10" x14ac:dyDescent="0.25">
      <c r="A1033" s="5"/>
      <c r="B1033" s="6"/>
      <c r="C1033" s="5"/>
      <c r="D1033" s="5"/>
      <c r="E1033" s="5"/>
      <c r="F1033" s="10"/>
      <c r="G1033" s="4"/>
      <c r="H1033" s="4"/>
      <c r="I1033" s="21"/>
    </row>
    <row r="1034" spans="1:10" x14ac:dyDescent="0.25">
      <c r="A1034" s="13" t="s">
        <v>349</v>
      </c>
      <c r="B1034" s="14" t="s">
        <v>348</v>
      </c>
      <c r="C1034" s="13" t="s">
        <v>281</v>
      </c>
      <c r="D1034" s="15">
        <v>45716</v>
      </c>
      <c r="E1034" s="14" t="s">
        <v>52</v>
      </c>
      <c r="F1034" s="10">
        <f t="shared" si="34"/>
        <v>61694.594594600007</v>
      </c>
      <c r="G1034" s="16">
        <v>10</v>
      </c>
      <c r="H1034" s="16">
        <v>616945.94594600005</v>
      </c>
      <c r="I1034" s="21">
        <f t="shared" si="35"/>
        <v>67864.054054060005</v>
      </c>
      <c r="J1034" s="10">
        <f>IF(COUNTIFS(A$2:A1034, A1034, B$2:B1034, B1034, D$2:D1034, D1034, C$2:C1034,C1034 )=1, MAX(J$1:J1033)+1, J1033)</f>
        <v>242</v>
      </c>
    </row>
    <row r="1035" spans="1:10" x14ac:dyDescent="0.25">
      <c r="A1035" s="5" t="s">
        <v>349</v>
      </c>
      <c r="B1035" s="6" t="s">
        <v>348</v>
      </c>
      <c r="C1035" s="5" t="s">
        <v>281</v>
      </c>
      <c r="D1035" s="6"/>
      <c r="E1035" s="6" t="s">
        <v>280</v>
      </c>
      <c r="F1035" s="10">
        <f t="shared" si="34"/>
        <v>126681.0882883</v>
      </c>
      <c r="G1035" s="7">
        <v>30</v>
      </c>
      <c r="H1035" s="7">
        <v>3800432.6486490001</v>
      </c>
      <c r="I1035" s="21">
        <f t="shared" si="35"/>
        <v>418047.59135139</v>
      </c>
      <c r="J1035" s="10">
        <f>IF(COUNTIFS(A$2:A1035, A1035, B$2:B1035, B1035, D$2:D1035, D1035, C$2:C1035,C1035 )=1, MAX(J$1:J1034)+1, J1034)</f>
        <v>242</v>
      </c>
    </row>
    <row r="1036" spans="1:10" x14ac:dyDescent="0.25">
      <c r="A1036" s="5" t="s">
        <v>349</v>
      </c>
      <c r="B1036" s="6" t="s">
        <v>348</v>
      </c>
      <c r="C1036" s="5" t="s">
        <v>281</v>
      </c>
      <c r="D1036" s="6"/>
      <c r="E1036" s="6" t="s">
        <v>51</v>
      </c>
      <c r="F1036" s="10">
        <f t="shared" si="34"/>
        <v>38197.2972973</v>
      </c>
      <c r="G1036" s="7">
        <v>30</v>
      </c>
      <c r="H1036" s="7">
        <v>1145918.9189190001</v>
      </c>
      <c r="I1036" s="21">
        <f t="shared" si="35"/>
        <v>126051.08108109001</v>
      </c>
      <c r="J1036" s="10">
        <f>IF(COUNTIFS(A$2:A1036, A1036, B$2:B1036, B1036, D$2:D1036, D1036, C$2:C1036,C1036 )=1, MAX(J$1:J1035)+1, J1035)</f>
        <v>242</v>
      </c>
    </row>
    <row r="1037" spans="1:10" x14ac:dyDescent="0.25">
      <c r="A1037" s="9" t="s">
        <v>349</v>
      </c>
      <c r="B1037" s="10" t="s">
        <v>348</v>
      </c>
      <c r="C1037" s="9" t="s">
        <v>281</v>
      </c>
      <c r="D1037" s="10"/>
      <c r="E1037" s="10" t="s">
        <v>50</v>
      </c>
      <c r="F1037" s="10">
        <f t="shared" si="34"/>
        <v>51648.648648599999</v>
      </c>
      <c r="G1037" s="12">
        <v>10</v>
      </c>
      <c r="H1037" s="12">
        <v>516486.48648600001</v>
      </c>
      <c r="I1037" s="21">
        <f t="shared" si="35"/>
        <v>56813.513513459999</v>
      </c>
      <c r="J1037" s="10">
        <f>IF(COUNTIFS(A$2:A1037, A1037, B$2:B1037, B1037, D$2:D1037, D1037, C$2:C1037,C1037 )=1, MAX(J$1:J1036)+1, J1036)</f>
        <v>242</v>
      </c>
    </row>
    <row r="1038" spans="1:10" x14ac:dyDescent="0.25">
      <c r="A1038" s="5"/>
      <c r="B1038" s="6"/>
      <c r="C1038" s="5"/>
      <c r="D1038" s="5"/>
      <c r="E1038" s="5"/>
      <c r="F1038" s="10"/>
      <c r="G1038" s="4"/>
      <c r="H1038" s="4"/>
      <c r="I1038" s="21"/>
    </row>
    <row r="1039" spans="1:10" x14ac:dyDescent="0.25">
      <c r="A1039" s="13" t="s">
        <v>349</v>
      </c>
      <c r="B1039" s="14" t="s">
        <v>348</v>
      </c>
      <c r="C1039" s="13" t="s">
        <v>279</v>
      </c>
      <c r="D1039" s="15">
        <v>45716</v>
      </c>
      <c r="E1039" s="14" t="s">
        <v>278</v>
      </c>
      <c r="F1039" s="10">
        <f t="shared" si="34"/>
        <v>182529.6648648</v>
      </c>
      <c r="G1039" s="16">
        <v>5</v>
      </c>
      <c r="H1039" s="16">
        <v>912648.32432400004</v>
      </c>
      <c r="I1039" s="21">
        <f t="shared" si="35"/>
        <v>100391.31567564</v>
      </c>
      <c r="J1039" s="10">
        <f>IF(COUNTIFS(A$2:A1039, A1039, B$2:B1039, B1039, D$2:D1039, D1039, C$2:C1039,C1039 )=1, MAX(J$1:J1038)+1, J1038)</f>
        <v>243</v>
      </c>
    </row>
    <row r="1040" spans="1:10" x14ac:dyDescent="0.25">
      <c r="A1040" s="9" t="s">
        <v>349</v>
      </c>
      <c r="B1040" s="10" t="s">
        <v>348</v>
      </c>
      <c r="C1040" s="9" t="s">
        <v>279</v>
      </c>
      <c r="D1040" s="10"/>
      <c r="E1040" s="10" t="s">
        <v>277</v>
      </c>
      <c r="F1040" s="10">
        <f t="shared" si="34"/>
        <v>118337.83783800001</v>
      </c>
      <c r="G1040" s="12">
        <v>2</v>
      </c>
      <c r="H1040" s="12">
        <v>236675.67567600001</v>
      </c>
      <c r="I1040" s="21">
        <f t="shared" si="35"/>
        <v>26034.324324360001</v>
      </c>
      <c r="J1040" s="10">
        <f>IF(COUNTIFS(A$2:A1040, A1040, B$2:B1040, B1040, D$2:D1040, D1040, C$2:C1040,C1040 )=1, MAX(J$1:J1039)+1, J1039)</f>
        <v>243</v>
      </c>
    </row>
    <row r="1041" spans="1:10" x14ac:dyDescent="0.25">
      <c r="A1041" s="5"/>
      <c r="B1041" s="6"/>
      <c r="C1041" s="5"/>
      <c r="D1041" s="5"/>
      <c r="E1041" s="5"/>
      <c r="F1041" s="10"/>
      <c r="G1041" s="4"/>
      <c r="H1041" s="4"/>
      <c r="I1041" s="21"/>
    </row>
    <row r="1042" spans="1:10" x14ac:dyDescent="0.25">
      <c r="A1042" s="13" t="s">
        <v>276</v>
      </c>
      <c r="B1042" s="14" t="s">
        <v>275</v>
      </c>
      <c r="C1042" s="13" t="s">
        <v>274</v>
      </c>
      <c r="D1042" s="15">
        <v>45692</v>
      </c>
      <c r="E1042" s="14" t="s">
        <v>273</v>
      </c>
      <c r="F1042" s="10">
        <f t="shared" si="34"/>
        <v>184810.56081075</v>
      </c>
      <c r="G1042" s="16">
        <v>4</v>
      </c>
      <c r="H1042" s="16">
        <v>739242.243243</v>
      </c>
      <c r="I1042" s="21">
        <f t="shared" si="35"/>
        <v>81316.646756729999</v>
      </c>
      <c r="J1042" s="10">
        <f>IF(COUNTIFS(A$2:A1042, A1042, B$2:B1042, B1042, D$2:D1042, D1042, C$2:C1042,C1042 )=1, MAX(J$1:J1041)+1, J1041)</f>
        <v>244</v>
      </c>
    </row>
    <row r="1043" spans="1:10" x14ac:dyDescent="0.25">
      <c r="A1043" s="5" t="s">
        <v>276</v>
      </c>
      <c r="B1043" s="6" t="s">
        <v>275</v>
      </c>
      <c r="C1043" s="5" t="s">
        <v>274</v>
      </c>
      <c r="D1043" s="6"/>
      <c r="E1043" s="6" t="s">
        <v>48</v>
      </c>
      <c r="F1043" s="10">
        <f t="shared" si="34"/>
        <v>118051.62162161364</v>
      </c>
      <c r="G1043" s="7">
        <v>44</v>
      </c>
      <c r="H1043" s="7">
        <v>5194271.3513510004</v>
      </c>
      <c r="I1043" s="21">
        <f t="shared" si="35"/>
        <v>571369.84864861006</v>
      </c>
      <c r="J1043" s="10">
        <f>IF(COUNTIFS(A$2:A1043, A1043, B$2:B1043, B1043, D$2:D1043, D1043, C$2:C1043,C1043 )=1, MAX(J$1:J1042)+1, J1042)</f>
        <v>244</v>
      </c>
    </row>
    <row r="1044" spans="1:10" x14ac:dyDescent="0.25">
      <c r="A1044" s="9" t="s">
        <v>276</v>
      </c>
      <c r="B1044" s="10" t="s">
        <v>275</v>
      </c>
      <c r="C1044" s="9" t="s">
        <v>274</v>
      </c>
      <c r="D1044" s="10"/>
      <c r="E1044" s="10" t="s">
        <v>271</v>
      </c>
      <c r="F1044" s="10">
        <f t="shared" si="34"/>
        <v>181799.48731530303</v>
      </c>
      <c r="G1044" s="12">
        <v>33</v>
      </c>
      <c r="H1044" s="12">
        <v>5999383.0814049998</v>
      </c>
      <c r="I1044" s="21">
        <f t="shared" si="35"/>
        <v>659932.13895455003</v>
      </c>
      <c r="J1044" s="10">
        <f>IF(COUNTIFS(A$2:A1044, A1044, B$2:B1044, B1044, D$2:D1044, D1044, C$2:C1044,C1044 )=1, MAX(J$1:J1043)+1, J1043)</f>
        <v>244</v>
      </c>
    </row>
    <row r="1045" spans="1:10" x14ac:dyDescent="0.25">
      <c r="A1045" s="5"/>
      <c r="B1045" s="6"/>
      <c r="C1045" s="5"/>
      <c r="D1045" s="5"/>
      <c r="E1045" s="5"/>
      <c r="F1045" s="10"/>
      <c r="G1045" s="4"/>
      <c r="H1045" s="4"/>
      <c r="I1045" s="21"/>
    </row>
    <row r="1046" spans="1:10" x14ac:dyDescent="0.25">
      <c r="A1046" s="17" t="s">
        <v>276</v>
      </c>
      <c r="B1046" s="18" t="s">
        <v>275</v>
      </c>
      <c r="C1046" s="17" t="s">
        <v>272</v>
      </c>
      <c r="D1046" s="19">
        <v>45695</v>
      </c>
      <c r="E1046" s="18" t="s">
        <v>271</v>
      </c>
      <c r="F1046" s="10">
        <f t="shared" si="34"/>
        <v>181799.44200000001</v>
      </c>
      <c r="G1046" s="20">
        <v>2</v>
      </c>
      <c r="H1046" s="20">
        <v>363598.88400000002</v>
      </c>
      <c r="I1046" s="21">
        <f t="shared" si="35"/>
        <v>39995.877240000002</v>
      </c>
      <c r="J1046" s="10">
        <f>IF(COUNTIFS(A$2:A1046, A1046, B$2:B1046, B1046, D$2:D1046, D1046, C$2:C1046,C1046 )=1, MAX(J$1:J1045)+1, J1045)</f>
        <v>245</v>
      </c>
    </row>
    <row r="1047" spans="1:10" x14ac:dyDescent="0.25">
      <c r="A1047" s="5"/>
      <c r="B1047" s="6"/>
      <c r="C1047" s="5"/>
      <c r="D1047" s="5"/>
      <c r="E1047" s="5"/>
      <c r="F1047" s="10"/>
      <c r="G1047" s="4"/>
      <c r="H1047" s="4"/>
      <c r="I1047" s="21"/>
    </row>
    <row r="1048" spans="1:10" x14ac:dyDescent="0.25">
      <c r="A1048" s="17" t="s">
        <v>270</v>
      </c>
      <c r="B1048" s="18" t="s">
        <v>269</v>
      </c>
      <c r="C1048" s="17" t="s">
        <v>268</v>
      </c>
      <c r="D1048" s="19">
        <v>45692</v>
      </c>
      <c r="E1048" s="18" t="s">
        <v>6</v>
      </c>
      <c r="F1048" s="10">
        <f t="shared" si="34"/>
        <v>388678.33333333331</v>
      </c>
      <c r="G1048" s="20">
        <v>3</v>
      </c>
      <c r="H1048" s="20">
        <v>1166035</v>
      </c>
      <c r="I1048" s="21">
        <f t="shared" si="35"/>
        <v>128263.85</v>
      </c>
      <c r="J1048" s="10">
        <f>IF(COUNTIFS(A$2:A1048, A1048, B$2:B1048, B1048, D$2:D1048, D1048, C$2:C1048,C1048 )=1, MAX(J$1:J1047)+1, J1047)</f>
        <v>246</v>
      </c>
    </row>
    <row r="1049" spans="1:10" x14ac:dyDescent="0.25">
      <c r="A1049" s="5"/>
      <c r="B1049" s="6"/>
      <c r="C1049" s="5"/>
      <c r="D1049" s="5"/>
      <c r="E1049" s="5"/>
      <c r="F1049" s="10"/>
      <c r="G1049" s="4"/>
      <c r="H1049" s="4"/>
      <c r="I1049" s="21"/>
    </row>
    <row r="1050" spans="1:10" x14ac:dyDescent="0.25">
      <c r="A1050" s="17" t="s">
        <v>267</v>
      </c>
      <c r="B1050" s="18" t="s">
        <v>266</v>
      </c>
      <c r="C1050" s="17" t="s">
        <v>265</v>
      </c>
      <c r="D1050" s="19">
        <v>45693</v>
      </c>
      <c r="E1050" s="18" t="s">
        <v>50</v>
      </c>
      <c r="F1050" s="10">
        <f t="shared" si="34"/>
        <v>57123.430000000008</v>
      </c>
      <c r="G1050" s="20">
        <v>20</v>
      </c>
      <c r="H1050" s="20">
        <v>1142468.6000000001</v>
      </c>
      <c r="I1050" s="21">
        <f t="shared" si="35"/>
        <v>125671.54600000002</v>
      </c>
      <c r="J1050" s="10">
        <f>IF(COUNTIFS(A$2:A1050, A1050, B$2:B1050, B1050, D$2:D1050, D1050, C$2:C1050,C1050 )=1, MAX(J$1:J1049)+1, J1049)</f>
        <v>247</v>
      </c>
    </row>
    <row r="1051" spans="1:10" x14ac:dyDescent="0.25">
      <c r="A1051" s="5"/>
      <c r="B1051" s="6"/>
      <c r="C1051" s="5"/>
      <c r="D1051" s="5"/>
      <c r="E1051" s="5"/>
      <c r="F1051" s="10"/>
      <c r="G1051" s="4"/>
      <c r="H1051" s="4"/>
      <c r="I1051" s="21"/>
    </row>
    <row r="1052" spans="1:10" x14ac:dyDescent="0.25">
      <c r="A1052" s="13" t="s">
        <v>267</v>
      </c>
      <c r="B1052" s="14" t="s">
        <v>266</v>
      </c>
      <c r="C1052" s="13" t="s">
        <v>264</v>
      </c>
      <c r="D1052" s="15">
        <v>45705</v>
      </c>
      <c r="E1052" s="14" t="s">
        <v>194</v>
      </c>
      <c r="F1052" s="10">
        <f t="shared" si="34"/>
        <v>183324.32432399999</v>
      </c>
      <c r="G1052" s="16">
        <v>1</v>
      </c>
      <c r="H1052" s="16">
        <v>183324.32432399999</v>
      </c>
      <c r="I1052" s="21">
        <f t="shared" si="35"/>
        <v>20165.675675639999</v>
      </c>
      <c r="J1052" s="10">
        <f>IF(COUNTIFS(A$2:A1052, A1052, B$2:B1052, B1052, D$2:D1052, D1052, C$2:C1052,C1052 )=1, MAX(J$1:J1051)+1, J1051)</f>
        <v>248</v>
      </c>
    </row>
    <row r="1053" spans="1:10" x14ac:dyDescent="0.25">
      <c r="A1053" s="5" t="s">
        <v>267</v>
      </c>
      <c r="B1053" s="6" t="s">
        <v>266</v>
      </c>
      <c r="C1053" s="5" t="s">
        <v>264</v>
      </c>
      <c r="D1053" s="6"/>
      <c r="E1053" s="6" t="s">
        <v>129</v>
      </c>
      <c r="F1053" s="10">
        <f t="shared" si="34"/>
        <v>237339.527027</v>
      </c>
      <c r="G1053" s="7">
        <v>1</v>
      </c>
      <c r="H1053" s="7">
        <v>237339.527027</v>
      </c>
      <c r="I1053" s="21">
        <f t="shared" si="35"/>
        <v>26107.347972970001</v>
      </c>
      <c r="J1053" s="10">
        <f>IF(COUNTIFS(A$2:A1053, A1053, B$2:B1053, B1053, D$2:D1053, D1053, C$2:C1053,C1053 )=1, MAX(J$1:J1052)+1, J1052)</f>
        <v>248</v>
      </c>
    </row>
    <row r="1054" spans="1:10" x14ac:dyDescent="0.25">
      <c r="A1054" s="5" t="s">
        <v>267</v>
      </c>
      <c r="B1054" s="6" t="s">
        <v>266</v>
      </c>
      <c r="C1054" s="5" t="s">
        <v>264</v>
      </c>
      <c r="D1054" s="6"/>
      <c r="E1054" s="6" t="s">
        <v>41</v>
      </c>
      <c r="F1054" s="10">
        <f t="shared" si="34"/>
        <v>123743.918919</v>
      </c>
      <c r="G1054" s="7">
        <v>1</v>
      </c>
      <c r="H1054" s="7">
        <v>123743.918919</v>
      </c>
      <c r="I1054" s="21">
        <f t="shared" si="35"/>
        <v>13611.83108109</v>
      </c>
      <c r="J1054" s="10">
        <f>IF(COUNTIFS(A$2:A1054, A1054, B$2:B1054, B1054, D$2:D1054, D1054, C$2:C1054,C1054 )=1, MAX(J$1:J1053)+1, J1053)</f>
        <v>248</v>
      </c>
    </row>
    <row r="1055" spans="1:10" x14ac:dyDescent="0.25">
      <c r="A1055" s="5" t="s">
        <v>267</v>
      </c>
      <c r="B1055" s="6" t="s">
        <v>266</v>
      </c>
      <c r="C1055" s="5" t="s">
        <v>264</v>
      </c>
      <c r="D1055" s="6"/>
      <c r="E1055" s="6" t="s">
        <v>263</v>
      </c>
      <c r="F1055" s="10">
        <f t="shared" si="34"/>
        <v>220971.283784</v>
      </c>
      <c r="G1055" s="7">
        <v>1</v>
      </c>
      <c r="H1055" s="7">
        <v>220971.283784</v>
      </c>
      <c r="I1055" s="21">
        <f t="shared" si="35"/>
        <v>24306.841216240002</v>
      </c>
      <c r="J1055" s="10">
        <f>IF(COUNTIFS(A$2:A1055, A1055, B$2:B1055, B1055, D$2:D1055, D1055, C$2:C1055,C1055 )=1, MAX(J$1:J1054)+1, J1054)</f>
        <v>248</v>
      </c>
    </row>
    <row r="1056" spans="1:10" x14ac:dyDescent="0.25">
      <c r="A1056" s="5" t="s">
        <v>267</v>
      </c>
      <c r="B1056" s="6" t="s">
        <v>266</v>
      </c>
      <c r="C1056" s="5" t="s">
        <v>264</v>
      </c>
      <c r="D1056" s="6"/>
      <c r="E1056" s="6" t="s">
        <v>262</v>
      </c>
      <c r="F1056" s="10">
        <f t="shared" si="34"/>
        <v>5177.5255738699998</v>
      </c>
      <c r="G1056" s="7">
        <v>100</v>
      </c>
      <c r="H1056" s="7">
        <v>517752.55738700001</v>
      </c>
      <c r="I1056" s="21">
        <f t="shared" si="35"/>
        <v>56952.781312569998</v>
      </c>
      <c r="J1056" s="10">
        <f>IF(COUNTIFS(A$2:A1056, A1056, B$2:B1056, B1056, D$2:D1056, D1056, C$2:C1056,C1056 )=1, MAX(J$1:J1055)+1, J1055)</f>
        <v>248</v>
      </c>
    </row>
    <row r="1057" spans="1:10" x14ac:dyDescent="0.25">
      <c r="A1057" s="5" t="s">
        <v>267</v>
      </c>
      <c r="B1057" s="6" t="s">
        <v>266</v>
      </c>
      <c r="C1057" s="5" t="s">
        <v>264</v>
      </c>
      <c r="D1057" s="6"/>
      <c r="E1057" s="6" t="s">
        <v>53</v>
      </c>
      <c r="F1057" s="10">
        <f t="shared" si="34"/>
        <v>22723.816216219999</v>
      </c>
      <c r="G1057" s="7">
        <v>100</v>
      </c>
      <c r="H1057" s="7">
        <v>2272381.6216219999</v>
      </c>
      <c r="I1057" s="21">
        <f t="shared" si="35"/>
        <v>249961.97837842</v>
      </c>
      <c r="J1057" s="10">
        <f>IF(COUNTIFS(A$2:A1057, A1057, B$2:B1057, B1057, D$2:D1057, D1057, C$2:C1057,C1057 )=1, MAX(J$1:J1056)+1, J1056)</f>
        <v>248</v>
      </c>
    </row>
    <row r="1058" spans="1:10" x14ac:dyDescent="0.25">
      <c r="A1058" s="5" t="s">
        <v>267</v>
      </c>
      <c r="B1058" s="6" t="s">
        <v>266</v>
      </c>
      <c r="C1058" s="5" t="s">
        <v>264</v>
      </c>
      <c r="D1058" s="6"/>
      <c r="E1058" s="6" t="s">
        <v>1</v>
      </c>
      <c r="F1058" s="10">
        <f t="shared" si="34"/>
        <v>9909.9099099100004</v>
      </c>
      <c r="G1058" s="7">
        <v>100</v>
      </c>
      <c r="H1058" s="7">
        <v>990990.99099099997</v>
      </c>
      <c r="I1058" s="21">
        <f t="shared" si="35"/>
        <v>109009.00900901</v>
      </c>
      <c r="J1058" s="10">
        <f>IF(COUNTIFS(A$2:A1058, A1058, B$2:B1058, B1058, D$2:D1058, D1058, C$2:C1058,C1058 )=1, MAX(J$1:J1057)+1, J1057)</f>
        <v>248</v>
      </c>
    </row>
    <row r="1059" spans="1:10" x14ac:dyDescent="0.25">
      <c r="A1059" s="5" t="s">
        <v>267</v>
      </c>
      <c r="B1059" s="6" t="s">
        <v>266</v>
      </c>
      <c r="C1059" s="5" t="s">
        <v>264</v>
      </c>
      <c r="D1059" s="6"/>
      <c r="E1059" s="6" t="s">
        <v>261</v>
      </c>
      <c r="F1059" s="10">
        <f t="shared" si="34"/>
        <v>33018.583783800001</v>
      </c>
      <c r="G1059" s="7">
        <v>10</v>
      </c>
      <c r="H1059" s="7">
        <v>330185.83783799998</v>
      </c>
      <c r="I1059" s="21">
        <f t="shared" si="35"/>
        <v>36320.442162179999</v>
      </c>
      <c r="J1059" s="10">
        <f>IF(COUNTIFS(A$2:A1059, A1059, B$2:B1059, B1059, D$2:D1059, D1059, C$2:C1059,C1059 )=1, MAX(J$1:J1058)+1, J1058)</f>
        <v>248</v>
      </c>
    </row>
    <row r="1060" spans="1:10" x14ac:dyDescent="0.25">
      <c r="A1060" s="9" t="s">
        <v>267</v>
      </c>
      <c r="B1060" s="10" t="s">
        <v>266</v>
      </c>
      <c r="C1060" s="9" t="s">
        <v>264</v>
      </c>
      <c r="D1060" s="10"/>
      <c r="E1060" s="10" t="s">
        <v>51</v>
      </c>
      <c r="F1060" s="10">
        <f t="shared" si="34"/>
        <v>42246.210810800003</v>
      </c>
      <c r="G1060" s="12">
        <v>10</v>
      </c>
      <c r="H1060" s="12">
        <v>422462.10810800001</v>
      </c>
      <c r="I1060" s="21">
        <f t="shared" si="35"/>
        <v>46470.83189188</v>
      </c>
      <c r="J1060" s="10">
        <f>IF(COUNTIFS(A$2:A1060, A1060, B$2:B1060, B1060, D$2:D1060, D1060, C$2:C1060,C1060 )=1, MAX(J$1:J1059)+1, J1059)</f>
        <v>248</v>
      </c>
    </row>
    <row r="1061" spans="1:10" x14ac:dyDescent="0.25">
      <c r="A1061" s="5"/>
      <c r="B1061" s="6"/>
      <c r="C1061" s="5"/>
      <c r="D1061" s="5"/>
      <c r="E1061" s="5"/>
      <c r="F1061" s="10"/>
      <c r="G1061" s="4"/>
      <c r="H1061" s="4"/>
      <c r="I1061" s="21"/>
    </row>
    <row r="1062" spans="1:10" x14ac:dyDescent="0.25">
      <c r="A1062" s="13" t="s">
        <v>267</v>
      </c>
      <c r="B1062" s="14" t="s">
        <v>266</v>
      </c>
      <c r="C1062" s="13" t="s">
        <v>260</v>
      </c>
      <c r="D1062" s="15">
        <v>45705</v>
      </c>
      <c r="E1062" s="14" t="s">
        <v>856</v>
      </c>
      <c r="F1062" s="10">
        <f t="shared" si="34"/>
        <v>431351.35135100002</v>
      </c>
      <c r="G1062" s="16">
        <v>1</v>
      </c>
      <c r="H1062" s="16">
        <v>431351.35135100002</v>
      </c>
      <c r="I1062" s="21">
        <f t="shared" si="35"/>
        <v>47448.648648610004</v>
      </c>
      <c r="J1062" s="10">
        <f>IF(COUNTIFS(A$2:A1062, A1062, B$2:B1062, B1062, D$2:D1062, D1062, C$2:C1062,C1062 )=1, MAX(J$1:J1061)+1, J1061)</f>
        <v>249</v>
      </c>
    </row>
    <row r="1063" spans="1:10" x14ac:dyDescent="0.25">
      <c r="A1063" s="5" t="s">
        <v>267</v>
      </c>
      <c r="B1063" s="6" t="s">
        <v>266</v>
      </c>
      <c r="C1063" s="5" t="s">
        <v>260</v>
      </c>
      <c r="D1063" s="6"/>
      <c r="E1063" s="6" t="s">
        <v>857</v>
      </c>
      <c r="F1063" s="10">
        <f t="shared" si="34"/>
        <v>431351.35135100002</v>
      </c>
      <c r="G1063" s="7">
        <v>1</v>
      </c>
      <c r="H1063" s="7">
        <v>431351.35135100002</v>
      </c>
      <c r="I1063" s="21">
        <f t="shared" si="35"/>
        <v>47448.648648610004</v>
      </c>
      <c r="J1063" s="10">
        <f>IF(COUNTIFS(A$2:A1063, A1063, B$2:B1063, B1063, D$2:D1063, D1063, C$2:C1063,C1063 )=1, MAX(J$1:J1062)+1, J1062)</f>
        <v>249</v>
      </c>
    </row>
    <row r="1064" spans="1:10" x14ac:dyDescent="0.25">
      <c r="A1064" s="9" t="s">
        <v>267</v>
      </c>
      <c r="B1064" s="10" t="s">
        <v>266</v>
      </c>
      <c r="C1064" s="9" t="s">
        <v>260</v>
      </c>
      <c r="D1064" s="10"/>
      <c r="E1064" s="10" t="s">
        <v>858</v>
      </c>
      <c r="F1064" s="10">
        <f t="shared" si="34"/>
        <v>431351.29729700001</v>
      </c>
      <c r="G1064" s="12">
        <v>1</v>
      </c>
      <c r="H1064" s="12">
        <v>431351.29729700001</v>
      </c>
      <c r="I1064" s="21">
        <f t="shared" si="35"/>
        <v>47448.642702670004</v>
      </c>
      <c r="J1064" s="10">
        <f>IF(COUNTIFS(A$2:A1064, A1064, B$2:B1064, B1064, D$2:D1064, D1064, C$2:C1064,C1064 )=1, MAX(J$1:J1063)+1, J1063)</f>
        <v>249</v>
      </c>
    </row>
    <row r="1065" spans="1:10" x14ac:dyDescent="0.25">
      <c r="A1065" s="5"/>
      <c r="B1065" s="6"/>
      <c r="C1065" s="5"/>
      <c r="D1065" s="5"/>
      <c r="E1065" s="5"/>
      <c r="F1065" s="10"/>
      <c r="G1065" s="4"/>
      <c r="H1065" s="4"/>
      <c r="I1065" s="21"/>
    </row>
    <row r="1066" spans="1:10" x14ac:dyDescent="0.25">
      <c r="A1066" s="17" t="s">
        <v>259</v>
      </c>
      <c r="B1066" s="18" t="s">
        <v>258</v>
      </c>
      <c r="C1066" s="17" t="s">
        <v>257</v>
      </c>
      <c r="D1066" s="19">
        <v>45693</v>
      </c>
      <c r="E1066" s="18" t="s">
        <v>193</v>
      </c>
      <c r="F1066" s="10">
        <f t="shared" si="34"/>
        <v>32829.919999999998</v>
      </c>
      <c r="G1066" s="20">
        <v>5</v>
      </c>
      <c r="H1066" s="20">
        <v>164149.6</v>
      </c>
      <c r="I1066" s="21">
        <f t="shared" si="35"/>
        <v>18056.456000000002</v>
      </c>
      <c r="J1066" s="10">
        <f>IF(COUNTIFS(A$2:A1066, A1066, B$2:B1066, B1066, D$2:D1066, D1066, C$2:C1066,C1066 )=1, MAX(J$1:J1065)+1, J1065)</f>
        <v>250</v>
      </c>
    </row>
    <row r="1067" spans="1:10" x14ac:dyDescent="0.25">
      <c r="A1067" s="5"/>
      <c r="B1067" s="6"/>
      <c r="C1067" s="5"/>
      <c r="D1067" s="5"/>
      <c r="E1067" s="5"/>
      <c r="F1067" s="10"/>
      <c r="G1067" s="4"/>
      <c r="H1067" s="4"/>
      <c r="I1067" s="21"/>
    </row>
    <row r="1068" spans="1:10" x14ac:dyDescent="0.25">
      <c r="A1068" s="17" t="s">
        <v>259</v>
      </c>
      <c r="B1068" s="18" t="s">
        <v>258</v>
      </c>
      <c r="C1068" s="17" t="s">
        <v>256</v>
      </c>
      <c r="D1068" s="19">
        <v>45693</v>
      </c>
      <c r="E1068" s="18" t="s">
        <v>193</v>
      </c>
      <c r="F1068" s="10">
        <f t="shared" si="34"/>
        <v>32829.919999999998</v>
      </c>
      <c r="G1068" s="20">
        <v>5</v>
      </c>
      <c r="H1068" s="20">
        <v>164149.6</v>
      </c>
      <c r="I1068" s="21">
        <f t="shared" si="35"/>
        <v>18056.456000000002</v>
      </c>
      <c r="J1068" s="10">
        <f>IF(COUNTIFS(A$2:A1068, A1068, B$2:B1068, B1068, D$2:D1068, D1068, C$2:C1068,C1068 )=1, MAX(J$1:J1067)+1, J1067)</f>
        <v>251</v>
      </c>
    </row>
    <row r="1069" spans="1:10" x14ac:dyDescent="0.25">
      <c r="A1069" s="5"/>
      <c r="B1069" s="6"/>
      <c r="C1069" s="5"/>
      <c r="D1069" s="5"/>
      <c r="E1069" s="5"/>
      <c r="F1069" s="10"/>
      <c r="G1069" s="4"/>
      <c r="H1069" s="4"/>
      <c r="I1069" s="21"/>
    </row>
    <row r="1070" spans="1:10" x14ac:dyDescent="0.25">
      <c r="A1070" s="13" t="s">
        <v>259</v>
      </c>
      <c r="B1070" s="14" t="s">
        <v>258</v>
      </c>
      <c r="C1070" s="13" t="s">
        <v>255</v>
      </c>
      <c r="D1070" s="15">
        <v>45703</v>
      </c>
      <c r="E1070" s="14" t="s">
        <v>57</v>
      </c>
      <c r="F1070" s="10">
        <f t="shared" si="34"/>
        <v>49185.957657600004</v>
      </c>
      <c r="G1070" s="16">
        <v>5</v>
      </c>
      <c r="H1070" s="16">
        <v>245929.78828800001</v>
      </c>
      <c r="I1070" s="21">
        <f t="shared" si="35"/>
        <v>27052.276711680002</v>
      </c>
      <c r="J1070" s="10">
        <f>IF(COUNTIFS(A$2:A1070, A1070, B$2:B1070, B1070, D$2:D1070, D1070, C$2:C1070,C1070 )=1, MAX(J$1:J1069)+1, J1069)</f>
        <v>252</v>
      </c>
    </row>
    <row r="1071" spans="1:10" x14ac:dyDescent="0.25">
      <c r="A1071" s="9" t="s">
        <v>259</v>
      </c>
      <c r="B1071" s="10" t="s">
        <v>258</v>
      </c>
      <c r="C1071" s="9" t="s">
        <v>255</v>
      </c>
      <c r="D1071" s="10"/>
      <c r="E1071" s="10" t="s">
        <v>23</v>
      </c>
      <c r="F1071" s="10">
        <f t="shared" si="34"/>
        <v>64942.342342400007</v>
      </c>
      <c r="G1071" s="12">
        <v>5</v>
      </c>
      <c r="H1071" s="12">
        <v>324711.71171200002</v>
      </c>
      <c r="I1071" s="21">
        <f t="shared" si="35"/>
        <v>35718.28828832</v>
      </c>
      <c r="J1071" s="10">
        <f>IF(COUNTIFS(A$2:A1071, A1071, B$2:B1071, B1071, D$2:D1071, D1071, C$2:C1071,C1071 )=1, MAX(J$1:J1070)+1, J1070)</f>
        <v>252</v>
      </c>
    </row>
    <row r="1072" spans="1:10" x14ac:dyDescent="0.25">
      <c r="A1072" s="5"/>
      <c r="B1072" s="6"/>
      <c r="C1072" s="5"/>
      <c r="D1072" s="5"/>
      <c r="E1072" s="5"/>
      <c r="F1072" s="10"/>
      <c r="G1072" s="4"/>
      <c r="H1072" s="4"/>
      <c r="I1072" s="21"/>
    </row>
    <row r="1073" spans="1:10" x14ac:dyDescent="0.25">
      <c r="A1073" s="13" t="s">
        <v>259</v>
      </c>
      <c r="B1073" s="14" t="s">
        <v>258</v>
      </c>
      <c r="C1073" s="13" t="s">
        <v>254</v>
      </c>
      <c r="D1073" s="15">
        <v>45703</v>
      </c>
      <c r="E1073" s="14" t="s">
        <v>153</v>
      </c>
      <c r="F1073" s="10">
        <f t="shared" si="34"/>
        <v>8986.486486400001</v>
      </c>
      <c r="G1073" s="16">
        <v>5</v>
      </c>
      <c r="H1073" s="16">
        <v>44932.432432000001</v>
      </c>
      <c r="I1073" s="21">
        <f t="shared" si="35"/>
        <v>4942.56756752</v>
      </c>
      <c r="J1073" s="10">
        <f>IF(COUNTIFS(A$2:A1073, A1073, B$2:B1073, B1073, D$2:D1073, D1073, C$2:C1073,C1073 )=1, MAX(J$1:J1072)+1, J1072)</f>
        <v>253</v>
      </c>
    </row>
    <row r="1074" spans="1:10" x14ac:dyDescent="0.25">
      <c r="A1074" s="9" t="s">
        <v>259</v>
      </c>
      <c r="B1074" s="10" t="s">
        <v>258</v>
      </c>
      <c r="C1074" s="9" t="s">
        <v>254</v>
      </c>
      <c r="D1074" s="10"/>
      <c r="E1074" s="10" t="s">
        <v>1</v>
      </c>
      <c r="F1074" s="10">
        <f t="shared" si="34"/>
        <v>9909.914234240001</v>
      </c>
      <c r="G1074" s="12">
        <v>75</v>
      </c>
      <c r="H1074" s="12">
        <v>743243.56756800006</v>
      </c>
      <c r="I1074" s="21">
        <f t="shared" si="35"/>
        <v>81756.792432480011</v>
      </c>
      <c r="J1074" s="10">
        <f>IF(COUNTIFS(A$2:A1074, A1074, B$2:B1074, B1074, D$2:D1074, D1074, C$2:C1074,C1074 )=1, MAX(J$1:J1073)+1, J1073)</f>
        <v>253</v>
      </c>
    </row>
    <row r="1075" spans="1:10" x14ac:dyDescent="0.25">
      <c r="A1075" s="5"/>
      <c r="B1075" s="6"/>
      <c r="C1075" s="5"/>
      <c r="D1075" s="5"/>
      <c r="E1075" s="5"/>
      <c r="F1075" s="10"/>
      <c r="G1075" s="4"/>
      <c r="H1075" s="4"/>
      <c r="I1075" s="21"/>
    </row>
    <row r="1076" spans="1:10" x14ac:dyDescent="0.25">
      <c r="A1076" s="13" t="s">
        <v>259</v>
      </c>
      <c r="B1076" s="14" t="s">
        <v>258</v>
      </c>
      <c r="C1076" s="13" t="s">
        <v>253</v>
      </c>
      <c r="D1076" s="15">
        <v>45707</v>
      </c>
      <c r="E1076" s="14" t="s">
        <v>252</v>
      </c>
      <c r="F1076" s="10">
        <f t="shared" si="34"/>
        <v>2186.7567567599999</v>
      </c>
      <c r="G1076" s="16">
        <v>25</v>
      </c>
      <c r="H1076" s="16">
        <v>54668.918919000003</v>
      </c>
      <c r="I1076" s="21">
        <f t="shared" si="35"/>
        <v>6013.5810810900002</v>
      </c>
      <c r="J1076" s="10">
        <f>IF(COUNTIFS(A$2:A1076, A1076, B$2:B1076, B1076, D$2:D1076, D1076, C$2:C1076,C1076 )=1, MAX(J$1:J1075)+1, J1075)</f>
        <v>254</v>
      </c>
    </row>
    <row r="1077" spans="1:10" x14ac:dyDescent="0.25">
      <c r="A1077" s="5" t="s">
        <v>259</v>
      </c>
      <c r="B1077" s="6" t="s">
        <v>258</v>
      </c>
      <c r="C1077" s="5" t="s">
        <v>253</v>
      </c>
      <c r="D1077" s="6"/>
      <c r="E1077" s="6" t="s">
        <v>251</v>
      </c>
      <c r="F1077" s="10">
        <f t="shared" si="34"/>
        <v>3242.43243244</v>
      </c>
      <c r="G1077" s="7">
        <v>25</v>
      </c>
      <c r="H1077" s="7">
        <v>81060.810811000003</v>
      </c>
      <c r="I1077" s="21">
        <f t="shared" si="35"/>
        <v>8916.6891892100011</v>
      </c>
      <c r="J1077" s="10">
        <f>IF(COUNTIFS(A$2:A1077, A1077, B$2:B1077, B1077, D$2:D1077, D1077, C$2:C1077,C1077 )=1, MAX(J$1:J1076)+1, J1076)</f>
        <v>254</v>
      </c>
    </row>
    <row r="1078" spans="1:10" x14ac:dyDescent="0.25">
      <c r="A1078" s="5" t="s">
        <v>259</v>
      </c>
      <c r="B1078" s="6" t="s">
        <v>258</v>
      </c>
      <c r="C1078" s="5" t="s">
        <v>253</v>
      </c>
      <c r="D1078" s="6"/>
      <c r="E1078" s="6" t="s">
        <v>188</v>
      </c>
      <c r="F1078" s="10">
        <f t="shared" si="34"/>
        <v>2488.3783783999997</v>
      </c>
      <c r="G1078" s="7">
        <v>5</v>
      </c>
      <c r="H1078" s="7">
        <v>12441.891892</v>
      </c>
      <c r="I1078" s="21">
        <f t="shared" si="35"/>
        <v>1368.60810812</v>
      </c>
      <c r="J1078" s="10">
        <f>IF(COUNTIFS(A$2:A1078, A1078, B$2:B1078, B1078, D$2:D1078, D1078, C$2:C1078,C1078 )=1, MAX(J$1:J1077)+1, J1077)</f>
        <v>254</v>
      </c>
    </row>
    <row r="1079" spans="1:10" x14ac:dyDescent="0.25">
      <c r="A1079" s="5" t="s">
        <v>259</v>
      </c>
      <c r="B1079" s="6" t="s">
        <v>258</v>
      </c>
      <c r="C1079" s="5" t="s">
        <v>253</v>
      </c>
      <c r="D1079" s="6"/>
      <c r="E1079" s="6" t="s">
        <v>250</v>
      </c>
      <c r="F1079" s="10">
        <f t="shared" si="34"/>
        <v>2940.8108108000001</v>
      </c>
      <c r="G1079" s="7">
        <v>5</v>
      </c>
      <c r="H1079" s="7">
        <v>14704.054054</v>
      </c>
      <c r="I1079" s="21">
        <f t="shared" si="35"/>
        <v>1617.44594594</v>
      </c>
      <c r="J1079" s="10">
        <f>IF(COUNTIFS(A$2:A1079, A1079, B$2:B1079, B1079, D$2:D1079, D1079, C$2:C1079,C1079 )=1, MAX(J$1:J1078)+1, J1078)</f>
        <v>254</v>
      </c>
    </row>
    <row r="1080" spans="1:10" x14ac:dyDescent="0.25">
      <c r="A1080" s="5" t="s">
        <v>259</v>
      </c>
      <c r="B1080" s="6" t="s">
        <v>258</v>
      </c>
      <c r="C1080" s="5" t="s">
        <v>253</v>
      </c>
      <c r="D1080" s="6"/>
      <c r="E1080" s="6" t="s">
        <v>249</v>
      </c>
      <c r="F1080" s="10">
        <f t="shared" si="34"/>
        <v>4750.5405406</v>
      </c>
      <c r="G1080" s="7">
        <v>5</v>
      </c>
      <c r="H1080" s="7">
        <v>23752.702702999999</v>
      </c>
      <c r="I1080" s="21">
        <f t="shared" si="35"/>
        <v>2612.7972973299998</v>
      </c>
      <c r="J1080" s="10">
        <f>IF(COUNTIFS(A$2:A1080, A1080, B$2:B1080, B1080, D$2:D1080, D1080, C$2:C1080,C1080 )=1, MAX(J$1:J1079)+1, J1079)</f>
        <v>254</v>
      </c>
    </row>
    <row r="1081" spans="1:10" x14ac:dyDescent="0.25">
      <c r="A1081" s="5" t="s">
        <v>259</v>
      </c>
      <c r="B1081" s="6" t="s">
        <v>258</v>
      </c>
      <c r="C1081" s="5" t="s">
        <v>253</v>
      </c>
      <c r="D1081" s="6"/>
      <c r="E1081" s="6" t="s">
        <v>248</v>
      </c>
      <c r="F1081" s="10">
        <f t="shared" si="34"/>
        <v>980.27027027272732</v>
      </c>
      <c r="G1081" s="7">
        <v>11</v>
      </c>
      <c r="H1081" s="7">
        <v>10782.972973</v>
      </c>
      <c r="I1081" s="21">
        <f t="shared" si="35"/>
        <v>1186.1270270299999</v>
      </c>
      <c r="J1081" s="10">
        <f>IF(COUNTIFS(A$2:A1081, A1081, B$2:B1081, B1081, D$2:D1081, D1081, C$2:C1081,C1081 )=1, MAX(J$1:J1080)+1, J1080)</f>
        <v>254</v>
      </c>
    </row>
    <row r="1082" spans="1:10" x14ac:dyDescent="0.25">
      <c r="A1082" s="5" t="s">
        <v>259</v>
      </c>
      <c r="B1082" s="6" t="s">
        <v>258</v>
      </c>
      <c r="C1082" s="5" t="s">
        <v>253</v>
      </c>
      <c r="D1082" s="6"/>
      <c r="E1082" s="6" t="s">
        <v>247</v>
      </c>
      <c r="F1082" s="10">
        <f t="shared" si="34"/>
        <v>71250</v>
      </c>
      <c r="G1082" s="7">
        <v>1</v>
      </c>
      <c r="H1082" s="7">
        <v>71250</v>
      </c>
      <c r="I1082" s="21">
        <f t="shared" si="35"/>
        <v>7837.5</v>
      </c>
      <c r="J1082" s="10">
        <f>IF(COUNTIFS(A$2:A1082, A1082, B$2:B1082, B1082, D$2:D1082, D1082, C$2:C1082,C1082 )=1, MAX(J$1:J1081)+1, J1081)</f>
        <v>254</v>
      </c>
    </row>
    <row r="1083" spans="1:10" x14ac:dyDescent="0.25">
      <c r="A1083" s="5" t="s">
        <v>259</v>
      </c>
      <c r="B1083" s="6" t="s">
        <v>258</v>
      </c>
      <c r="C1083" s="5" t="s">
        <v>253</v>
      </c>
      <c r="D1083" s="6"/>
      <c r="E1083" s="6" t="s">
        <v>53</v>
      </c>
      <c r="F1083" s="10">
        <f t="shared" si="34"/>
        <v>23960.486486461537</v>
      </c>
      <c r="G1083" s="7">
        <v>13</v>
      </c>
      <c r="H1083" s="7">
        <v>311486.32432399999</v>
      </c>
      <c r="I1083" s="21">
        <f t="shared" si="35"/>
        <v>34263.495675639999</v>
      </c>
      <c r="J1083" s="10">
        <f>IF(COUNTIFS(A$2:A1083, A1083, B$2:B1083, B1083, D$2:D1083, D1083, C$2:C1083,C1083 )=1, MAX(J$1:J1082)+1, J1082)</f>
        <v>254</v>
      </c>
    </row>
    <row r="1084" spans="1:10" x14ac:dyDescent="0.25">
      <c r="A1084" s="9" t="s">
        <v>259</v>
      </c>
      <c r="B1084" s="10" t="s">
        <v>258</v>
      </c>
      <c r="C1084" s="9" t="s">
        <v>253</v>
      </c>
      <c r="D1084" s="10"/>
      <c r="E1084" s="10" t="s">
        <v>193</v>
      </c>
      <c r="F1084" s="10">
        <f t="shared" si="34"/>
        <v>32829.869621600003</v>
      </c>
      <c r="G1084" s="12">
        <v>15</v>
      </c>
      <c r="H1084" s="12">
        <v>492448.04432400002</v>
      </c>
      <c r="I1084" s="21">
        <f t="shared" si="35"/>
        <v>54169.284875640005</v>
      </c>
      <c r="J1084" s="10">
        <f>IF(COUNTIFS(A$2:A1084, A1084, B$2:B1084, B1084, D$2:D1084, D1084, C$2:C1084,C1084 )=1, MAX(J$1:J1083)+1, J1083)</f>
        <v>254</v>
      </c>
    </row>
    <row r="1085" spans="1:10" x14ac:dyDescent="0.25">
      <c r="A1085" s="5"/>
      <c r="B1085" s="6"/>
      <c r="C1085" s="5"/>
      <c r="D1085" s="5"/>
      <c r="E1085" s="5"/>
      <c r="F1085" s="10"/>
      <c r="G1085" s="4"/>
      <c r="H1085" s="4"/>
      <c r="I1085" s="21"/>
    </row>
    <row r="1086" spans="1:10" x14ac:dyDescent="0.25">
      <c r="A1086" s="17" t="s">
        <v>259</v>
      </c>
      <c r="B1086" s="18" t="s">
        <v>258</v>
      </c>
      <c r="C1086" s="17" t="s">
        <v>246</v>
      </c>
      <c r="D1086" s="19">
        <v>45710</v>
      </c>
      <c r="E1086" s="18" t="s">
        <v>153</v>
      </c>
      <c r="F1086" s="10">
        <f t="shared" si="34"/>
        <v>8986.4750000000004</v>
      </c>
      <c r="G1086" s="20">
        <v>40</v>
      </c>
      <c r="H1086" s="20">
        <v>359459</v>
      </c>
      <c r="I1086" s="21">
        <f t="shared" si="35"/>
        <v>39540.49</v>
      </c>
      <c r="J1086" s="10">
        <f>IF(COUNTIFS(A$2:A1086, A1086, B$2:B1086, B1086, D$2:D1086, D1086, C$2:C1086,C1086 )=1, MAX(J$1:J1085)+1, J1085)</f>
        <v>255</v>
      </c>
    </row>
    <row r="1087" spans="1:10" x14ac:dyDescent="0.25">
      <c r="A1087" s="5"/>
      <c r="B1087" s="6"/>
      <c r="C1087" s="5"/>
      <c r="D1087" s="5"/>
      <c r="E1087" s="5"/>
      <c r="F1087" s="10"/>
      <c r="G1087" s="4"/>
      <c r="H1087" s="4"/>
      <c r="I1087" s="21"/>
    </row>
    <row r="1088" spans="1:10" x14ac:dyDescent="0.25">
      <c r="A1088" s="17" t="s">
        <v>259</v>
      </c>
      <c r="B1088" s="18" t="s">
        <v>258</v>
      </c>
      <c r="C1088" s="17" t="s">
        <v>245</v>
      </c>
      <c r="D1088" s="19">
        <v>45710</v>
      </c>
      <c r="E1088" s="18" t="s">
        <v>153</v>
      </c>
      <c r="F1088" s="10">
        <f t="shared" si="34"/>
        <v>8986.4750000000004</v>
      </c>
      <c r="G1088" s="20">
        <v>40</v>
      </c>
      <c r="H1088" s="20">
        <v>359459</v>
      </c>
      <c r="I1088" s="21">
        <f t="shared" si="35"/>
        <v>39540.49</v>
      </c>
      <c r="J1088" s="10">
        <f>IF(COUNTIFS(A$2:A1088, A1088, B$2:B1088, B1088, D$2:D1088, D1088, C$2:C1088,C1088 )=1, MAX(J$1:J1087)+1, J1087)</f>
        <v>256</v>
      </c>
    </row>
    <row r="1089" spans="1:10" x14ac:dyDescent="0.25">
      <c r="A1089" s="5"/>
      <c r="B1089" s="6"/>
      <c r="C1089" s="5"/>
      <c r="D1089" s="5"/>
      <c r="E1089" s="5"/>
      <c r="F1089" s="10"/>
      <c r="G1089" s="4"/>
      <c r="H1089" s="4"/>
      <c r="I1089" s="21"/>
    </row>
    <row r="1090" spans="1:10" x14ac:dyDescent="0.25">
      <c r="A1090" s="17" t="s">
        <v>244</v>
      </c>
      <c r="B1090" s="18" t="s">
        <v>243</v>
      </c>
      <c r="C1090" s="17" t="s">
        <v>242</v>
      </c>
      <c r="D1090" s="19">
        <v>45698</v>
      </c>
      <c r="E1090" s="18" t="s">
        <v>859</v>
      </c>
      <c r="F1090" s="10">
        <f t="shared" si="34"/>
        <v>857658</v>
      </c>
      <c r="G1090" s="20">
        <v>1</v>
      </c>
      <c r="H1090" s="20">
        <v>857658</v>
      </c>
      <c r="I1090" s="21">
        <f t="shared" si="35"/>
        <v>94342.38</v>
      </c>
      <c r="J1090" s="10">
        <f>IF(COUNTIFS(A$2:A1090, A1090, B$2:B1090, B1090, D$2:D1090, D1090, C$2:C1090,C1090 )=1, MAX(J$1:J1089)+1, J1089)</f>
        <v>257</v>
      </c>
    </row>
    <row r="1091" spans="1:10" x14ac:dyDescent="0.25">
      <c r="A1091" s="5"/>
      <c r="B1091" s="6"/>
      <c r="C1091" s="5"/>
      <c r="D1091" s="5"/>
      <c r="E1091" s="5"/>
      <c r="F1091" s="10"/>
      <c r="G1091" s="4"/>
      <c r="H1091" s="4"/>
      <c r="I1091" s="21"/>
    </row>
    <row r="1092" spans="1:10" x14ac:dyDescent="0.25">
      <c r="A1092" s="17" t="s">
        <v>244</v>
      </c>
      <c r="B1092" s="18" t="s">
        <v>243</v>
      </c>
      <c r="C1092" s="17" t="s">
        <v>241</v>
      </c>
      <c r="D1092" s="19">
        <v>45698</v>
      </c>
      <c r="E1092" s="18" t="s">
        <v>860</v>
      </c>
      <c r="F1092" s="10">
        <f t="shared" si="34"/>
        <v>153968.4</v>
      </c>
      <c r="G1092" s="20">
        <v>5</v>
      </c>
      <c r="H1092" s="20">
        <v>769842</v>
      </c>
      <c r="I1092" s="21">
        <f t="shared" si="35"/>
        <v>84682.62</v>
      </c>
      <c r="J1092" s="10">
        <f>IF(COUNTIFS(A$2:A1092, A1092, B$2:B1092, B1092, D$2:D1092, D1092, C$2:C1092,C1092 )=1, MAX(J$1:J1091)+1, J1091)</f>
        <v>258</v>
      </c>
    </row>
    <row r="1093" spans="1:10" x14ac:dyDescent="0.25">
      <c r="A1093" s="5"/>
      <c r="B1093" s="6"/>
      <c r="C1093" s="5"/>
      <c r="D1093" s="5"/>
      <c r="E1093" s="5"/>
      <c r="F1093" s="10"/>
      <c r="G1093" s="4"/>
      <c r="H1093" s="4"/>
      <c r="I1093" s="21"/>
    </row>
    <row r="1094" spans="1:10" x14ac:dyDescent="0.25">
      <c r="A1094" s="17" t="s">
        <v>244</v>
      </c>
      <c r="B1094" s="18" t="s">
        <v>243</v>
      </c>
      <c r="C1094" s="17" t="s">
        <v>240</v>
      </c>
      <c r="D1094" s="19">
        <v>45698</v>
      </c>
      <c r="E1094" s="18" t="s">
        <v>860</v>
      </c>
      <c r="F1094" s="10">
        <f t="shared" si="34"/>
        <v>153968.4</v>
      </c>
      <c r="G1094" s="20">
        <v>5</v>
      </c>
      <c r="H1094" s="20">
        <v>769842</v>
      </c>
      <c r="I1094" s="21">
        <f t="shared" si="35"/>
        <v>84682.62</v>
      </c>
      <c r="J1094" s="10">
        <f>IF(COUNTIFS(A$2:A1094, A1094, B$2:B1094, B1094, D$2:D1094, D1094, C$2:C1094,C1094 )=1, MAX(J$1:J1093)+1, J1093)</f>
        <v>259</v>
      </c>
    </row>
    <row r="1095" spans="1:10" x14ac:dyDescent="0.25">
      <c r="A1095" s="5"/>
      <c r="B1095" s="6"/>
      <c r="C1095" s="5"/>
      <c r="D1095" s="5"/>
      <c r="E1095" s="5"/>
      <c r="F1095" s="10"/>
      <c r="G1095" s="4"/>
      <c r="H1095" s="4"/>
      <c r="I1095" s="21"/>
    </row>
    <row r="1096" spans="1:10" x14ac:dyDescent="0.25">
      <c r="A1096" s="17" t="s">
        <v>244</v>
      </c>
      <c r="B1096" s="18" t="s">
        <v>243</v>
      </c>
      <c r="C1096" s="17" t="s">
        <v>239</v>
      </c>
      <c r="D1096" s="19">
        <v>45714</v>
      </c>
      <c r="E1096" s="18" t="s">
        <v>238</v>
      </c>
      <c r="F1096" s="10">
        <f t="shared" ref="F1096:F1159" si="36">H1096/G1096</f>
        <v>1730286.5625</v>
      </c>
      <c r="G1096" s="20">
        <v>1</v>
      </c>
      <c r="H1096" s="20">
        <v>1730286.5625</v>
      </c>
      <c r="I1096" s="21">
        <f t="shared" ref="I1096:I1159" si="37">H1096*0.11</f>
        <v>190331.52187500001</v>
      </c>
      <c r="J1096" s="10">
        <f>IF(COUNTIFS(A$2:A1096, A1096, B$2:B1096, B1096, D$2:D1096, D1096, C$2:C1096,C1096 )=1, MAX(J$1:J1095)+1, J1095)</f>
        <v>260</v>
      </c>
    </row>
    <row r="1097" spans="1:10" x14ac:dyDescent="0.25">
      <c r="A1097" s="5"/>
      <c r="B1097" s="6"/>
      <c r="C1097" s="5"/>
      <c r="D1097" s="5"/>
      <c r="E1097" s="5"/>
      <c r="F1097" s="10"/>
      <c r="G1097" s="4"/>
      <c r="H1097" s="4"/>
      <c r="I1097" s="21"/>
    </row>
    <row r="1098" spans="1:10" x14ac:dyDescent="0.25">
      <c r="A1098" s="13" t="s">
        <v>244</v>
      </c>
      <c r="B1098" s="14" t="s">
        <v>243</v>
      </c>
      <c r="C1098" s="13" t="s">
        <v>237</v>
      </c>
      <c r="D1098" s="15">
        <v>45714</v>
      </c>
      <c r="E1098" s="14" t="s">
        <v>85</v>
      </c>
      <c r="F1098" s="10">
        <f t="shared" si="36"/>
        <v>208378.286486</v>
      </c>
      <c r="G1098" s="16">
        <v>1</v>
      </c>
      <c r="H1098" s="16">
        <v>208378.286486</v>
      </c>
      <c r="I1098" s="21">
        <f t="shared" si="37"/>
        <v>22921.61151346</v>
      </c>
      <c r="J1098" s="10">
        <f>IF(COUNTIFS(A$2:A1098, A1098, B$2:B1098, B1098, D$2:D1098, D1098, C$2:C1098,C1098 )=1, MAX(J$1:J1097)+1, J1097)</f>
        <v>261</v>
      </c>
    </row>
    <row r="1099" spans="1:10" x14ac:dyDescent="0.25">
      <c r="A1099" s="5" t="s">
        <v>244</v>
      </c>
      <c r="B1099" s="6" t="s">
        <v>243</v>
      </c>
      <c r="C1099" s="5" t="s">
        <v>237</v>
      </c>
      <c r="D1099" s="6"/>
      <c r="E1099" s="6" t="s">
        <v>231</v>
      </c>
      <c r="F1099" s="10">
        <f t="shared" si="36"/>
        <v>174550.94594599999</v>
      </c>
      <c r="G1099" s="7">
        <v>2</v>
      </c>
      <c r="H1099" s="7">
        <v>349101.89189199999</v>
      </c>
      <c r="I1099" s="21">
        <f t="shared" si="37"/>
        <v>38401.208108120001</v>
      </c>
      <c r="J1099" s="10">
        <f>IF(COUNTIFS(A$2:A1099, A1099, B$2:B1099, B1099, D$2:D1099, D1099, C$2:C1099,C1099 )=1, MAX(J$1:J1098)+1, J1098)</f>
        <v>261</v>
      </c>
    </row>
    <row r="1100" spans="1:10" x14ac:dyDescent="0.25">
      <c r="A1100" s="9" t="s">
        <v>244</v>
      </c>
      <c r="B1100" s="10" t="s">
        <v>243</v>
      </c>
      <c r="C1100" s="9" t="s">
        <v>237</v>
      </c>
      <c r="D1100" s="10"/>
      <c r="E1100" s="10" t="s">
        <v>236</v>
      </c>
      <c r="F1100" s="10">
        <f t="shared" si="36"/>
        <v>70361.621622000006</v>
      </c>
      <c r="G1100" s="12">
        <v>1</v>
      </c>
      <c r="H1100" s="12">
        <v>70361.621622000006</v>
      </c>
      <c r="I1100" s="21">
        <f t="shared" si="37"/>
        <v>7739.778378420001</v>
      </c>
      <c r="J1100" s="10">
        <f>IF(COUNTIFS(A$2:A1100, A1100, B$2:B1100, B1100, D$2:D1100, D1100, C$2:C1100,C1100 )=1, MAX(J$1:J1099)+1, J1099)</f>
        <v>261</v>
      </c>
    </row>
    <row r="1101" spans="1:10" x14ac:dyDescent="0.25">
      <c r="A1101" s="5"/>
      <c r="B1101" s="6"/>
      <c r="C1101" s="5"/>
      <c r="D1101" s="5"/>
      <c r="E1101" s="5"/>
      <c r="F1101" s="10"/>
      <c r="G1101" s="4"/>
      <c r="H1101" s="4"/>
      <c r="I1101" s="21"/>
    </row>
    <row r="1102" spans="1:10" x14ac:dyDescent="0.25">
      <c r="A1102" s="17" t="s">
        <v>235</v>
      </c>
      <c r="B1102" s="18" t="s">
        <v>234</v>
      </c>
      <c r="C1102" s="17" t="s">
        <v>233</v>
      </c>
      <c r="D1102" s="19">
        <v>45698</v>
      </c>
      <c r="E1102" s="18" t="s">
        <v>843</v>
      </c>
      <c r="F1102" s="10">
        <f t="shared" si="36"/>
        <v>243309.125</v>
      </c>
      <c r="G1102" s="20">
        <v>2</v>
      </c>
      <c r="H1102" s="20">
        <v>486618.25</v>
      </c>
      <c r="I1102" s="21">
        <f t="shared" si="37"/>
        <v>53528.0075</v>
      </c>
      <c r="J1102" s="10">
        <f>IF(COUNTIFS(A$2:A1102, A1102, B$2:B1102, B1102, D$2:D1102, D1102, C$2:C1102,C1102 )=1, MAX(J$1:J1101)+1, J1101)</f>
        <v>262</v>
      </c>
    </row>
    <row r="1103" spans="1:10" x14ac:dyDescent="0.25">
      <c r="A1103" s="5"/>
      <c r="B1103" s="6"/>
      <c r="C1103" s="5"/>
      <c r="D1103" s="5"/>
      <c r="E1103" s="5"/>
      <c r="F1103" s="10"/>
      <c r="G1103" s="4"/>
      <c r="H1103" s="4"/>
      <c r="I1103" s="21"/>
    </row>
    <row r="1104" spans="1:10" x14ac:dyDescent="0.25">
      <c r="A1104" s="13" t="s">
        <v>235</v>
      </c>
      <c r="B1104" s="14" t="s">
        <v>234</v>
      </c>
      <c r="C1104" s="13" t="s">
        <v>232</v>
      </c>
      <c r="D1104" s="15">
        <v>45714</v>
      </c>
      <c r="E1104" s="14" t="s">
        <v>129</v>
      </c>
      <c r="F1104" s="10">
        <f t="shared" si="36"/>
        <v>245250.84020266667</v>
      </c>
      <c r="G1104" s="16">
        <v>3</v>
      </c>
      <c r="H1104" s="16">
        <v>735752.52060799999</v>
      </c>
      <c r="I1104" s="21">
        <f t="shared" si="37"/>
        <v>80932.777266880003</v>
      </c>
      <c r="J1104" s="10">
        <f>IF(COUNTIFS(A$2:A1104, A1104, B$2:B1104, B1104, D$2:D1104, D1104, C$2:C1104,C1104 )=1, MAX(J$1:J1103)+1, J1103)</f>
        <v>263</v>
      </c>
    </row>
    <row r="1105" spans="1:10" x14ac:dyDescent="0.25">
      <c r="A1105" s="9" t="s">
        <v>235</v>
      </c>
      <c r="B1105" s="10" t="s">
        <v>234</v>
      </c>
      <c r="C1105" s="9" t="s">
        <v>232</v>
      </c>
      <c r="D1105" s="10"/>
      <c r="E1105" s="10" t="s">
        <v>231</v>
      </c>
      <c r="F1105" s="10">
        <f t="shared" si="36"/>
        <v>174550.94594599999</v>
      </c>
      <c r="G1105" s="12">
        <v>2</v>
      </c>
      <c r="H1105" s="12">
        <v>349101.89189199999</v>
      </c>
      <c r="I1105" s="21">
        <f t="shared" si="37"/>
        <v>38401.208108120001</v>
      </c>
      <c r="J1105" s="10">
        <f>IF(COUNTIFS(A$2:A1105, A1105, B$2:B1105, B1105, D$2:D1105, D1105, C$2:C1105,C1105 )=1, MAX(J$1:J1104)+1, J1104)</f>
        <v>263</v>
      </c>
    </row>
    <row r="1106" spans="1:10" x14ac:dyDescent="0.25">
      <c r="A1106" s="5"/>
      <c r="B1106" s="6"/>
      <c r="C1106" s="5"/>
      <c r="D1106" s="5"/>
      <c r="E1106" s="5"/>
      <c r="F1106" s="10"/>
      <c r="G1106" s="4"/>
      <c r="H1106" s="4"/>
      <c r="I1106" s="21"/>
    </row>
    <row r="1107" spans="1:10" x14ac:dyDescent="0.25">
      <c r="A1107" s="17" t="s">
        <v>235</v>
      </c>
      <c r="B1107" s="18" t="s">
        <v>234</v>
      </c>
      <c r="C1107" s="17" t="s">
        <v>230</v>
      </c>
      <c r="D1107" s="19">
        <v>45716</v>
      </c>
      <c r="E1107" s="18" t="s">
        <v>20</v>
      </c>
      <c r="F1107" s="10">
        <f t="shared" si="36"/>
        <v>292271.2</v>
      </c>
      <c r="G1107" s="20">
        <v>1</v>
      </c>
      <c r="H1107" s="20">
        <v>292271.2</v>
      </c>
      <c r="I1107" s="21">
        <f t="shared" si="37"/>
        <v>32149.832000000002</v>
      </c>
      <c r="J1107" s="10">
        <f>IF(COUNTIFS(A$2:A1107, A1107, B$2:B1107, B1107, D$2:D1107, D1107, C$2:C1107,C1107 )=1, MAX(J$1:J1106)+1, J1106)</f>
        <v>264</v>
      </c>
    </row>
    <row r="1108" spans="1:10" x14ac:dyDescent="0.25">
      <c r="A1108" s="5"/>
      <c r="B1108" s="6"/>
      <c r="C1108" s="5"/>
      <c r="D1108" s="5"/>
      <c r="E1108" s="5"/>
      <c r="F1108" s="10"/>
      <c r="G1108" s="4"/>
      <c r="H1108" s="4"/>
      <c r="I1108" s="21"/>
    </row>
    <row r="1109" spans="1:10" x14ac:dyDescent="0.25">
      <c r="A1109" s="13" t="s">
        <v>229</v>
      </c>
      <c r="B1109" s="14" t="s">
        <v>228</v>
      </c>
      <c r="C1109" s="13" t="s">
        <v>227</v>
      </c>
      <c r="D1109" s="15">
        <v>45707</v>
      </c>
      <c r="E1109" s="14" t="s">
        <v>155</v>
      </c>
      <c r="F1109" s="10">
        <f t="shared" si="36"/>
        <v>357682.59054100001</v>
      </c>
      <c r="G1109" s="16">
        <v>1</v>
      </c>
      <c r="H1109" s="16">
        <v>357682.59054100001</v>
      </c>
      <c r="I1109" s="21">
        <f t="shared" si="37"/>
        <v>39345.084959510001</v>
      </c>
      <c r="J1109" s="10">
        <f>IF(COUNTIFS(A$2:A1109, A1109, B$2:B1109, B1109, D$2:D1109, D1109, C$2:C1109,C1109 )=1, MAX(J$1:J1108)+1, J1108)</f>
        <v>265</v>
      </c>
    </row>
    <row r="1110" spans="1:10" x14ac:dyDescent="0.25">
      <c r="A1110" s="5" t="s">
        <v>229</v>
      </c>
      <c r="B1110" s="6" t="s">
        <v>228</v>
      </c>
      <c r="C1110" s="5" t="s">
        <v>227</v>
      </c>
      <c r="D1110" s="6"/>
      <c r="E1110" s="6" t="s">
        <v>194</v>
      </c>
      <c r="F1110" s="10">
        <f t="shared" si="36"/>
        <v>183324.32432399999</v>
      </c>
      <c r="G1110" s="7">
        <v>1</v>
      </c>
      <c r="H1110" s="7">
        <v>183324.32432399999</v>
      </c>
      <c r="I1110" s="21">
        <f t="shared" si="37"/>
        <v>20165.675675639999</v>
      </c>
      <c r="J1110" s="10">
        <f>IF(COUNTIFS(A$2:A1110, A1110, B$2:B1110, B1110, D$2:D1110, D1110, C$2:C1110,C1110 )=1, MAX(J$1:J1109)+1, J1109)</f>
        <v>265</v>
      </c>
    </row>
    <row r="1111" spans="1:10" x14ac:dyDescent="0.25">
      <c r="A1111" s="5" t="s">
        <v>229</v>
      </c>
      <c r="B1111" s="6" t="s">
        <v>228</v>
      </c>
      <c r="C1111" s="5" t="s">
        <v>227</v>
      </c>
      <c r="D1111" s="6"/>
      <c r="E1111" s="6" t="s">
        <v>226</v>
      </c>
      <c r="F1111" s="10">
        <f t="shared" si="36"/>
        <v>3951.4864865000004</v>
      </c>
      <c r="G1111" s="7">
        <v>10</v>
      </c>
      <c r="H1111" s="7">
        <v>39514.864865000003</v>
      </c>
      <c r="I1111" s="21">
        <f t="shared" si="37"/>
        <v>4346.6351351500007</v>
      </c>
      <c r="J1111" s="10">
        <f>IF(COUNTIFS(A$2:A1111, A1111, B$2:B1111, B1111, D$2:D1111, D1111, C$2:C1111,C1111 )=1, MAX(J$1:J1110)+1, J1110)</f>
        <v>265</v>
      </c>
    </row>
    <row r="1112" spans="1:10" x14ac:dyDescent="0.25">
      <c r="A1112" s="5" t="s">
        <v>229</v>
      </c>
      <c r="B1112" s="6" t="s">
        <v>228</v>
      </c>
      <c r="C1112" s="5" t="s">
        <v>227</v>
      </c>
      <c r="D1112" s="6"/>
      <c r="E1112" s="6" t="s">
        <v>225</v>
      </c>
      <c r="F1112" s="10">
        <f t="shared" si="36"/>
        <v>3466.2162162</v>
      </c>
      <c r="G1112" s="7">
        <v>10</v>
      </c>
      <c r="H1112" s="7">
        <v>34662.162162000001</v>
      </c>
      <c r="I1112" s="21">
        <f t="shared" si="37"/>
        <v>3812.83783782</v>
      </c>
      <c r="J1112" s="10">
        <f>IF(COUNTIFS(A$2:A1112, A1112, B$2:B1112, B1112, D$2:D1112, D1112, C$2:C1112,C1112 )=1, MAX(J$1:J1111)+1, J1111)</f>
        <v>265</v>
      </c>
    </row>
    <row r="1113" spans="1:10" x14ac:dyDescent="0.25">
      <c r="A1113" s="5" t="s">
        <v>229</v>
      </c>
      <c r="B1113" s="6" t="s">
        <v>228</v>
      </c>
      <c r="C1113" s="5" t="s">
        <v>227</v>
      </c>
      <c r="D1113" s="6"/>
      <c r="E1113" s="6" t="s">
        <v>224</v>
      </c>
      <c r="F1113" s="10">
        <f t="shared" si="36"/>
        <v>3951.4864865000004</v>
      </c>
      <c r="G1113" s="7">
        <v>10</v>
      </c>
      <c r="H1113" s="7">
        <v>39514.864865000003</v>
      </c>
      <c r="I1113" s="21">
        <f t="shared" si="37"/>
        <v>4346.6351351500007</v>
      </c>
      <c r="J1113" s="10">
        <f>IF(COUNTIFS(A$2:A1113, A1113, B$2:B1113, B1113, D$2:D1113, D1113, C$2:C1113,C1113 )=1, MAX(J$1:J1112)+1, J1112)</f>
        <v>265</v>
      </c>
    </row>
    <row r="1114" spans="1:10" x14ac:dyDescent="0.25">
      <c r="A1114" s="5" t="s">
        <v>229</v>
      </c>
      <c r="B1114" s="6" t="s">
        <v>228</v>
      </c>
      <c r="C1114" s="5" t="s">
        <v>227</v>
      </c>
      <c r="D1114" s="6"/>
      <c r="E1114" s="6" t="s">
        <v>223</v>
      </c>
      <c r="F1114" s="10">
        <f t="shared" si="36"/>
        <v>3951.4864864000001</v>
      </c>
      <c r="G1114" s="7">
        <v>5</v>
      </c>
      <c r="H1114" s="7">
        <v>19757.432432000001</v>
      </c>
      <c r="I1114" s="21">
        <f t="shared" si="37"/>
        <v>2173.31756752</v>
      </c>
      <c r="J1114" s="10">
        <f>IF(COUNTIFS(A$2:A1114, A1114, B$2:B1114, B1114, D$2:D1114, D1114, C$2:C1114,C1114 )=1, MAX(J$1:J1113)+1, J1113)</f>
        <v>265</v>
      </c>
    </row>
    <row r="1115" spans="1:10" x14ac:dyDescent="0.25">
      <c r="A1115" s="9" t="s">
        <v>229</v>
      </c>
      <c r="B1115" s="10" t="s">
        <v>228</v>
      </c>
      <c r="C1115" s="9" t="s">
        <v>227</v>
      </c>
      <c r="D1115" s="10"/>
      <c r="E1115" s="10" t="s">
        <v>222</v>
      </c>
      <c r="F1115" s="10">
        <f t="shared" si="36"/>
        <v>4506.0810811000001</v>
      </c>
      <c r="G1115" s="12">
        <v>10</v>
      </c>
      <c r="H1115" s="12">
        <v>45060.810811000003</v>
      </c>
      <c r="I1115" s="21">
        <f t="shared" si="37"/>
        <v>4956.6891892100002</v>
      </c>
      <c r="J1115" s="10">
        <f>IF(COUNTIFS(A$2:A1115, A1115, B$2:B1115, B1115, D$2:D1115, D1115, C$2:C1115,C1115 )=1, MAX(J$1:J1114)+1, J1114)</f>
        <v>265</v>
      </c>
    </row>
    <row r="1116" spans="1:10" x14ac:dyDescent="0.25">
      <c r="A1116" s="5"/>
      <c r="B1116" s="6"/>
      <c r="C1116" s="5"/>
      <c r="D1116" s="5"/>
      <c r="E1116" s="5"/>
      <c r="F1116" s="10"/>
      <c r="G1116" s="4"/>
      <c r="H1116" s="4"/>
      <c r="I1116" s="21"/>
    </row>
    <row r="1117" spans="1:10" x14ac:dyDescent="0.25">
      <c r="A1117" s="13" t="s">
        <v>221</v>
      </c>
      <c r="B1117" s="14" t="s">
        <v>220</v>
      </c>
      <c r="C1117" s="13" t="s">
        <v>219</v>
      </c>
      <c r="D1117" s="15">
        <v>45696</v>
      </c>
      <c r="E1117" s="14" t="s">
        <v>861</v>
      </c>
      <c r="F1117" s="10">
        <f t="shared" si="36"/>
        <v>814774.77477500006</v>
      </c>
      <c r="G1117" s="16">
        <v>1</v>
      </c>
      <c r="H1117" s="16">
        <v>814774.77477500006</v>
      </c>
      <c r="I1117" s="21">
        <f t="shared" si="37"/>
        <v>89625.225225250004</v>
      </c>
      <c r="J1117" s="10">
        <f>IF(COUNTIFS(A$2:A1117, A1117, B$2:B1117, B1117, D$2:D1117, D1117, C$2:C1117,C1117 )=1, MAX(J$1:J1116)+1, J1116)</f>
        <v>266</v>
      </c>
    </row>
    <row r="1118" spans="1:10" x14ac:dyDescent="0.25">
      <c r="A1118" s="5" t="s">
        <v>221</v>
      </c>
      <c r="B1118" s="6" t="s">
        <v>220</v>
      </c>
      <c r="C1118" s="5" t="s">
        <v>219</v>
      </c>
      <c r="D1118" s="6"/>
      <c r="E1118" s="6" t="s">
        <v>859</v>
      </c>
      <c r="F1118" s="10">
        <f t="shared" si="36"/>
        <v>814774.77477500006</v>
      </c>
      <c r="G1118" s="7">
        <v>1</v>
      </c>
      <c r="H1118" s="7">
        <v>814774.77477500006</v>
      </c>
      <c r="I1118" s="21">
        <f t="shared" si="37"/>
        <v>89625.225225250004</v>
      </c>
      <c r="J1118" s="10">
        <f>IF(COUNTIFS(A$2:A1118, A1118, B$2:B1118, B1118, D$2:D1118, D1118, C$2:C1118,C1118 )=1, MAX(J$1:J1117)+1, J1117)</f>
        <v>266</v>
      </c>
    </row>
    <row r="1119" spans="1:10" x14ac:dyDescent="0.25">
      <c r="A1119" s="5" t="s">
        <v>221</v>
      </c>
      <c r="B1119" s="6" t="s">
        <v>220</v>
      </c>
      <c r="C1119" s="5" t="s">
        <v>219</v>
      </c>
      <c r="D1119" s="6"/>
      <c r="E1119" s="6" t="s">
        <v>862</v>
      </c>
      <c r="F1119" s="10">
        <f t="shared" si="36"/>
        <v>814775.02702699997</v>
      </c>
      <c r="G1119" s="7">
        <v>1</v>
      </c>
      <c r="H1119" s="7">
        <v>814775.02702699997</v>
      </c>
      <c r="I1119" s="21">
        <f t="shared" si="37"/>
        <v>89625.252972970004</v>
      </c>
      <c r="J1119" s="10">
        <f>IF(COUNTIFS(A$2:A1119, A1119, B$2:B1119, B1119, D$2:D1119, D1119, C$2:C1119,C1119 )=1, MAX(J$1:J1118)+1, J1118)</f>
        <v>266</v>
      </c>
    </row>
    <row r="1120" spans="1:10" x14ac:dyDescent="0.25">
      <c r="A1120" s="9" t="s">
        <v>221</v>
      </c>
      <c r="B1120" s="10" t="s">
        <v>220</v>
      </c>
      <c r="C1120" s="9" t="s">
        <v>219</v>
      </c>
      <c r="D1120" s="10"/>
      <c r="E1120" s="10" t="s">
        <v>863</v>
      </c>
      <c r="F1120" s="10">
        <f t="shared" si="36"/>
        <v>1048423.423423</v>
      </c>
      <c r="G1120" s="12">
        <v>1</v>
      </c>
      <c r="H1120" s="12">
        <v>1048423.423423</v>
      </c>
      <c r="I1120" s="21">
        <f t="shared" si="37"/>
        <v>115326.57657653</v>
      </c>
      <c r="J1120" s="10">
        <f>IF(COUNTIFS(A$2:A1120, A1120, B$2:B1120, B1120, D$2:D1120, D1120, C$2:C1120,C1120 )=1, MAX(J$1:J1119)+1, J1119)</f>
        <v>266</v>
      </c>
    </row>
    <row r="1121" spans="1:10" x14ac:dyDescent="0.25">
      <c r="A1121" s="5"/>
      <c r="B1121" s="6"/>
      <c r="C1121" s="5"/>
      <c r="D1121" s="5"/>
      <c r="E1121" s="5"/>
      <c r="F1121" s="10"/>
      <c r="G1121" s="4"/>
      <c r="H1121" s="4"/>
      <c r="I1121" s="21"/>
    </row>
    <row r="1122" spans="1:10" x14ac:dyDescent="0.25">
      <c r="A1122" s="13" t="s">
        <v>221</v>
      </c>
      <c r="B1122" s="14" t="s">
        <v>220</v>
      </c>
      <c r="C1122" s="13" t="s">
        <v>218</v>
      </c>
      <c r="D1122" s="15">
        <v>45709</v>
      </c>
      <c r="E1122" s="14" t="s">
        <v>861</v>
      </c>
      <c r="F1122" s="10">
        <f t="shared" si="36"/>
        <v>814775.22522499994</v>
      </c>
      <c r="G1122" s="16">
        <v>1</v>
      </c>
      <c r="H1122" s="16">
        <v>814775.22522499994</v>
      </c>
      <c r="I1122" s="21">
        <f t="shared" si="37"/>
        <v>89625.274774749996</v>
      </c>
      <c r="J1122" s="10">
        <f>IF(COUNTIFS(A$2:A1122, A1122, B$2:B1122, B1122, D$2:D1122, D1122, C$2:C1122,C1122 )=1, MAX(J$1:J1121)+1, J1121)</f>
        <v>267</v>
      </c>
    </row>
    <row r="1123" spans="1:10" x14ac:dyDescent="0.25">
      <c r="A1123" s="9" t="s">
        <v>221</v>
      </c>
      <c r="B1123" s="10" t="s">
        <v>220</v>
      </c>
      <c r="C1123" s="9" t="s">
        <v>218</v>
      </c>
      <c r="D1123" s="10"/>
      <c r="E1123" s="10" t="s">
        <v>862</v>
      </c>
      <c r="F1123" s="10">
        <f t="shared" si="36"/>
        <v>814774.77477500006</v>
      </c>
      <c r="G1123" s="12">
        <v>1</v>
      </c>
      <c r="H1123" s="12">
        <v>814774.77477500006</v>
      </c>
      <c r="I1123" s="21">
        <f t="shared" si="37"/>
        <v>89625.225225250004</v>
      </c>
      <c r="J1123" s="10">
        <f>IF(COUNTIFS(A$2:A1123, A1123, B$2:B1123, B1123, D$2:D1123, D1123, C$2:C1123,C1123 )=1, MAX(J$1:J1122)+1, J1122)</f>
        <v>267</v>
      </c>
    </row>
    <row r="1124" spans="1:10" x14ac:dyDescent="0.25">
      <c r="A1124" s="5"/>
      <c r="B1124" s="6"/>
      <c r="C1124" s="5"/>
      <c r="D1124" s="5"/>
      <c r="E1124" s="5"/>
      <c r="F1124" s="10"/>
      <c r="G1124" s="4"/>
      <c r="H1124" s="4"/>
      <c r="I1124" s="21"/>
    </row>
    <row r="1125" spans="1:10" x14ac:dyDescent="0.25">
      <c r="A1125" s="17" t="s">
        <v>217</v>
      </c>
      <c r="B1125" s="18" t="s">
        <v>216</v>
      </c>
      <c r="C1125" s="17" t="s">
        <v>215</v>
      </c>
      <c r="D1125" s="19">
        <v>45695</v>
      </c>
      <c r="E1125" s="18" t="s">
        <v>28</v>
      </c>
      <c r="F1125" s="10">
        <f t="shared" si="36"/>
        <v>202275.44541666668</v>
      </c>
      <c r="G1125" s="20">
        <v>3</v>
      </c>
      <c r="H1125" s="20">
        <v>606826.33625000005</v>
      </c>
      <c r="I1125" s="21">
        <f t="shared" si="37"/>
        <v>66750.896987500004</v>
      </c>
      <c r="J1125" s="10">
        <f>IF(COUNTIFS(A$2:A1125, A1125, B$2:B1125, B1125, D$2:D1125, D1125, C$2:C1125,C1125 )=1, MAX(J$1:J1124)+1, J1124)</f>
        <v>268</v>
      </c>
    </row>
    <row r="1126" spans="1:10" x14ac:dyDescent="0.25">
      <c r="A1126" s="5"/>
      <c r="B1126" s="6"/>
      <c r="C1126" s="5"/>
      <c r="D1126" s="5"/>
      <c r="E1126" s="5"/>
      <c r="F1126" s="10"/>
      <c r="G1126" s="4"/>
      <c r="H1126" s="4"/>
      <c r="I1126" s="21"/>
    </row>
    <row r="1127" spans="1:10" x14ac:dyDescent="0.25">
      <c r="A1127" s="13" t="s">
        <v>217</v>
      </c>
      <c r="B1127" s="14" t="s">
        <v>216</v>
      </c>
      <c r="C1127" s="13" t="s">
        <v>214</v>
      </c>
      <c r="D1127" s="15">
        <v>45696</v>
      </c>
      <c r="E1127" s="14" t="s">
        <v>14</v>
      </c>
      <c r="F1127" s="10">
        <f t="shared" si="36"/>
        <v>313682.58486499998</v>
      </c>
      <c r="G1127" s="16">
        <v>3</v>
      </c>
      <c r="H1127" s="16">
        <v>941047.75459499995</v>
      </c>
      <c r="I1127" s="21">
        <f t="shared" si="37"/>
        <v>103515.25300544999</v>
      </c>
      <c r="J1127" s="10">
        <f>IF(COUNTIFS(A$2:A1127, A1127, B$2:B1127, B1127, D$2:D1127, D1127, C$2:C1127,C1127 )=1, MAX(J$1:J1126)+1, J1126)</f>
        <v>269</v>
      </c>
    </row>
    <row r="1128" spans="1:10" x14ac:dyDescent="0.25">
      <c r="A1128" s="5" t="s">
        <v>217</v>
      </c>
      <c r="B1128" s="6" t="s">
        <v>216</v>
      </c>
      <c r="C1128" s="5" t="s">
        <v>214</v>
      </c>
      <c r="D1128" s="6"/>
      <c r="E1128" s="6" t="s">
        <v>11</v>
      </c>
      <c r="F1128" s="10">
        <f t="shared" si="36"/>
        <v>939802.55617700005</v>
      </c>
      <c r="G1128" s="7">
        <v>1</v>
      </c>
      <c r="H1128" s="7">
        <v>939802.55617700005</v>
      </c>
      <c r="I1128" s="21">
        <f t="shared" si="37"/>
        <v>103378.28117947001</v>
      </c>
      <c r="J1128" s="10">
        <f>IF(COUNTIFS(A$2:A1128, A1128, B$2:B1128, B1128, D$2:D1128, D1128, C$2:C1128,C1128 )=1, MAX(J$1:J1127)+1, J1127)</f>
        <v>269</v>
      </c>
    </row>
    <row r="1129" spans="1:10" x14ac:dyDescent="0.25">
      <c r="A1129" s="5" t="s">
        <v>217</v>
      </c>
      <c r="B1129" s="6" t="s">
        <v>216</v>
      </c>
      <c r="C1129" s="5" t="s">
        <v>214</v>
      </c>
      <c r="D1129" s="6"/>
      <c r="E1129" s="6" t="s">
        <v>213</v>
      </c>
      <c r="F1129" s="10">
        <f t="shared" si="36"/>
        <v>373431.64864899998</v>
      </c>
      <c r="G1129" s="7">
        <v>1</v>
      </c>
      <c r="H1129" s="7">
        <v>373431.64864899998</v>
      </c>
      <c r="I1129" s="21">
        <f t="shared" si="37"/>
        <v>41077.481351390001</v>
      </c>
      <c r="J1129" s="10">
        <f>IF(COUNTIFS(A$2:A1129, A1129, B$2:B1129, B1129, D$2:D1129, D1129, C$2:C1129,C1129 )=1, MAX(J$1:J1128)+1, J1128)</f>
        <v>269</v>
      </c>
    </row>
    <row r="1130" spans="1:10" x14ac:dyDescent="0.25">
      <c r="A1130" s="5" t="s">
        <v>217</v>
      </c>
      <c r="B1130" s="6" t="s">
        <v>216</v>
      </c>
      <c r="C1130" s="5" t="s">
        <v>214</v>
      </c>
      <c r="D1130" s="6"/>
      <c r="E1130" s="6" t="s">
        <v>29</v>
      </c>
      <c r="F1130" s="10">
        <f t="shared" si="36"/>
        <v>248332.04635140003</v>
      </c>
      <c r="G1130" s="7">
        <v>5</v>
      </c>
      <c r="H1130" s="7">
        <v>1241660.2317570001</v>
      </c>
      <c r="I1130" s="21">
        <f t="shared" si="37"/>
        <v>136582.62549327002</v>
      </c>
      <c r="J1130" s="10">
        <f>IF(COUNTIFS(A$2:A1130, A1130, B$2:B1130, B1130, D$2:D1130, D1130, C$2:C1130,C1130 )=1, MAX(J$1:J1129)+1, J1129)</f>
        <v>269</v>
      </c>
    </row>
    <row r="1131" spans="1:10" x14ac:dyDescent="0.25">
      <c r="A1131" s="9" t="s">
        <v>217</v>
      </c>
      <c r="B1131" s="10" t="s">
        <v>216</v>
      </c>
      <c r="C1131" s="9" t="s">
        <v>214</v>
      </c>
      <c r="D1131" s="10"/>
      <c r="E1131" s="10" t="s">
        <v>212</v>
      </c>
      <c r="F1131" s="10">
        <f t="shared" si="36"/>
        <v>283808.05297299998</v>
      </c>
      <c r="G1131" s="12">
        <v>1</v>
      </c>
      <c r="H1131" s="12">
        <v>283808.05297299998</v>
      </c>
      <c r="I1131" s="21">
        <f t="shared" si="37"/>
        <v>31218.885827029997</v>
      </c>
      <c r="J1131" s="10">
        <f>IF(COUNTIFS(A$2:A1131, A1131, B$2:B1131, B1131, D$2:D1131, D1131, C$2:C1131,C1131 )=1, MAX(J$1:J1130)+1, J1130)</f>
        <v>269</v>
      </c>
    </row>
    <row r="1132" spans="1:10" x14ac:dyDescent="0.25">
      <c r="A1132" s="5"/>
      <c r="B1132" s="6"/>
      <c r="C1132" s="5"/>
      <c r="D1132" s="5"/>
      <c r="E1132" s="5"/>
      <c r="F1132" s="10"/>
      <c r="G1132" s="4"/>
      <c r="H1132" s="4"/>
      <c r="I1132" s="21"/>
    </row>
    <row r="1133" spans="1:10" x14ac:dyDescent="0.25">
      <c r="A1133" s="13" t="s">
        <v>217</v>
      </c>
      <c r="B1133" s="14" t="s">
        <v>216</v>
      </c>
      <c r="C1133" s="13" t="s">
        <v>211</v>
      </c>
      <c r="D1133" s="15">
        <v>45707</v>
      </c>
      <c r="E1133" s="14" t="s">
        <v>210</v>
      </c>
      <c r="F1133" s="10">
        <f t="shared" si="36"/>
        <v>173645.71662200001</v>
      </c>
      <c r="G1133" s="16">
        <v>1</v>
      </c>
      <c r="H1133" s="16">
        <v>173645.71662200001</v>
      </c>
      <c r="I1133" s="21">
        <f t="shared" si="37"/>
        <v>19101.02882842</v>
      </c>
      <c r="J1133" s="10">
        <f>IF(COUNTIFS(A$2:A1133, A1133, B$2:B1133, B1133, D$2:D1133, D1133, C$2:C1133,C1133 )=1, MAX(J$1:J1132)+1, J1132)</f>
        <v>270</v>
      </c>
    </row>
    <row r="1134" spans="1:10" x14ac:dyDescent="0.25">
      <c r="A1134" s="5" t="s">
        <v>217</v>
      </c>
      <c r="B1134" s="6" t="s">
        <v>216</v>
      </c>
      <c r="C1134" s="5" t="s">
        <v>211</v>
      </c>
      <c r="D1134" s="6"/>
      <c r="E1134" s="6" t="s">
        <v>145</v>
      </c>
      <c r="F1134" s="10">
        <f t="shared" si="36"/>
        <v>189703.25425999999</v>
      </c>
      <c r="G1134" s="7">
        <v>1</v>
      </c>
      <c r="H1134" s="7">
        <v>189703.25425999999</v>
      </c>
      <c r="I1134" s="21">
        <f t="shared" si="37"/>
        <v>20867.357968599998</v>
      </c>
      <c r="J1134" s="10">
        <f>IF(COUNTIFS(A$2:A1134, A1134, B$2:B1134, B1134, D$2:D1134, D1134, C$2:C1134,C1134 )=1, MAX(J$1:J1133)+1, J1133)</f>
        <v>270</v>
      </c>
    </row>
    <row r="1135" spans="1:10" x14ac:dyDescent="0.25">
      <c r="A1135" s="5" t="s">
        <v>217</v>
      </c>
      <c r="B1135" s="6" t="s">
        <v>216</v>
      </c>
      <c r="C1135" s="5" t="s">
        <v>211</v>
      </c>
      <c r="D1135" s="6"/>
      <c r="E1135" s="6" t="s">
        <v>12</v>
      </c>
      <c r="F1135" s="10">
        <f t="shared" si="36"/>
        <v>364095.85743199999</v>
      </c>
      <c r="G1135" s="7">
        <v>1</v>
      </c>
      <c r="H1135" s="7">
        <v>364095.85743199999</v>
      </c>
      <c r="I1135" s="21">
        <f t="shared" si="37"/>
        <v>40050.544317519998</v>
      </c>
      <c r="J1135" s="10">
        <f>IF(COUNTIFS(A$2:A1135, A1135, B$2:B1135, B1135, D$2:D1135, D1135, C$2:C1135,C1135 )=1, MAX(J$1:J1134)+1, J1134)</f>
        <v>270</v>
      </c>
    </row>
    <row r="1136" spans="1:10" x14ac:dyDescent="0.25">
      <c r="A1136" s="9" t="s">
        <v>217</v>
      </c>
      <c r="B1136" s="10" t="s">
        <v>216</v>
      </c>
      <c r="C1136" s="9" t="s">
        <v>211</v>
      </c>
      <c r="D1136" s="10"/>
      <c r="E1136" s="10" t="s">
        <v>209</v>
      </c>
      <c r="F1136" s="10">
        <f t="shared" si="36"/>
        <v>388991.30067600001</v>
      </c>
      <c r="G1136" s="12">
        <v>1</v>
      </c>
      <c r="H1136" s="12">
        <v>388991.30067600001</v>
      </c>
      <c r="I1136" s="21">
        <f t="shared" si="37"/>
        <v>42789.043074360001</v>
      </c>
      <c r="J1136" s="10">
        <f>IF(COUNTIFS(A$2:A1136, A1136, B$2:B1136, B1136, D$2:D1136, D1136, C$2:C1136,C1136 )=1, MAX(J$1:J1135)+1, J1135)</f>
        <v>270</v>
      </c>
    </row>
    <row r="1137" spans="1:10" x14ac:dyDescent="0.25">
      <c r="A1137" s="5"/>
      <c r="B1137" s="6"/>
      <c r="C1137" s="5"/>
      <c r="D1137" s="5"/>
      <c r="E1137" s="5"/>
      <c r="F1137" s="10"/>
      <c r="G1137" s="4"/>
      <c r="H1137" s="4"/>
      <c r="I1137" s="21"/>
    </row>
    <row r="1138" spans="1:10" x14ac:dyDescent="0.25">
      <c r="A1138" s="13" t="s">
        <v>217</v>
      </c>
      <c r="B1138" s="14" t="s">
        <v>216</v>
      </c>
      <c r="C1138" s="13" t="s">
        <v>208</v>
      </c>
      <c r="D1138" s="15">
        <v>45715</v>
      </c>
      <c r="E1138" s="14" t="s">
        <v>194</v>
      </c>
      <c r="F1138" s="10">
        <f t="shared" si="36"/>
        <v>174267.96904200001</v>
      </c>
      <c r="G1138" s="16">
        <v>1</v>
      </c>
      <c r="H1138" s="16">
        <v>174267.96904200001</v>
      </c>
      <c r="I1138" s="21">
        <f t="shared" si="37"/>
        <v>19169.476594620002</v>
      </c>
      <c r="J1138" s="10">
        <f>IF(COUNTIFS(A$2:A1138, A1138, B$2:B1138, B1138, D$2:D1138, D1138, C$2:C1138,C1138 )=1, MAX(J$1:J1137)+1, J1137)</f>
        <v>271</v>
      </c>
    </row>
    <row r="1139" spans="1:10" x14ac:dyDescent="0.25">
      <c r="A1139" s="9" t="s">
        <v>217</v>
      </c>
      <c r="B1139" s="10" t="s">
        <v>216</v>
      </c>
      <c r="C1139" s="9" t="s">
        <v>208</v>
      </c>
      <c r="D1139" s="10"/>
      <c r="E1139" s="10" t="s">
        <v>207</v>
      </c>
      <c r="F1139" s="10">
        <f t="shared" si="36"/>
        <v>199412.500378</v>
      </c>
      <c r="G1139" s="12">
        <v>1</v>
      </c>
      <c r="H1139" s="12">
        <v>199412.500378</v>
      </c>
      <c r="I1139" s="21">
        <f t="shared" si="37"/>
        <v>21935.375041579999</v>
      </c>
      <c r="J1139" s="10">
        <f>IF(COUNTIFS(A$2:A1139, A1139, B$2:B1139, B1139, D$2:D1139, D1139, C$2:C1139,C1139 )=1, MAX(J$1:J1138)+1, J1138)</f>
        <v>271</v>
      </c>
    </row>
    <row r="1140" spans="1:10" x14ac:dyDescent="0.25">
      <c r="A1140" s="5"/>
      <c r="B1140" s="6"/>
      <c r="C1140" s="5"/>
      <c r="D1140" s="5"/>
      <c r="E1140" s="5"/>
      <c r="F1140" s="10"/>
      <c r="G1140" s="4"/>
      <c r="H1140" s="4"/>
      <c r="I1140" s="21"/>
    </row>
    <row r="1141" spans="1:10" x14ac:dyDescent="0.25">
      <c r="A1141" s="13" t="s">
        <v>206</v>
      </c>
      <c r="B1141" s="14" t="s">
        <v>205</v>
      </c>
      <c r="C1141" s="13" t="s">
        <v>204</v>
      </c>
      <c r="D1141" s="15">
        <v>45703</v>
      </c>
      <c r="E1141" s="14" t="s">
        <v>24</v>
      </c>
      <c r="F1141" s="10">
        <f t="shared" si="36"/>
        <v>12490.114205400001</v>
      </c>
      <c r="G1141" s="16">
        <v>25</v>
      </c>
      <c r="H1141" s="16">
        <v>312252.85513500002</v>
      </c>
      <c r="I1141" s="21">
        <f t="shared" si="37"/>
        <v>34347.814064850005</v>
      </c>
      <c r="J1141" s="10">
        <f>IF(COUNTIFS(A$2:A1141, A1141, B$2:B1141, B1141, D$2:D1141, D1141, C$2:C1141,C1141 )=1, MAX(J$1:J1140)+1, J1140)</f>
        <v>272</v>
      </c>
    </row>
    <row r="1142" spans="1:10" x14ac:dyDescent="0.25">
      <c r="A1142" s="5" t="s">
        <v>206</v>
      </c>
      <c r="B1142" s="6" t="s">
        <v>205</v>
      </c>
      <c r="C1142" s="5" t="s">
        <v>204</v>
      </c>
      <c r="D1142" s="6"/>
      <c r="E1142" s="6" t="s">
        <v>149</v>
      </c>
      <c r="F1142" s="10">
        <f t="shared" si="36"/>
        <v>17294.010810799999</v>
      </c>
      <c r="G1142" s="7">
        <v>25</v>
      </c>
      <c r="H1142" s="7">
        <v>432350.27026999998</v>
      </c>
      <c r="I1142" s="21">
        <f t="shared" si="37"/>
        <v>47558.5297297</v>
      </c>
      <c r="J1142" s="10">
        <f>IF(COUNTIFS(A$2:A1142, A1142, B$2:B1142, B1142, D$2:D1142, D1142, C$2:C1142,C1142 )=1, MAX(J$1:J1141)+1, J1141)</f>
        <v>272</v>
      </c>
    </row>
    <row r="1143" spans="1:10" x14ac:dyDescent="0.25">
      <c r="A1143" s="9" t="s">
        <v>206</v>
      </c>
      <c r="B1143" s="10" t="s">
        <v>205</v>
      </c>
      <c r="C1143" s="9" t="s">
        <v>204</v>
      </c>
      <c r="D1143" s="10"/>
      <c r="E1143" s="10" t="s">
        <v>203</v>
      </c>
      <c r="F1143" s="10">
        <f t="shared" si="36"/>
        <v>23859.329729749999</v>
      </c>
      <c r="G1143" s="12">
        <v>20</v>
      </c>
      <c r="H1143" s="12">
        <v>477186.59459499997</v>
      </c>
      <c r="I1143" s="21">
        <f t="shared" si="37"/>
        <v>52490.525405449996</v>
      </c>
      <c r="J1143" s="10">
        <f>IF(COUNTIFS(A$2:A1143, A1143, B$2:B1143, B1143, D$2:D1143, D1143, C$2:C1143,C1143 )=1, MAX(J$1:J1142)+1, J1142)</f>
        <v>272</v>
      </c>
    </row>
    <row r="1144" spans="1:10" x14ac:dyDescent="0.25">
      <c r="A1144" s="5"/>
      <c r="B1144" s="6"/>
      <c r="C1144" s="5"/>
      <c r="D1144" s="5"/>
      <c r="E1144" s="5"/>
      <c r="F1144" s="10"/>
      <c r="G1144" s="4"/>
      <c r="H1144" s="4"/>
      <c r="I1144" s="21"/>
    </row>
    <row r="1145" spans="1:10" x14ac:dyDescent="0.25">
      <c r="A1145" s="13" t="s">
        <v>202</v>
      </c>
      <c r="B1145" s="14" t="s">
        <v>201</v>
      </c>
      <c r="C1145" s="13" t="s">
        <v>200</v>
      </c>
      <c r="D1145" s="15">
        <v>45692</v>
      </c>
      <c r="E1145" s="14" t="s">
        <v>58</v>
      </c>
      <c r="F1145" s="10">
        <f t="shared" si="36"/>
        <v>33040.173621599999</v>
      </c>
      <c r="G1145" s="16">
        <v>5</v>
      </c>
      <c r="H1145" s="16">
        <v>165200.868108</v>
      </c>
      <c r="I1145" s="21">
        <f t="shared" si="37"/>
        <v>18172.095491879998</v>
      </c>
      <c r="J1145" s="10">
        <f>IF(COUNTIFS(A$2:A1145, A1145, B$2:B1145, B1145, D$2:D1145, D1145, C$2:C1145,C1145 )=1, MAX(J$1:J1144)+1, J1144)</f>
        <v>273</v>
      </c>
    </row>
    <row r="1146" spans="1:10" x14ac:dyDescent="0.25">
      <c r="A1146" s="5" t="s">
        <v>202</v>
      </c>
      <c r="B1146" s="6" t="s">
        <v>201</v>
      </c>
      <c r="C1146" s="5" t="s">
        <v>200</v>
      </c>
      <c r="D1146" s="6"/>
      <c r="E1146" s="6" t="s">
        <v>57</v>
      </c>
      <c r="F1146" s="10">
        <f t="shared" si="36"/>
        <v>43822.169369399999</v>
      </c>
      <c r="G1146" s="7">
        <v>5</v>
      </c>
      <c r="H1146" s="7">
        <v>219110.84684700001</v>
      </c>
      <c r="I1146" s="21">
        <f t="shared" si="37"/>
        <v>24102.193153169999</v>
      </c>
      <c r="J1146" s="10">
        <f>IF(COUNTIFS(A$2:A1146, A1146, B$2:B1146, B1146, D$2:D1146, D1146, C$2:C1146,C1146 )=1, MAX(J$1:J1145)+1, J1145)</f>
        <v>273</v>
      </c>
    </row>
    <row r="1147" spans="1:10" x14ac:dyDescent="0.25">
      <c r="A1147" s="9" t="s">
        <v>202</v>
      </c>
      <c r="B1147" s="10" t="s">
        <v>201</v>
      </c>
      <c r="C1147" s="9" t="s">
        <v>200</v>
      </c>
      <c r="D1147" s="10"/>
      <c r="E1147" s="10" t="s">
        <v>23</v>
      </c>
      <c r="F1147" s="10">
        <f t="shared" si="36"/>
        <v>57860.209008999998</v>
      </c>
      <c r="G1147" s="12">
        <v>5</v>
      </c>
      <c r="H1147" s="12">
        <v>289301.04504499998</v>
      </c>
      <c r="I1147" s="21">
        <f t="shared" si="37"/>
        <v>31823.114954949997</v>
      </c>
      <c r="J1147" s="10">
        <f>IF(COUNTIFS(A$2:A1147, A1147, B$2:B1147, B1147, D$2:D1147, D1147, C$2:C1147,C1147 )=1, MAX(J$1:J1146)+1, J1146)</f>
        <v>273</v>
      </c>
    </row>
    <row r="1148" spans="1:10" x14ac:dyDescent="0.25">
      <c r="A1148" s="5"/>
      <c r="B1148" s="6"/>
      <c r="C1148" s="5"/>
      <c r="D1148" s="5"/>
      <c r="E1148" s="5"/>
      <c r="F1148" s="10"/>
      <c r="G1148" s="4"/>
      <c r="H1148" s="4"/>
      <c r="I1148" s="21"/>
    </row>
    <row r="1149" spans="1:10" x14ac:dyDescent="0.25">
      <c r="A1149" s="13" t="s">
        <v>202</v>
      </c>
      <c r="B1149" s="14" t="s">
        <v>201</v>
      </c>
      <c r="C1149" s="13" t="s">
        <v>199</v>
      </c>
      <c r="D1149" s="15">
        <v>45705</v>
      </c>
      <c r="E1149" s="14" t="s">
        <v>149</v>
      </c>
      <c r="F1149" s="10">
        <f t="shared" si="36"/>
        <v>17293.998818</v>
      </c>
      <c r="G1149" s="16">
        <v>25</v>
      </c>
      <c r="H1149" s="16">
        <v>432349.97045000002</v>
      </c>
      <c r="I1149" s="21">
        <f t="shared" si="37"/>
        <v>47558.496749500002</v>
      </c>
      <c r="J1149" s="10">
        <f>IF(COUNTIFS(A$2:A1149, A1149, B$2:B1149, B1149, D$2:D1149, D1149, C$2:C1149,C1149 )=1, MAX(J$1:J1148)+1, J1148)</f>
        <v>274</v>
      </c>
    </row>
    <row r="1150" spans="1:10" x14ac:dyDescent="0.25">
      <c r="A1150" s="5" t="s">
        <v>202</v>
      </c>
      <c r="B1150" s="6" t="s">
        <v>201</v>
      </c>
      <c r="C1150" s="5" t="s">
        <v>199</v>
      </c>
      <c r="D1150" s="6"/>
      <c r="E1150" s="6" t="s">
        <v>58</v>
      </c>
      <c r="F1150" s="10">
        <f t="shared" si="36"/>
        <v>33040.100900999998</v>
      </c>
      <c r="G1150" s="7">
        <v>5</v>
      </c>
      <c r="H1150" s="7">
        <v>165200.50450499999</v>
      </c>
      <c r="I1150" s="21">
        <f t="shared" si="37"/>
        <v>18172.055495549997</v>
      </c>
      <c r="J1150" s="10">
        <f>IF(COUNTIFS(A$2:A1150, A1150, B$2:B1150, B1150, D$2:D1150, D1150, C$2:C1150,C1150 )=1, MAX(J$1:J1149)+1, J1149)</f>
        <v>274</v>
      </c>
    </row>
    <row r="1151" spans="1:10" x14ac:dyDescent="0.25">
      <c r="A1151" s="9" t="s">
        <v>202</v>
      </c>
      <c r="B1151" s="10" t="s">
        <v>201</v>
      </c>
      <c r="C1151" s="9" t="s">
        <v>199</v>
      </c>
      <c r="D1151" s="10"/>
      <c r="E1151" s="10" t="s">
        <v>23</v>
      </c>
      <c r="F1151" s="10">
        <f t="shared" si="36"/>
        <v>57860.209008999998</v>
      </c>
      <c r="G1151" s="12">
        <v>5</v>
      </c>
      <c r="H1151" s="12">
        <v>289301.04504499998</v>
      </c>
      <c r="I1151" s="21">
        <f t="shared" si="37"/>
        <v>31823.114954949997</v>
      </c>
      <c r="J1151" s="10">
        <f>IF(COUNTIFS(A$2:A1151, A1151, B$2:B1151, B1151, D$2:D1151, D1151, C$2:C1151,C1151 )=1, MAX(J$1:J1150)+1, J1150)</f>
        <v>274</v>
      </c>
    </row>
    <row r="1152" spans="1:10" x14ac:dyDescent="0.25">
      <c r="A1152" s="5"/>
      <c r="B1152" s="6"/>
      <c r="C1152" s="5"/>
      <c r="D1152" s="5"/>
      <c r="E1152" s="5"/>
      <c r="F1152" s="10"/>
      <c r="G1152" s="4"/>
      <c r="H1152" s="4"/>
      <c r="I1152" s="21"/>
    </row>
    <row r="1153" spans="1:10" x14ac:dyDescent="0.25">
      <c r="A1153" s="17" t="s">
        <v>202</v>
      </c>
      <c r="B1153" s="18" t="s">
        <v>201</v>
      </c>
      <c r="C1153" s="17" t="s">
        <v>198</v>
      </c>
      <c r="D1153" s="19">
        <v>45713</v>
      </c>
      <c r="E1153" s="18" t="s">
        <v>24</v>
      </c>
      <c r="F1153" s="10">
        <f t="shared" si="36"/>
        <v>12490.111999999999</v>
      </c>
      <c r="G1153" s="20">
        <v>25</v>
      </c>
      <c r="H1153" s="20">
        <v>312252.79999999999</v>
      </c>
      <c r="I1153" s="21">
        <f t="shared" si="37"/>
        <v>34347.807999999997</v>
      </c>
      <c r="J1153" s="10">
        <f>IF(COUNTIFS(A$2:A1153, A1153, B$2:B1153, B1153, D$2:D1153, D1153, C$2:C1153,C1153 )=1, MAX(J$1:J1152)+1, J1152)</f>
        <v>275</v>
      </c>
    </row>
    <row r="1154" spans="1:10" x14ac:dyDescent="0.25">
      <c r="A1154" s="5"/>
      <c r="B1154" s="6"/>
      <c r="C1154" s="5"/>
      <c r="D1154" s="5"/>
      <c r="E1154" s="5"/>
      <c r="F1154" s="10"/>
      <c r="G1154" s="4"/>
      <c r="H1154" s="4"/>
      <c r="I1154" s="21"/>
    </row>
    <row r="1155" spans="1:10" x14ac:dyDescent="0.25">
      <c r="A1155" s="13" t="s">
        <v>197</v>
      </c>
      <c r="B1155" s="14" t="s">
        <v>196</v>
      </c>
      <c r="C1155" s="13" t="s">
        <v>195</v>
      </c>
      <c r="D1155" s="15">
        <v>45691</v>
      </c>
      <c r="E1155" s="14" t="s">
        <v>194</v>
      </c>
      <c r="F1155" s="10">
        <f t="shared" si="36"/>
        <v>189435.13513499999</v>
      </c>
      <c r="G1155" s="16">
        <v>1</v>
      </c>
      <c r="H1155" s="16">
        <v>189435.13513499999</v>
      </c>
      <c r="I1155" s="21">
        <f t="shared" si="37"/>
        <v>20837.864864849998</v>
      </c>
      <c r="J1155" s="10">
        <f>IF(COUNTIFS(A$2:A1155, A1155, B$2:B1155, B1155, D$2:D1155, D1155, C$2:C1155,C1155 )=1, MAX(J$1:J1154)+1, J1154)</f>
        <v>276</v>
      </c>
    </row>
    <row r="1156" spans="1:10" x14ac:dyDescent="0.25">
      <c r="A1156" s="5" t="s">
        <v>197</v>
      </c>
      <c r="B1156" s="6" t="s">
        <v>196</v>
      </c>
      <c r="C1156" s="5" t="s">
        <v>195</v>
      </c>
      <c r="D1156" s="6"/>
      <c r="E1156" s="6" t="s">
        <v>59</v>
      </c>
      <c r="F1156" s="10">
        <f t="shared" si="36"/>
        <v>24553.2252252</v>
      </c>
      <c r="G1156" s="7">
        <v>10</v>
      </c>
      <c r="H1156" s="7">
        <v>245532.25225200001</v>
      </c>
      <c r="I1156" s="21">
        <f t="shared" si="37"/>
        <v>27008.54774772</v>
      </c>
      <c r="J1156" s="10">
        <f>IF(COUNTIFS(A$2:A1156, A1156, B$2:B1156, B1156, D$2:D1156, D1156, C$2:C1156,C1156 )=1, MAX(J$1:J1155)+1, J1155)</f>
        <v>276</v>
      </c>
    </row>
    <row r="1157" spans="1:10" x14ac:dyDescent="0.25">
      <c r="A1157" s="5" t="s">
        <v>197</v>
      </c>
      <c r="B1157" s="6" t="s">
        <v>196</v>
      </c>
      <c r="C1157" s="5" t="s">
        <v>195</v>
      </c>
      <c r="D1157" s="6"/>
      <c r="E1157" s="6" t="s">
        <v>53</v>
      </c>
      <c r="F1157" s="10">
        <f t="shared" si="36"/>
        <v>22723.810490080003</v>
      </c>
      <c r="G1157" s="7">
        <v>50</v>
      </c>
      <c r="H1157" s="7">
        <v>1136190.5245040001</v>
      </c>
      <c r="I1157" s="21">
        <f t="shared" si="37"/>
        <v>124980.95769544001</v>
      </c>
      <c r="J1157" s="10">
        <f>IF(COUNTIFS(A$2:A1157, A1157, B$2:B1157, B1157, D$2:D1157, D1157, C$2:C1157,C1157 )=1, MAX(J$1:J1156)+1, J1156)</f>
        <v>276</v>
      </c>
    </row>
    <row r="1158" spans="1:10" x14ac:dyDescent="0.25">
      <c r="A1158" s="5" t="s">
        <v>197</v>
      </c>
      <c r="B1158" s="6" t="s">
        <v>196</v>
      </c>
      <c r="C1158" s="5" t="s">
        <v>195</v>
      </c>
      <c r="D1158" s="6"/>
      <c r="E1158" s="6" t="s">
        <v>193</v>
      </c>
      <c r="F1158" s="10">
        <f t="shared" si="36"/>
        <v>31135.394594599999</v>
      </c>
      <c r="G1158" s="7">
        <v>20</v>
      </c>
      <c r="H1158" s="7">
        <v>622707.89189199999</v>
      </c>
      <c r="I1158" s="21">
        <f t="shared" si="37"/>
        <v>68497.868108120005</v>
      </c>
      <c r="J1158" s="10">
        <f>IF(COUNTIFS(A$2:A1158, A1158, B$2:B1158, B1158, D$2:D1158, D1158, C$2:C1158,C1158 )=1, MAX(J$1:J1157)+1, J1157)</f>
        <v>276</v>
      </c>
    </row>
    <row r="1159" spans="1:10" x14ac:dyDescent="0.25">
      <c r="A1159" s="5" t="s">
        <v>197</v>
      </c>
      <c r="B1159" s="6" t="s">
        <v>196</v>
      </c>
      <c r="C1159" s="5" t="s">
        <v>195</v>
      </c>
      <c r="D1159" s="6"/>
      <c r="E1159" s="6" t="s">
        <v>51</v>
      </c>
      <c r="F1159" s="10">
        <f t="shared" si="36"/>
        <v>42246.210810800003</v>
      </c>
      <c r="G1159" s="7">
        <v>10</v>
      </c>
      <c r="H1159" s="7">
        <v>422462.10810800001</v>
      </c>
      <c r="I1159" s="21">
        <f t="shared" si="37"/>
        <v>46470.83189188</v>
      </c>
      <c r="J1159" s="10">
        <f>IF(COUNTIFS(A$2:A1159, A1159, B$2:B1159, B1159, D$2:D1159, D1159, C$2:C1159,C1159 )=1, MAX(J$1:J1158)+1, J1158)</f>
        <v>276</v>
      </c>
    </row>
    <row r="1160" spans="1:10" x14ac:dyDescent="0.25">
      <c r="A1160" s="5" t="s">
        <v>197</v>
      </c>
      <c r="B1160" s="6" t="s">
        <v>196</v>
      </c>
      <c r="C1160" s="5" t="s">
        <v>195</v>
      </c>
      <c r="D1160" s="6"/>
      <c r="E1160" s="6" t="s">
        <v>50</v>
      </c>
      <c r="F1160" s="10">
        <f t="shared" ref="F1160:F1222" si="38">H1160/G1160</f>
        <v>57123.405405399993</v>
      </c>
      <c r="G1160" s="7">
        <v>10</v>
      </c>
      <c r="H1160" s="7">
        <v>571234.05405399995</v>
      </c>
      <c r="I1160" s="21">
        <f t="shared" ref="I1160:I1222" si="39">H1160*0.11</f>
        <v>62835.745945939998</v>
      </c>
      <c r="J1160" s="10">
        <f>IF(COUNTIFS(A$2:A1160, A1160, B$2:B1160, B1160, D$2:D1160, D1160, C$2:C1160,C1160 )=1, MAX(J$1:J1159)+1, J1159)</f>
        <v>276</v>
      </c>
    </row>
    <row r="1161" spans="1:10" x14ac:dyDescent="0.25">
      <c r="A1161" s="5" t="s">
        <v>197</v>
      </c>
      <c r="B1161" s="6" t="s">
        <v>196</v>
      </c>
      <c r="C1161" s="5" t="s">
        <v>195</v>
      </c>
      <c r="D1161" s="6"/>
      <c r="E1161" s="6" t="s">
        <v>49</v>
      </c>
      <c r="F1161" s="10">
        <f t="shared" si="38"/>
        <v>75766.978378400003</v>
      </c>
      <c r="G1161" s="7">
        <v>20</v>
      </c>
      <c r="H1161" s="7">
        <v>1515339.5675679999</v>
      </c>
      <c r="I1161" s="21">
        <f t="shared" si="39"/>
        <v>166687.35243247999</v>
      </c>
      <c r="J1161" s="10">
        <f>IF(COUNTIFS(A$2:A1161, A1161, B$2:B1161, B1161, D$2:D1161, D1161, C$2:C1161,C1161 )=1, MAX(J$1:J1160)+1, J1160)</f>
        <v>276</v>
      </c>
    </row>
    <row r="1162" spans="1:10" x14ac:dyDescent="0.25">
      <c r="A1162" s="9" t="s">
        <v>197</v>
      </c>
      <c r="B1162" s="10" t="s">
        <v>196</v>
      </c>
      <c r="C1162" s="9" t="s">
        <v>195</v>
      </c>
      <c r="D1162" s="10"/>
      <c r="E1162" s="10" t="s">
        <v>48</v>
      </c>
      <c r="F1162" s="10">
        <f t="shared" si="38"/>
        <v>119268.64864860001</v>
      </c>
      <c r="G1162" s="12">
        <v>10</v>
      </c>
      <c r="H1162" s="12">
        <v>1192686.486486</v>
      </c>
      <c r="I1162" s="21">
        <f t="shared" si="39"/>
        <v>131195.51351346</v>
      </c>
      <c r="J1162" s="10">
        <f>IF(COUNTIFS(A$2:A1162, A1162, B$2:B1162, B1162, D$2:D1162, D1162, C$2:C1162,C1162 )=1, MAX(J$1:J1161)+1, J1161)</f>
        <v>276</v>
      </c>
    </row>
    <row r="1163" spans="1:10" x14ac:dyDescent="0.25">
      <c r="A1163" s="5"/>
      <c r="B1163" s="6"/>
      <c r="C1163" s="5"/>
      <c r="D1163" s="5"/>
      <c r="E1163" s="5"/>
      <c r="F1163" s="10"/>
      <c r="G1163" s="4"/>
      <c r="H1163" s="4"/>
      <c r="I1163" s="21"/>
    </row>
    <row r="1164" spans="1:10" x14ac:dyDescent="0.25">
      <c r="A1164" s="17" t="s">
        <v>197</v>
      </c>
      <c r="B1164" s="18" t="s">
        <v>196</v>
      </c>
      <c r="C1164" s="17" t="s">
        <v>192</v>
      </c>
      <c r="D1164" s="19">
        <v>45694</v>
      </c>
      <c r="E1164" s="18" t="s">
        <v>153</v>
      </c>
      <c r="F1164" s="10">
        <f t="shared" si="38"/>
        <v>8006.5</v>
      </c>
      <c r="G1164" s="20">
        <v>30</v>
      </c>
      <c r="H1164" s="20">
        <v>240195</v>
      </c>
      <c r="I1164" s="21">
        <f t="shared" si="39"/>
        <v>26421.45</v>
      </c>
      <c r="J1164" s="10">
        <f>IF(COUNTIFS(A$2:A1164, A1164, B$2:B1164, B1164, D$2:D1164, D1164, C$2:C1164,C1164 )=1, MAX(J$1:J1163)+1, J1163)</f>
        <v>277</v>
      </c>
    </row>
    <row r="1165" spans="1:10" x14ac:dyDescent="0.25">
      <c r="A1165" s="5"/>
      <c r="B1165" s="6"/>
      <c r="C1165" s="5"/>
      <c r="D1165" s="5"/>
      <c r="E1165" s="5"/>
      <c r="F1165" s="10"/>
      <c r="G1165" s="4"/>
      <c r="H1165" s="4"/>
      <c r="I1165" s="21"/>
    </row>
    <row r="1166" spans="1:10" x14ac:dyDescent="0.25">
      <c r="A1166" s="13" t="s">
        <v>197</v>
      </c>
      <c r="B1166" s="14" t="s">
        <v>196</v>
      </c>
      <c r="C1166" s="13" t="s">
        <v>191</v>
      </c>
      <c r="D1166" s="15">
        <v>45703</v>
      </c>
      <c r="E1166" s="14" t="s">
        <v>155</v>
      </c>
      <c r="F1166" s="10">
        <f t="shared" si="38"/>
        <v>405470.27026999998</v>
      </c>
      <c r="G1166" s="16">
        <v>1</v>
      </c>
      <c r="H1166" s="16">
        <v>405470.27026999998</v>
      </c>
      <c r="I1166" s="21">
        <f t="shared" si="39"/>
        <v>44601.729729699997</v>
      </c>
      <c r="J1166" s="10">
        <f>IF(COUNTIFS(A$2:A1166, A1166, B$2:B1166, B1166, D$2:D1166, D1166, C$2:C1166,C1166 )=1, MAX(J$1:J1165)+1, J1165)</f>
        <v>278</v>
      </c>
    </row>
    <row r="1167" spans="1:10" x14ac:dyDescent="0.25">
      <c r="A1167" s="9" t="s">
        <v>197</v>
      </c>
      <c r="B1167" s="10" t="s">
        <v>196</v>
      </c>
      <c r="C1167" s="9" t="s">
        <v>191</v>
      </c>
      <c r="D1167" s="10"/>
      <c r="E1167" s="10" t="s">
        <v>48</v>
      </c>
      <c r="F1167" s="10">
        <f t="shared" si="38"/>
        <v>119268.63648649999</v>
      </c>
      <c r="G1167" s="12">
        <v>20</v>
      </c>
      <c r="H1167" s="12">
        <v>2385372.7297299998</v>
      </c>
      <c r="I1167" s="21">
        <f t="shared" si="39"/>
        <v>262391.00027029996</v>
      </c>
      <c r="J1167" s="10">
        <f>IF(COUNTIFS(A$2:A1167, A1167, B$2:B1167, B1167, D$2:D1167, D1167, C$2:C1167,C1167 )=1, MAX(J$1:J1166)+1, J1166)</f>
        <v>278</v>
      </c>
    </row>
    <row r="1168" spans="1:10" x14ac:dyDescent="0.25">
      <c r="A1168" s="5"/>
      <c r="B1168" s="6"/>
      <c r="C1168" s="5"/>
      <c r="D1168" s="5"/>
      <c r="E1168" s="5"/>
      <c r="F1168" s="10"/>
      <c r="G1168" s="4"/>
      <c r="H1168" s="4"/>
      <c r="I1168" s="21"/>
    </row>
    <row r="1169" spans="1:10" x14ac:dyDescent="0.25">
      <c r="A1169" s="13" t="s">
        <v>197</v>
      </c>
      <c r="B1169" s="14" t="s">
        <v>196</v>
      </c>
      <c r="C1169" s="13" t="s">
        <v>190</v>
      </c>
      <c r="D1169" s="15">
        <v>45708</v>
      </c>
      <c r="E1169" s="14" t="s">
        <v>189</v>
      </c>
      <c r="F1169" s="10">
        <f t="shared" si="38"/>
        <v>931.25675676000003</v>
      </c>
      <c r="G1169" s="16">
        <v>50</v>
      </c>
      <c r="H1169" s="16">
        <v>46562.837837999999</v>
      </c>
      <c r="I1169" s="21">
        <f t="shared" si="39"/>
        <v>5121.9121621799995</v>
      </c>
      <c r="J1169" s="10">
        <f>IF(COUNTIFS(A$2:A1169, A1169, B$2:B1169, B1169, D$2:D1169, D1169, C$2:C1169,C1169 )=1, MAX(J$1:J1168)+1, J1168)</f>
        <v>279</v>
      </c>
    </row>
    <row r="1170" spans="1:10" x14ac:dyDescent="0.25">
      <c r="A1170" s="5" t="s">
        <v>197</v>
      </c>
      <c r="B1170" s="6" t="s">
        <v>196</v>
      </c>
      <c r="C1170" s="5" t="s">
        <v>190</v>
      </c>
      <c r="D1170" s="6"/>
      <c r="E1170" s="6" t="s">
        <v>188</v>
      </c>
      <c r="F1170" s="10">
        <f t="shared" si="38"/>
        <v>2363.95945944</v>
      </c>
      <c r="G1170" s="7">
        <v>25</v>
      </c>
      <c r="H1170" s="7">
        <v>59098.986486000002</v>
      </c>
      <c r="I1170" s="21">
        <f t="shared" si="39"/>
        <v>6500.8885134600005</v>
      </c>
      <c r="J1170" s="10">
        <f>IF(COUNTIFS(A$2:A1170, A1170, B$2:B1170, B1170, D$2:D1170, D1170, C$2:C1170,C1170 )=1, MAX(J$1:J1169)+1, J1169)</f>
        <v>279</v>
      </c>
    </row>
    <row r="1171" spans="1:10" x14ac:dyDescent="0.25">
      <c r="A1171" s="5" t="s">
        <v>197</v>
      </c>
      <c r="B1171" s="6" t="s">
        <v>196</v>
      </c>
      <c r="C1171" s="5" t="s">
        <v>190</v>
      </c>
      <c r="D1171" s="6"/>
      <c r="E1171" s="6" t="s">
        <v>54</v>
      </c>
      <c r="F1171" s="10">
        <f t="shared" si="38"/>
        <v>16760.391959460001</v>
      </c>
      <c r="G1171" s="7">
        <v>50</v>
      </c>
      <c r="H1171" s="7">
        <v>838019.59797300003</v>
      </c>
      <c r="I1171" s="21">
        <f t="shared" si="39"/>
        <v>92182.155777029999</v>
      </c>
      <c r="J1171" s="10">
        <f>IF(COUNTIFS(A$2:A1171, A1171, B$2:B1171, B1171, D$2:D1171, D1171, C$2:C1171,C1171 )=1, MAX(J$1:J1170)+1, J1170)</f>
        <v>279</v>
      </c>
    </row>
    <row r="1172" spans="1:10" x14ac:dyDescent="0.25">
      <c r="A1172" s="5" t="s">
        <v>197</v>
      </c>
      <c r="B1172" s="6" t="s">
        <v>196</v>
      </c>
      <c r="C1172" s="5" t="s">
        <v>190</v>
      </c>
      <c r="D1172" s="6"/>
      <c r="E1172" s="6" t="s">
        <v>53</v>
      </c>
      <c r="F1172" s="10">
        <f t="shared" si="38"/>
        <v>22723.816216219999</v>
      </c>
      <c r="G1172" s="7">
        <v>50</v>
      </c>
      <c r="H1172" s="7">
        <v>1136190.8108109999</v>
      </c>
      <c r="I1172" s="21">
        <f t="shared" si="39"/>
        <v>124980.98918921</v>
      </c>
      <c r="J1172" s="10">
        <f>IF(COUNTIFS(A$2:A1172, A1172, B$2:B1172, B1172, D$2:D1172, D1172, C$2:C1172,C1172 )=1, MAX(J$1:J1171)+1, J1171)</f>
        <v>279</v>
      </c>
    </row>
    <row r="1173" spans="1:10" x14ac:dyDescent="0.25">
      <c r="A1173" s="5" t="s">
        <v>197</v>
      </c>
      <c r="B1173" s="6" t="s">
        <v>196</v>
      </c>
      <c r="C1173" s="5" t="s">
        <v>190</v>
      </c>
      <c r="D1173" s="6"/>
      <c r="E1173" s="6" t="s">
        <v>51</v>
      </c>
      <c r="F1173" s="10">
        <f t="shared" si="38"/>
        <v>42246.210810800003</v>
      </c>
      <c r="G1173" s="7">
        <v>10</v>
      </c>
      <c r="H1173" s="7">
        <v>422462.10810800001</v>
      </c>
      <c r="I1173" s="21">
        <f t="shared" si="39"/>
        <v>46470.83189188</v>
      </c>
      <c r="J1173" s="10">
        <f>IF(COUNTIFS(A$2:A1173, A1173, B$2:B1173, B1173, D$2:D1173, D1173, C$2:C1173,C1173 )=1, MAX(J$1:J1172)+1, J1172)</f>
        <v>279</v>
      </c>
    </row>
    <row r="1174" spans="1:10" x14ac:dyDescent="0.25">
      <c r="A1174" s="9" t="s">
        <v>197</v>
      </c>
      <c r="B1174" s="10" t="s">
        <v>196</v>
      </c>
      <c r="C1174" s="9" t="s">
        <v>190</v>
      </c>
      <c r="D1174" s="10"/>
      <c r="E1174" s="10" t="s">
        <v>49</v>
      </c>
      <c r="F1174" s="10">
        <f t="shared" si="38"/>
        <v>75766.978378400003</v>
      </c>
      <c r="G1174" s="12">
        <v>10</v>
      </c>
      <c r="H1174" s="12">
        <v>757669.78378399997</v>
      </c>
      <c r="I1174" s="21">
        <f t="shared" si="39"/>
        <v>83343.676216239997</v>
      </c>
      <c r="J1174" s="10">
        <f>IF(COUNTIFS(A$2:A1174, A1174, B$2:B1174, B1174, D$2:D1174, D1174, C$2:C1174,C1174 )=1, MAX(J$1:J1173)+1, J1173)</f>
        <v>279</v>
      </c>
    </row>
    <row r="1175" spans="1:10" x14ac:dyDescent="0.25">
      <c r="A1175" s="5"/>
      <c r="B1175" s="6"/>
      <c r="C1175" s="5"/>
      <c r="D1175" s="5"/>
      <c r="E1175" s="5"/>
      <c r="F1175" s="10"/>
      <c r="G1175" s="4"/>
      <c r="H1175" s="4"/>
      <c r="I1175" s="21"/>
    </row>
    <row r="1176" spans="1:10" x14ac:dyDescent="0.25">
      <c r="A1176" s="13" t="s">
        <v>197</v>
      </c>
      <c r="B1176" s="14" t="s">
        <v>196</v>
      </c>
      <c r="C1176" s="13" t="s">
        <v>187</v>
      </c>
      <c r="D1176" s="15">
        <v>45716</v>
      </c>
      <c r="E1176" s="14" t="s">
        <v>153</v>
      </c>
      <c r="F1176" s="10">
        <f t="shared" si="38"/>
        <v>8006.4864865</v>
      </c>
      <c r="G1176" s="16">
        <v>30</v>
      </c>
      <c r="H1176" s="16">
        <v>240194.594595</v>
      </c>
      <c r="I1176" s="21">
        <f t="shared" si="39"/>
        <v>26421.405405450001</v>
      </c>
      <c r="J1176" s="10">
        <f>IF(COUNTIFS(A$2:A1176, A1176, B$2:B1176, B1176, D$2:D1176, D1176, C$2:C1176,C1176 )=1, MAX(J$1:J1175)+1, J1175)</f>
        <v>280</v>
      </c>
    </row>
    <row r="1177" spans="1:10" x14ac:dyDescent="0.25">
      <c r="A1177" s="5" t="s">
        <v>197</v>
      </c>
      <c r="B1177" s="6" t="s">
        <v>196</v>
      </c>
      <c r="C1177" s="5" t="s">
        <v>187</v>
      </c>
      <c r="D1177" s="6"/>
      <c r="E1177" s="6" t="s">
        <v>53</v>
      </c>
      <c r="F1177" s="10">
        <f t="shared" si="38"/>
        <v>22723.816216199997</v>
      </c>
      <c r="G1177" s="7">
        <v>25</v>
      </c>
      <c r="H1177" s="7">
        <v>568095.40540499997</v>
      </c>
      <c r="I1177" s="21">
        <f t="shared" si="39"/>
        <v>62490.49459455</v>
      </c>
      <c r="J1177" s="10">
        <f>IF(COUNTIFS(A$2:A1177, A1177, B$2:B1177, B1177, D$2:D1177, D1177, C$2:C1177,C1177 )=1, MAX(J$1:J1176)+1, J1176)</f>
        <v>280</v>
      </c>
    </row>
    <row r="1178" spans="1:10" x14ac:dyDescent="0.25">
      <c r="A1178" s="5" t="s">
        <v>197</v>
      </c>
      <c r="B1178" s="6" t="s">
        <v>196</v>
      </c>
      <c r="C1178" s="5" t="s">
        <v>187</v>
      </c>
      <c r="D1178" s="6"/>
      <c r="E1178" s="6" t="s">
        <v>51</v>
      </c>
      <c r="F1178" s="10">
        <f t="shared" si="38"/>
        <v>42246.210810800003</v>
      </c>
      <c r="G1178" s="7">
        <v>10</v>
      </c>
      <c r="H1178" s="7">
        <v>422462.10810800001</v>
      </c>
      <c r="I1178" s="21">
        <f t="shared" si="39"/>
        <v>46470.83189188</v>
      </c>
      <c r="J1178" s="10">
        <f>IF(COUNTIFS(A$2:A1178, A1178, B$2:B1178, B1178, D$2:D1178, D1178, C$2:C1178,C1178 )=1, MAX(J$1:J1177)+1, J1177)</f>
        <v>280</v>
      </c>
    </row>
    <row r="1179" spans="1:10" x14ac:dyDescent="0.25">
      <c r="A1179" s="9" t="s">
        <v>197</v>
      </c>
      <c r="B1179" s="10" t="s">
        <v>196</v>
      </c>
      <c r="C1179" s="9" t="s">
        <v>187</v>
      </c>
      <c r="D1179" s="10"/>
      <c r="E1179" s="10" t="s">
        <v>49</v>
      </c>
      <c r="F1179" s="10">
        <f t="shared" si="38"/>
        <v>75766.994792799989</v>
      </c>
      <c r="G1179" s="12">
        <v>15</v>
      </c>
      <c r="H1179" s="12">
        <v>1136504.9218919999</v>
      </c>
      <c r="I1179" s="21">
        <f t="shared" si="39"/>
        <v>125015.54140811999</v>
      </c>
      <c r="J1179" s="10">
        <f>IF(COUNTIFS(A$2:A1179, A1179, B$2:B1179, B1179, D$2:D1179, D1179, C$2:C1179,C1179 )=1, MAX(J$1:J1178)+1, J1178)</f>
        <v>280</v>
      </c>
    </row>
    <row r="1180" spans="1:10" x14ac:dyDescent="0.25">
      <c r="A1180" s="5"/>
      <c r="B1180" s="6"/>
      <c r="C1180" s="5"/>
      <c r="D1180" s="5"/>
      <c r="E1180" s="5"/>
      <c r="F1180" s="10"/>
      <c r="G1180" s="4"/>
      <c r="H1180" s="4"/>
      <c r="I1180" s="21"/>
    </row>
    <row r="1181" spans="1:10" x14ac:dyDescent="0.25">
      <c r="A1181" s="17" t="s">
        <v>186</v>
      </c>
      <c r="B1181" s="18" t="s">
        <v>185</v>
      </c>
      <c r="C1181" s="17" t="s">
        <v>184</v>
      </c>
      <c r="D1181" s="19">
        <v>45692</v>
      </c>
      <c r="E1181" s="18" t="s">
        <v>182</v>
      </c>
      <c r="F1181" s="10">
        <f t="shared" si="38"/>
        <v>568119.71666666667</v>
      </c>
      <c r="G1181" s="20">
        <v>15</v>
      </c>
      <c r="H1181" s="20">
        <v>8521795.75</v>
      </c>
      <c r="I1181" s="21">
        <f t="shared" si="39"/>
        <v>937397.53249999997</v>
      </c>
      <c r="J1181" s="10">
        <f>IF(COUNTIFS(A$2:A1181, A1181, B$2:B1181, B1181, D$2:D1181, D1181, C$2:C1181,C1181 )=1, MAX(J$1:J1180)+1, J1180)</f>
        <v>281</v>
      </c>
    </row>
    <row r="1182" spans="1:10" x14ac:dyDescent="0.25">
      <c r="A1182" s="5"/>
      <c r="B1182" s="6"/>
      <c r="C1182" s="5"/>
      <c r="D1182" s="5"/>
      <c r="E1182" s="5"/>
      <c r="F1182" s="10"/>
      <c r="G1182" s="4"/>
      <c r="H1182" s="4"/>
      <c r="I1182" s="21"/>
    </row>
    <row r="1183" spans="1:10" x14ac:dyDescent="0.25">
      <c r="A1183" s="13" t="s">
        <v>186</v>
      </c>
      <c r="B1183" s="14" t="s">
        <v>185</v>
      </c>
      <c r="C1183" s="13" t="s">
        <v>183</v>
      </c>
      <c r="D1183" s="15">
        <v>45713</v>
      </c>
      <c r="E1183" s="14" t="s">
        <v>182</v>
      </c>
      <c r="F1183" s="10">
        <f t="shared" si="38"/>
        <v>568119.68468459998</v>
      </c>
      <c r="G1183" s="16">
        <v>5</v>
      </c>
      <c r="H1183" s="16">
        <v>2840598.4234230001</v>
      </c>
      <c r="I1183" s="21">
        <f t="shared" si="39"/>
        <v>312465.82657653</v>
      </c>
      <c r="J1183" s="10">
        <f>IF(COUNTIFS(A$2:A1183, A1183, B$2:B1183, B1183, D$2:D1183, D1183, C$2:C1183,C1183 )=1, MAX(J$1:J1182)+1, J1182)</f>
        <v>282</v>
      </c>
    </row>
    <row r="1184" spans="1:10" x14ac:dyDescent="0.25">
      <c r="A1184" s="9" t="s">
        <v>186</v>
      </c>
      <c r="B1184" s="10" t="s">
        <v>185</v>
      </c>
      <c r="C1184" s="9" t="s">
        <v>183</v>
      </c>
      <c r="D1184" s="10"/>
      <c r="E1184" s="10" t="s">
        <v>181</v>
      </c>
      <c r="F1184" s="10">
        <f t="shared" si="38"/>
        <v>1197711.5193153999</v>
      </c>
      <c r="G1184" s="12">
        <v>5</v>
      </c>
      <c r="H1184" s="12">
        <v>5988557.5965769999</v>
      </c>
      <c r="I1184" s="21">
        <f t="shared" si="39"/>
        <v>658741.33562347002</v>
      </c>
      <c r="J1184" s="10">
        <f>IF(COUNTIFS(A$2:A1184, A1184, B$2:B1184, B1184, D$2:D1184, D1184, C$2:C1184,C1184 )=1, MAX(J$1:J1183)+1, J1183)</f>
        <v>282</v>
      </c>
    </row>
    <row r="1185" spans="1:10" x14ac:dyDescent="0.25">
      <c r="A1185" s="5"/>
      <c r="B1185" s="6"/>
      <c r="C1185" s="5"/>
      <c r="D1185" s="5"/>
      <c r="E1185" s="5"/>
      <c r="F1185" s="10"/>
      <c r="G1185" s="4"/>
      <c r="H1185" s="4"/>
      <c r="I1185" s="21"/>
    </row>
    <row r="1186" spans="1:10" x14ac:dyDescent="0.25">
      <c r="A1186" s="13" t="s">
        <v>180</v>
      </c>
      <c r="B1186" s="14" t="s">
        <v>179</v>
      </c>
      <c r="C1186" s="13" t="s">
        <v>178</v>
      </c>
      <c r="D1186" s="15">
        <v>45691</v>
      </c>
      <c r="E1186" s="14" t="s">
        <v>177</v>
      </c>
      <c r="F1186" s="10">
        <f t="shared" si="38"/>
        <v>573.08108107999999</v>
      </c>
      <c r="G1186" s="16">
        <v>100</v>
      </c>
      <c r="H1186" s="16">
        <v>57308.108108</v>
      </c>
      <c r="I1186" s="21">
        <f t="shared" si="39"/>
        <v>6303.89189188</v>
      </c>
      <c r="J1186" s="10">
        <f>IF(COUNTIFS(A$2:A1186, A1186, B$2:B1186, B1186, D$2:D1186, D1186, C$2:C1186,C1186 )=1, MAX(J$1:J1185)+1, J1185)</f>
        <v>283</v>
      </c>
    </row>
    <row r="1187" spans="1:10" x14ac:dyDescent="0.25">
      <c r="A1187" s="9" t="s">
        <v>180</v>
      </c>
      <c r="B1187" s="10" t="s">
        <v>179</v>
      </c>
      <c r="C1187" s="9" t="s">
        <v>178</v>
      </c>
      <c r="D1187" s="10"/>
      <c r="E1187" s="10" t="s">
        <v>174</v>
      </c>
      <c r="F1187" s="10">
        <f t="shared" si="38"/>
        <v>16077.68167568</v>
      </c>
      <c r="G1187" s="12">
        <v>25</v>
      </c>
      <c r="H1187" s="12">
        <v>401942.04189200001</v>
      </c>
      <c r="I1187" s="21">
        <f t="shared" si="39"/>
        <v>44213.624608120001</v>
      </c>
      <c r="J1187" s="10">
        <f>IF(COUNTIFS(A$2:A1187, A1187, B$2:B1187, B1187, D$2:D1187, D1187, C$2:C1187,C1187 )=1, MAX(J$1:J1186)+1, J1186)</f>
        <v>283</v>
      </c>
    </row>
    <row r="1188" spans="1:10" x14ac:dyDescent="0.25">
      <c r="A1188" s="5"/>
      <c r="B1188" s="6"/>
      <c r="C1188" s="5"/>
      <c r="D1188" s="5"/>
      <c r="E1188" s="5"/>
      <c r="F1188" s="10"/>
      <c r="G1188" s="4"/>
      <c r="H1188" s="4"/>
      <c r="I1188" s="21"/>
    </row>
    <row r="1189" spans="1:10" x14ac:dyDescent="0.25">
      <c r="A1189" s="17" t="s">
        <v>180</v>
      </c>
      <c r="B1189" s="18" t="s">
        <v>179</v>
      </c>
      <c r="C1189" s="17" t="s">
        <v>176</v>
      </c>
      <c r="D1189" s="19">
        <v>45698</v>
      </c>
      <c r="E1189" s="18" t="s">
        <v>174</v>
      </c>
      <c r="F1189" s="10">
        <f t="shared" si="38"/>
        <v>16077.664333333334</v>
      </c>
      <c r="G1189" s="20">
        <v>24</v>
      </c>
      <c r="H1189" s="20">
        <v>385863.94400000002</v>
      </c>
      <c r="I1189" s="21">
        <f t="shared" si="39"/>
        <v>42445.033840000004</v>
      </c>
      <c r="J1189" s="10">
        <f>IF(COUNTIFS(A$2:A1189, A1189, B$2:B1189, B1189, D$2:D1189, D1189, C$2:C1189,C1189 )=1, MAX(J$1:J1188)+1, J1188)</f>
        <v>284</v>
      </c>
    </row>
    <row r="1190" spans="1:10" x14ac:dyDescent="0.25">
      <c r="A1190" s="5"/>
      <c r="B1190" s="6"/>
      <c r="C1190" s="5"/>
      <c r="D1190" s="5"/>
      <c r="E1190" s="5"/>
      <c r="F1190" s="10"/>
      <c r="G1190" s="4"/>
      <c r="H1190" s="4"/>
      <c r="I1190" s="21"/>
    </row>
    <row r="1191" spans="1:10" x14ac:dyDescent="0.25">
      <c r="A1191" s="17" t="s">
        <v>180</v>
      </c>
      <c r="B1191" s="18" t="s">
        <v>179</v>
      </c>
      <c r="C1191" s="17" t="s">
        <v>175</v>
      </c>
      <c r="D1191" s="19">
        <v>45699</v>
      </c>
      <c r="E1191" s="18" t="s">
        <v>174</v>
      </c>
      <c r="F1191" s="10">
        <f t="shared" si="38"/>
        <v>16077.667538461539</v>
      </c>
      <c r="G1191" s="20">
        <v>26</v>
      </c>
      <c r="H1191" s="20">
        <v>418019.35600000003</v>
      </c>
      <c r="I1191" s="21">
        <f t="shared" si="39"/>
        <v>45982.129160000004</v>
      </c>
      <c r="J1191" s="10">
        <f>IF(COUNTIFS(A$2:A1191, A1191, B$2:B1191, B1191, D$2:D1191, D1191, C$2:C1191,C1191 )=1, MAX(J$1:J1190)+1, J1190)</f>
        <v>285</v>
      </c>
    </row>
    <row r="1192" spans="1:10" x14ac:dyDescent="0.25">
      <c r="A1192" s="5"/>
      <c r="B1192" s="6"/>
      <c r="C1192" s="5"/>
      <c r="D1192" s="5"/>
      <c r="E1192" s="5"/>
      <c r="F1192" s="10"/>
      <c r="G1192" s="4"/>
      <c r="H1192" s="4"/>
      <c r="I1192" s="21"/>
    </row>
    <row r="1193" spans="1:10" x14ac:dyDescent="0.25">
      <c r="A1193" s="17" t="s">
        <v>180</v>
      </c>
      <c r="B1193" s="18" t="s">
        <v>179</v>
      </c>
      <c r="C1193" s="17" t="s">
        <v>173</v>
      </c>
      <c r="D1193" s="19">
        <v>45699</v>
      </c>
      <c r="E1193" s="18" t="s">
        <v>84</v>
      </c>
      <c r="F1193" s="10">
        <f t="shared" si="38"/>
        <v>162373</v>
      </c>
      <c r="G1193" s="20">
        <v>1</v>
      </c>
      <c r="H1193" s="20">
        <v>162373</v>
      </c>
      <c r="I1193" s="21">
        <f t="shared" si="39"/>
        <v>17861.03</v>
      </c>
      <c r="J1193" s="10">
        <f>IF(COUNTIFS(A$2:A1193, A1193, B$2:B1193, B1193, D$2:D1193, D1193, C$2:C1193,C1193 )=1, MAX(J$1:J1192)+1, J1192)</f>
        <v>286</v>
      </c>
    </row>
    <row r="1194" spans="1:10" x14ac:dyDescent="0.25">
      <c r="A1194" s="5"/>
      <c r="B1194" s="6"/>
      <c r="C1194" s="5"/>
      <c r="D1194" s="5"/>
      <c r="E1194" s="5"/>
      <c r="F1194" s="10"/>
      <c r="G1194" s="4"/>
      <c r="H1194" s="4"/>
      <c r="I1194" s="21"/>
    </row>
    <row r="1195" spans="1:10" x14ac:dyDescent="0.25">
      <c r="A1195" s="13" t="s">
        <v>180</v>
      </c>
      <c r="B1195" s="14" t="s">
        <v>179</v>
      </c>
      <c r="C1195" s="13" t="s">
        <v>172</v>
      </c>
      <c r="D1195" s="15">
        <v>45706</v>
      </c>
      <c r="E1195" s="14" t="s">
        <v>171</v>
      </c>
      <c r="F1195" s="10">
        <f t="shared" si="38"/>
        <v>22212.18094595</v>
      </c>
      <c r="G1195" s="16">
        <v>20</v>
      </c>
      <c r="H1195" s="16">
        <v>444243.61891899997</v>
      </c>
      <c r="I1195" s="21">
        <f t="shared" si="39"/>
        <v>48866.798081089997</v>
      </c>
      <c r="J1195" s="10">
        <f>IF(COUNTIFS(A$2:A1195, A1195, B$2:B1195, B1195, D$2:D1195, D1195, C$2:C1195,C1195 )=1, MAX(J$1:J1194)+1, J1194)</f>
        <v>287</v>
      </c>
    </row>
    <row r="1196" spans="1:10" x14ac:dyDescent="0.25">
      <c r="A1196" s="5" t="s">
        <v>180</v>
      </c>
      <c r="B1196" s="6" t="s">
        <v>179</v>
      </c>
      <c r="C1196" s="5" t="s">
        <v>172</v>
      </c>
      <c r="D1196" s="6"/>
      <c r="E1196" s="6" t="s">
        <v>53</v>
      </c>
      <c r="F1196" s="10">
        <f t="shared" si="38"/>
        <v>22723.816216199997</v>
      </c>
      <c r="G1196" s="7">
        <v>25</v>
      </c>
      <c r="H1196" s="7">
        <v>568095.40540499997</v>
      </c>
      <c r="I1196" s="21">
        <f t="shared" si="39"/>
        <v>62490.49459455</v>
      </c>
      <c r="J1196" s="10">
        <f>IF(COUNTIFS(A$2:A1196, A1196, B$2:B1196, B1196, D$2:D1196, D1196, C$2:C1196,C1196 )=1, MAX(J$1:J1195)+1, J1195)</f>
        <v>287</v>
      </c>
    </row>
    <row r="1197" spans="1:10" x14ac:dyDescent="0.25">
      <c r="A1197" s="5" t="s">
        <v>180</v>
      </c>
      <c r="B1197" s="6" t="s">
        <v>179</v>
      </c>
      <c r="C1197" s="5" t="s">
        <v>172</v>
      </c>
      <c r="D1197" s="6"/>
      <c r="E1197" s="6" t="s">
        <v>170</v>
      </c>
      <c r="F1197" s="10">
        <f t="shared" si="38"/>
        <v>3300.9009009000001</v>
      </c>
      <c r="G1197" s="7">
        <v>10</v>
      </c>
      <c r="H1197" s="7">
        <v>33009.009009000001</v>
      </c>
      <c r="I1197" s="21">
        <f t="shared" si="39"/>
        <v>3630.9909909900002</v>
      </c>
      <c r="J1197" s="10">
        <f>IF(COUNTIFS(A$2:A1197, A1197, B$2:B1197, B1197, D$2:D1197, D1197, C$2:C1197,C1197 )=1, MAX(J$1:J1196)+1, J1196)</f>
        <v>287</v>
      </c>
    </row>
    <row r="1198" spans="1:10" x14ac:dyDescent="0.25">
      <c r="A1198" s="9" t="s">
        <v>180</v>
      </c>
      <c r="B1198" s="10" t="s">
        <v>179</v>
      </c>
      <c r="C1198" s="9" t="s">
        <v>172</v>
      </c>
      <c r="D1198" s="10"/>
      <c r="E1198" s="10" t="s">
        <v>169</v>
      </c>
      <c r="F1198" s="10">
        <f t="shared" si="38"/>
        <v>8266.6666666800011</v>
      </c>
      <c r="G1198" s="12">
        <v>25</v>
      </c>
      <c r="H1198" s="12">
        <v>206666.66666700001</v>
      </c>
      <c r="I1198" s="21">
        <f t="shared" si="39"/>
        <v>22733.333333370003</v>
      </c>
      <c r="J1198" s="10">
        <f>IF(COUNTIFS(A$2:A1198, A1198, B$2:B1198, B1198, D$2:D1198, D1198, C$2:C1198,C1198 )=1, MAX(J$1:J1197)+1, J1197)</f>
        <v>287</v>
      </c>
    </row>
    <row r="1199" spans="1:10" x14ac:dyDescent="0.25">
      <c r="A1199" s="5"/>
      <c r="B1199" s="6"/>
      <c r="C1199" s="5"/>
      <c r="D1199" s="5"/>
      <c r="E1199" s="5"/>
      <c r="F1199" s="10"/>
      <c r="G1199" s="4"/>
      <c r="H1199" s="4"/>
      <c r="I1199" s="21"/>
    </row>
    <row r="1200" spans="1:10" x14ac:dyDescent="0.25">
      <c r="A1200" s="17" t="s">
        <v>168</v>
      </c>
      <c r="B1200" s="18" t="s">
        <v>167</v>
      </c>
      <c r="C1200" s="17" t="s">
        <v>166</v>
      </c>
      <c r="D1200" s="19">
        <v>45691</v>
      </c>
      <c r="E1200" s="18" t="s">
        <v>165</v>
      </c>
      <c r="F1200" s="10">
        <f t="shared" si="38"/>
        <v>5430.39</v>
      </c>
      <c r="G1200" s="20">
        <v>25</v>
      </c>
      <c r="H1200" s="20">
        <v>135759.75</v>
      </c>
      <c r="I1200" s="21">
        <f t="shared" si="39"/>
        <v>14933.5725</v>
      </c>
      <c r="J1200" s="10">
        <f>IF(COUNTIFS(A$2:A1200, A1200, B$2:B1200, B1200, D$2:D1200, D1200, C$2:C1200,C1200 )=1, MAX(J$1:J1199)+1, J1199)</f>
        <v>288</v>
      </c>
    </row>
    <row r="1201" spans="1:10" x14ac:dyDescent="0.25">
      <c r="A1201" s="5"/>
      <c r="B1201" s="6"/>
      <c r="C1201" s="5"/>
      <c r="D1201" s="5"/>
      <c r="E1201" s="5"/>
      <c r="F1201" s="10"/>
      <c r="G1201" s="4"/>
      <c r="H1201" s="4"/>
      <c r="I1201" s="21"/>
    </row>
    <row r="1202" spans="1:10" x14ac:dyDescent="0.25">
      <c r="A1202" s="13" t="s">
        <v>168</v>
      </c>
      <c r="B1202" s="14" t="s">
        <v>167</v>
      </c>
      <c r="C1202" s="13" t="s">
        <v>164</v>
      </c>
      <c r="D1202" s="15">
        <v>45703</v>
      </c>
      <c r="E1202" s="14" t="s">
        <v>161</v>
      </c>
      <c r="F1202" s="10">
        <f t="shared" si="38"/>
        <v>57860.456324500003</v>
      </c>
      <c r="G1202" s="16">
        <v>2</v>
      </c>
      <c r="H1202" s="16">
        <v>115720.91264900001</v>
      </c>
      <c r="I1202" s="21">
        <f t="shared" si="39"/>
        <v>12729.300391390001</v>
      </c>
      <c r="J1202" s="10">
        <f>IF(COUNTIFS(A$2:A1202, A1202, B$2:B1202, B1202, D$2:D1202, D1202, C$2:C1202,C1202 )=1, MAX(J$1:J1201)+1, J1201)</f>
        <v>289</v>
      </c>
    </row>
    <row r="1203" spans="1:10" x14ac:dyDescent="0.25">
      <c r="A1203" s="5" t="s">
        <v>168</v>
      </c>
      <c r="B1203" s="6" t="s">
        <v>167</v>
      </c>
      <c r="C1203" s="5" t="s">
        <v>164</v>
      </c>
      <c r="D1203" s="6"/>
      <c r="E1203" s="6" t="s">
        <v>58</v>
      </c>
      <c r="F1203" s="10">
        <f t="shared" si="38"/>
        <v>33040.100900999998</v>
      </c>
      <c r="G1203" s="7">
        <v>5</v>
      </c>
      <c r="H1203" s="7">
        <v>165200.50450499999</v>
      </c>
      <c r="I1203" s="21">
        <f t="shared" si="39"/>
        <v>18172.055495549997</v>
      </c>
      <c r="J1203" s="10">
        <f>IF(COUNTIFS(A$2:A1203, A1203, B$2:B1203, B1203, D$2:D1203, D1203, C$2:C1203,C1203 )=1, MAX(J$1:J1202)+1, J1202)</f>
        <v>289</v>
      </c>
    </row>
    <row r="1204" spans="1:10" x14ac:dyDescent="0.25">
      <c r="A1204" s="9" t="s">
        <v>168</v>
      </c>
      <c r="B1204" s="10" t="s">
        <v>167</v>
      </c>
      <c r="C1204" s="9" t="s">
        <v>164</v>
      </c>
      <c r="D1204" s="10"/>
      <c r="E1204" s="10" t="s">
        <v>57</v>
      </c>
      <c r="F1204" s="10">
        <f t="shared" si="38"/>
        <v>43822.169369399999</v>
      </c>
      <c r="G1204" s="12">
        <v>5</v>
      </c>
      <c r="H1204" s="12">
        <v>219110.84684700001</v>
      </c>
      <c r="I1204" s="21">
        <f t="shared" si="39"/>
        <v>24102.193153169999</v>
      </c>
      <c r="J1204" s="10">
        <f>IF(COUNTIFS(A$2:A1204, A1204, B$2:B1204, B1204, D$2:D1204, D1204, C$2:C1204,C1204 )=1, MAX(J$1:J1203)+1, J1203)</f>
        <v>289</v>
      </c>
    </row>
    <row r="1205" spans="1:10" x14ac:dyDescent="0.25">
      <c r="A1205" s="5"/>
      <c r="B1205" s="6"/>
      <c r="C1205" s="5"/>
      <c r="D1205" s="5"/>
      <c r="E1205" s="5"/>
      <c r="F1205" s="10"/>
      <c r="G1205" s="4"/>
      <c r="H1205" s="4"/>
      <c r="I1205" s="21"/>
    </row>
    <row r="1206" spans="1:10" x14ac:dyDescent="0.25">
      <c r="A1206" s="17" t="s">
        <v>168</v>
      </c>
      <c r="B1206" s="18" t="s">
        <v>167</v>
      </c>
      <c r="C1206" s="17" t="s">
        <v>163</v>
      </c>
      <c r="D1206" s="19">
        <v>45709</v>
      </c>
      <c r="E1206" s="18" t="s">
        <v>161</v>
      </c>
      <c r="F1206" s="10">
        <f t="shared" si="38"/>
        <v>57860.207000000002</v>
      </c>
      <c r="G1206" s="20">
        <v>8</v>
      </c>
      <c r="H1206" s="20">
        <v>462881.65600000002</v>
      </c>
      <c r="I1206" s="21">
        <f t="shared" si="39"/>
        <v>50916.98216</v>
      </c>
      <c r="J1206" s="10">
        <f>IF(COUNTIFS(A$2:A1206, A1206, B$2:B1206, B1206, D$2:D1206, D1206, C$2:C1206,C1206 )=1, MAX(J$1:J1205)+1, J1205)</f>
        <v>290</v>
      </c>
    </row>
    <row r="1207" spans="1:10" x14ac:dyDescent="0.25">
      <c r="A1207" s="5"/>
      <c r="B1207" s="6"/>
      <c r="C1207" s="5"/>
      <c r="D1207" s="5"/>
      <c r="E1207" s="5"/>
      <c r="F1207" s="10"/>
      <c r="G1207" s="4"/>
      <c r="H1207" s="4"/>
      <c r="I1207" s="21"/>
    </row>
    <row r="1208" spans="1:10" x14ac:dyDescent="0.25">
      <c r="A1208" s="13" t="s">
        <v>168</v>
      </c>
      <c r="B1208" s="14" t="s">
        <v>167</v>
      </c>
      <c r="C1208" s="13" t="s">
        <v>162</v>
      </c>
      <c r="D1208" s="15">
        <v>45716</v>
      </c>
      <c r="E1208" s="14" t="s">
        <v>161</v>
      </c>
      <c r="F1208" s="10">
        <f t="shared" si="38"/>
        <v>57860.209009000006</v>
      </c>
      <c r="G1208" s="16">
        <v>3</v>
      </c>
      <c r="H1208" s="16">
        <v>173580.62702700001</v>
      </c>
      <c r="I1208" s="21">
        <f t="shared" si="39"/>
        <v>19093.868972970002</v>
      </c>
      <c r="J1208" s="10">
        <f>IF(COUNTIFS(A$2:A1208, A1208, B$2:B1208, B1208, D$2:D1208, D1208, C$2:C1208,C1208 )=1, MAX(J$1:J1207)+1, J1207)</f>
        <v>291</v>
      </c>
    </row>
    <row r="1209" spans="1:10" x14ac:dyDescent="0.25">
      <c r="A1209" s="5" t="s">
        <v>168</v>
      </c>
      <c r="B1209" s="6" t="s">
        <v>167</v>
      </c>
      <c r="C1209" s="5" t="s">
        <v>162</v>
      </c>
      <c r="D1209" s="6"/>
      <c r="E1209" s="6" t="s">
        <v>24</v>
      </c>
      <c r="F1209" s="10">
        <f t="shared" si="38"/>
        <v>12490.109858039999</v>
      </c>
      <c r="G1209" s="7">
        <v>25</v>
      </c>
      <c r="H1209" s="7">
        <v>312252.74645099998</v>
      </c>
      <c r="I1209" s="21">
        <f t="shared" si="39"/>
        <v>34347.802109609998</v>
      </c>
      <c r="J1209" s="10">
        <f>IF(COUNTIFS(A$2:A1209, A1209, B$2:B1209, B1209, D$2:D1209, D1209, C$2:C1209,C1209 )=1, MAX(J$1:J1208)+1, J1208)</f>
        <v>291</v>
      </c>
    </row>
    <row r="1210" spans="1:10" x14ac:dyDescent="0.25">
      <c r="A1210" s="5" t="s">
        <v>168</v>
      </c>
      <c r="B1210" s="6" t="s">
        <v>167</v>
      </c>
      <c r="C1210" s="5" t="s">
        <v>162</v>
      </c>
      <c r="D1210" s="6"/>
      <c r="E1210" s="6" t="s">
        <v>149</v>
      </c>
      <c r="F1210" s="10">
        <f t="shared" si="38"/>
        <v>17294.010810799999</v>
      </c>
      <c r="G1210" s="7">
        <v>25</v>
      </c>
      <c r="H1210" s="7">
        <v>432350.27026999998</v>
      </c>
      <c r="I1210" s="21">
        <f t="shared" si="39"/>
        <v>47558.5297297</v>
      </c>
      <c r="J1210" s="10">
        <f>IF(COUNTIFS(A$2:A1210, A1210, B$2:B1210, B1210, D$2:D1210, D1210, C$2:C1210,C1210 )=1, MAX(J$1:J1209)+1, J1209)</f>
        <v>291</v>
      </c>
    </row>
    <row r="1211" spans="1:10" x14ac:dyDescent="0.25">
      <c r="A1211" s="9" t="s">
        <v>168</v>
      </c>
      <c r="B1211" s="10" t="s">
        <v>167</v>
      </c>
      <c r="C1211" s="9" t="s">
        <v>162</v>
      </c>
      <c r="D1211" s="10"/>
      <c r="E1211" s="10" t="s">
        <v>59</v>
      </c>
      <c r="F1211" s="10">
        <f t="shared" si="38"/>
        <v>24553.2252252</v>
      </c>
      <c r="G1211" s="12">
        <v>10</v>
      </c>
      <c r="H1211" s="12">
        <v>245532.25225200001</v>
      </c>
      <c r="I1211" s="21">
        <f t="shared" si="39"/>
        <v>27008.54774772</v>
      </c>
      <c r="J1211" s="10">
        <f>IF(COUNTIFS(A$2:A1211, A1211, B$2:B1211, B1211, D$2:D1211, D1211, C$2:C1211,C1211 )=1, MAX(J$1:J1210)+1, J1210)</f>
        <v>291</v>
      </c>
    </row>
    <row r="1212" spans="1:10" x14ac:dyDescent="0.25">
      <c r="A1212" s="5"/>
      <c r="B1212" s="6"/>
      <c r="C1212" s="5"/>
      <c r="D1212" s="5"/>
      <c r="E1212" s="5"/>
      <c r="F1212" s="10"/>
      <c r="G1212" s="4"/>
      <c r="H1212" s="4"/>
      <c r="I1212" s="21"/>
    </row>
    <row r="1213" spans="1:10" x14ac:dyDescent="0.25">
      <c r="A1213" s="17" t="s">
        <v>160</v>
      </c>
      <c r="B1213" s="18" t="s">
        <v>159</v>
      </c>
      <c r="C1213" s="17" t="s">
        <v>158</v>
      </c>
      <c r="D1213" s="19">
        <v>45694</v>
      </c>
      <c r="E1213" s="18" t="s">
        <v>10</v>
      </c>
      <c r="F1213" s="10">
        <f t="shared" si="38"/>
        <v>60812.805555555555</v>
      </c>
      <c r="G1213" s="20">
        <v>9</v>
      </c>
      <c r="H1213" s="20">
        <v>547315.25</v>
      </c>
      <c r="I1213" s="21">
        <f t="shared" si="39"/>
        <v>60204.677499999998</v>
      </c>
      <c r="J1213" s="10">
        <f>IF(COUNTIFS(A$2:A1213, A1213, B$2:B1213, B1213, D$2:D1213, D1213, C$2:C1213,C1213 )=1, MAX(J$1:J1212)+1, J1212)</f>
        <v>292</v>
      </c>
    </row>
    <row r="1214" spans="1:10" x14ac:dyDescent="0.25">
      <c r="A1214" s="5"/>
      <c r="B1214" s="6"/>
      <c r="C1214" s="5"/>
      <c r="D1214" s="5"/>
      <c r="E1214" s="5"/>
      <c r="F1214" s="10"/>
      <c r="G1214" s="4"/>
      <c r="H1214" s="4"/>
      <c r="I1214" s="21"/>
    </row>
    <row r="1215" spans="1:10" x14ac:dyDescent="0.25">
      <c r="A1215" s="13" t="s">
        <v>160</v>
      </c>
      <c r="B1215" s="14" t="s">
        <v>159</v>
      </c>
      <c r="C1215" s="13" t="s">
        <v>157</v>
      </c>
      <c r="D1215" s="15">
        <v>45698</v>
      </c>
      <c r="E1215" s="14" t="s">
        <v>49</v>
      </c>
      <c r="F1215" s="10">
        <f t="shared" si="38"/>
        <v>75766.9973513</v>
      </c>
      <c r="G1215" s="16">
        <v>10</v>
      </c>
      <c r="H1215" s="16">
        <v>757669.97351299995</v>
      </c>
      <c r="I1215" s="21">
        <f t="shared" si="39"/>
        <v>83343.697086429995</v>
      </c>
      <c r="J1215" s="10">
        <f>IF(COUNTIFS(A$2:A1215, A1215, B$2:B1215, B1215, D$2:D1215, D1215, C$2:C1215,C1215 )=1, MAX(J$1:J1214)+1, J1214)</f>
        <v>293</v>
      </c>
    </row>
    <row r="1216" spans="1:10" x14ac:dyDescent="0.25">
      <c r="A1216" s="9" t="s">
        <v>160</v>
      </c>
      <c r="B1216" s="10" t="s">
        <v>159</v>
      </c>
      <c r="C1216" s="9" t="s">
        <v>157</v>
      </c>
      <c r="D1216" s="10"/>
      <c r="E1216" s="10" t="s">
        <v>48</v>
      </c>
      <c r="F1216" s="10">
        <f t="shared" si="38"/>
        <v>119268.64864860001</v>
      </c>
      <c r="G1216" s="12">
        <v>10</v>
      </c>
      <c r="H1216" s="12">
        <v>1192686.486486</v>
      </c>
      <c r="I1216" s="21">
        <f t="shared" si="39"/>
        <v>131195.51351346</v>
      </c>
      <c r="J1216" s="10">
        <f>IF(COUNTIFS(A$2:A1216, A1216, B$2:B1216, B1216, D$2:D1216, D1216, C$2:C1216,C1216 )=1, MAX(J$1:J1215)+1, J1215)</f>
        <v>293</v>
      </c>
    </row>
    <row r="1217" spans="1:10" x14ac:dyDescent="0.25">
      <c r="A1217" s="5"/>
      <c r="B1217" s="6"/>
      <c r="C1217" s="5"/>
      <c r="D1217" s="5"/>
      <c r="E1217" s="5"/>
      <c r="F1217" s="10"/>
      <c r="G1217" s="4"/>
      <c r="H1217" s="4"/>
      <c r="I1217" s="21"/>
    </row>
    <row r="1218" spans="1:10" x14ac:dyDescent="0.25">
      <c r="A1218" s="17" t="s">
        <v>160</v>
      </c>
      <c r="B1218" s="18" t="s">
        <v>159</v>
      </c>
      <c r="C1218" s="17" t="s">
        <v>156</v>
      </c>
      <c r="D1218" s="19">
        <v>45706</v>
      </c>
      <c r="E1218" s="18" t="s">
        <v>155</v>
      </c>
      <c r="F1218" s="10">
        <f t="shared" si="38"/>
        <v>405470</v>
      </c>
      <c r="G1218" s="20">
        <v>1</v>
      </c>
      <c r="H1218" s="20">
        <v>405470</v>
      </c>
      <c r="I1218" s="21">
        <f t="shared" si="39"/>
        <v>44601.7</v>
      </c>
      <c r="J1218" s="10">
        <f>IF(COUNTIFS(A$2:A1218, A1218, B$2:B1218, B1218, D$2:D1218, D1218, C$2:C1218,C1218 )=1, MAX(J$1:J1217)+1, J1217)</f>
        <v>294</v>
      </c>
    </row>
    <row r="1219" spans="1:10" x14ac:dyDescent="0.25">
      <c r="A1219" s="5"/>
      <c r="B1219" s="6"/>
      <c r="C1219" s="5"/>
      <c r="D1219" s="5"/>
      <c r="E1219" s="5"/>
      <c r="F1219" s="10"/>
      <c r="G1219" s="4"/>
      <c r="H1219" s="4"/>
      <c r="I1219" s="21"/>
    </row>
    <row r="1220" spans="1:10" x14ac:dyDescent="0.25">
      <c r="A1220" s="13" t="s">
        <v>160</v>
      </c>
      <c r="B1220" s="14" t="s">
        <v>159</v>
      </c>
      <c r="C1220" s="13" t="s">
        <v>154</v>
      </c>
      <c r="D1220" s="15">
        <v>45709</v>
      </c>
      <c r="E1220" s="14" t="s">
        <v>153</v>
      </c>
      <c r="F1220" s="10">
        <f t="shared" si="38"/>
        <v>8006.4864865</v>
      </c>
      <c r="G1220" s="16">
        <v>30</v>
      </c>
      <c r="H1220" s="16">
        <v>240194.594595</v>
      </c>
      <c r="I1220" s="21">
        <f t="shared" si="39"/>
        <v>26421.405405450001</v>
      </c>
      <c r="J1220" s="10">
        <f>IF(COUNTIFS(A$2:A1220, A1220, B$2:B1220, B1220, D$2:D1220, D1220, C$2:C1220,C1220 )=1, MAX(J$1:J1219)+1, J1219)</f>
        <v>295</v>
      </c>
    </row>
    <row r="1221" spans="1:10" x14ac:dyDescent="0.25">
      <c r="A1221" s="5" t="s">
        <v>160</v>
      </c>
      <c r="B1221" s="6" t="s">
        <v>159</v>
      </c>
      <c r="C1221" s="5" t="s">
        <v>154</v>
      </c>
      <c r="D1221" s="6"/>
      <c r="E1221" s="6" t="s">
        <v>51</v>
      </c>
      <c r="F1221" s="10">
        <f t="shared" si="38"/>
        <v>42246.210810800003</v>
      </c>
      <c r="G1221" s="7">
        <v>10</v>
      </c>
      <c r="H1221" s="7">
        <v>422462.10810800001</v>
      </c>
      <c r="I1221" s="21">
        <f t="shared" si="39"/>
        <v>46470.83189188</v>
      </c>
      <c r="J1221" s="10">
        <f>IF(COUNTIFS(A$2:A1221, A1221, B$2:B1221, B1221, D$2:D1221, D1221, C$2:C1221,C1221 )=1, MAX(J$1:J1220)+1, J1220)</f>
        <v>295</v>
      </c>
    </row>
    <row r="1222" spans="1:10" x14ac:dyDescent="0.25">
      <c r="A1222" s="9" t="s">
        <v>160</v>
      </c>
      <c r="B1222" s="10" t="s">
        <v>159</v>
      </c>
      <c r="C1222" s="9" t="s">
        <v>154</v>
      </c>
      <c r="D1222" s="10"/>
      <c r="E1222" s="10" t="s">
        <v>49</v>
      </c>
      <c r="F1222" s="10">
        <f t="shared" si="38"/>
        <v>75766.957864850003</v>
      </c>
      <c r="G1222" s="12">
        <v>20</v>
      </c>
      <c r="H1222" s="12">
        <v>1515339.1572970001</v>
      </c>
      <c r="I1222" s="21">
        <f t="shared" si="39"/>
        <v>166687.30730267</v>
      </c>
      <c r="J1222" s="10">
        <f>IF(COUNTIFS(A$2:A1222, A1222, B$2:B1222, B1222, D$2:D1222, D1222, C$2:C1222,C1222 )=1, MAX(J$1:J1221)+1, J1221)</f>
        <v>295</v>
      </c>
    </row>
    <row r="1223" spans="1:10" x14ac:dyDescent="0.25">
      <c r="A1223" s="5"/>
      <c r="B1223" s="6"/>
      <c r="C1223" s="5"/>
      <c r="D1223" s="5"/>
      <c r="E1223" s="5"/>
      <c r="F1223" s="10"/>
      <c r="G1223" s="4"/>
      <c r="H1223" s="4"/>
      <c r="I1223" s="21"/>
    </row>
    <row r="1224" spans="1:10" x14ac:dyDescent="0.25">
      <c r="A1224" s="13" t="s">
        <v>152</v>
      </c>
      <c r="B1224" s="14" t="s">
        <v>151</v>
      </c>
      <c r="C1224" s="13" t="s">
        <v>150</v>
      </c>
      <c r="D1224" s="15">
        <v>45691</v>
      </c>
      <c r="E1224" s="14" t="s">
        <v>149</v>
      </c>
      <c r="F1224" s="10">
        <f t="shared" ref="F1224:F1287" si="40">H1224/G1224</f>
        <v>17294.010810799999</v>
      </c>
      <c r="G1224" s="16">
        <v>25</v>
      </c>
      <c r="H1224" s="16">
        <v>432350.27026999998</v>
      </c>
      <c r="I1224" s="21">
        <f t="shared" ref="I1224:I1287" si="41">H1224*0.11</f>
        <v>47558.5297297</v>
      </c>
      <c r="J1224" s="10">
        <f>IF(COUNTIFS(A$2:A1224, A1224, B$2:B1224, B1224, D$2:D1224, D1224, C$2:C1224,C1224 )=1, MAX(J$1:J1223)+1, J1223)</f>
        <v>296</v>
      </c>
    </row>
    <row r="1225" spans="1:10" x14ac:dyDescent="0.25">
      <c r="A1225" s="5" t="s">
        <v>152</v>
      </c>
      <c r="B1225" s="6" t="s">
        <v>151</v>
      </c>
      <c r="C1225" s="5" t="s">
        <v>150</v>
      </c>
      <c r="D1225" s="6"/>
      <c r="E1225" s="6" t="s">
        <v>59</v>
      </c>
      <c r="F1225" s="10">
        <f t="shared" si="40"/>
        <v>24553.22522525</v>
      </c>
      <c r="G1225" s="7">
        <v>4</v>
      </c>
      <c r="H1225" s="7">
        <v>98212.900901000001</v>
      </c>
      <c r="I1225" s="21">
        <f t="shared" si="41"/>
        <v>10803.41909911</v>
      </c>
      <c r="J1225" s="10">
        <f>IF(COUNTIFS(A$2:A1225, A1225, B$2:B1225, B1225, D$2:D1225, D1225, C$2:C1225,C1225 )=1, MAX(J$1:J1224)+1, J1224)</f>
        <v>296</v>
      </c>
    </row>
    <row r="1226" spans="1:10" x14ac:dyDescent="0.25">
      <c r="A1226" s="5" t="s">
        <v>152</v>
      </c>
      <c r="B1226" s="6" t="s">
        <v>151</v>
      </c>
      <c r="C1226" s="5" t="s">
        <v>150</v>
      </c>
      <c r="D1226" s="6"/>
      <c r="E1226" s="6" t="s">
        <v>57</v>
      </c>
      <c r="F1226" s="10">
        <f t="shared" si="40"/>
        <v>43822.169369499999</v>
      </c>
      <c r="G1226" s="7">
        <v>2</v>
      </c>
      <c r="H1226" s="7">
        <v>87644.338738999999</v>
      </c>
      <c r="I1226" s="21">
        <f t="shared" si="41"/>
        <v>9640.8772612899993</v>
      </c>
      <c r="J1226" s="10">
        <f>IF(COUNTIFS(A$2:A1226, A1226, B$2:B1226, B1226, D$2:D1226, D1226, C$2:C1226,C1226 )=1, MAX(J$1:J1225)+1, J1225)</f>
        <v>296</v>
      </c>
    </row>
    <row r="1227" spans="1:10" x14ac:dyDescent="0.25">
      <c r="A1227" s="9" t="s">
        <v>152</v>
      </c>
      <c r="B1227" s="10" t="s">
        <v>151</v>
      </c>
      <c r="C1227" s="9" t="s">
        <v>150</v>
      </c>
      <c r="D1227" s="10"/>
      <c r="E1227" s="10" t="s">
        <v>23</v>
      </c>
      <c r="F1227" s="10">
        <f t="shared" si="40"/>
        <v>57860.197218000001</v>
      </c>
      <c r="G1227" s="12">
        <v>5</v>
      </c>
      <c r="H1227" s="12">
        <v>289300.98609000002</v>
      </c>
      <c r="I1227" s="21">
        <f t="shared" si="41"/>
        <v>31823.108469900002</v>
      </c>
      <c r="J1227" s="10">
        <f>IF(COUNTIFS(A$2:A1227, A1227, B$2:B1227, B1227, D$2:D1227, D1227, C$2:C1227,C1227 )=1, MAX(J$1:J1226)+1, J1226)</f>
        <v>296</v>
      </c>
    </row>
    <row r="1228" spans="1:10" x14ac:dyDescent="0.25">
      <c r="A1228" s="5"/>
      <c r="B1228" s="6"/>
      <c r="C1228" s="5"/>
      <c r="D1228" s="5"/>
      <c r="E1228" s="5"/>
      <c r="F1228" s="10"/>
      <c r="G1228" s="4"/>
      <c r="H1228" s="4"/>
      <c r="I1228" s="21"/>
    </row>
    <row r="1229" spans="1:10" x14ac:dyDescent="0.25">
      <c r="A1229" s="13" t="s">
        <v>148</v>
      </c>
      <c r="B1229" s="14" t="s">
        <v>147</v>
      </c>
      <c r="C1229" s="13" t="s">
        <v>146</v>
      </c>
      <c r="D1229" s="15">
        <v>45705</v>
      </c>
      <c r="E1229" s="14" t="s">
        <v>145</v>
      </c>
      <c r="F1229" s="10">
        <f t="shared" si="40"/>
        <v>195570.38918900001</v>
      </c>
      <c r="G1229" s="16">
        <v>2</v>
      </c>
      <c r="H1229" s="16">
        <v>391140.77837800002</v>
      </c>
      <c r="I1229" s="21">
        <f t="shared" si="41"/>
        <v>43025.485621580003</v>
      </c>
      <c r="J1229" s="10">
        <f>IF(COUNTIFS(A$2:A1229, A1229, B$2:B1229, B1229, D$2:D1229, D1229, C$2:C1229,C1229 )=1, MAX(J$1:J1228)+1, J1228)</f>
        <v>297</v>
      </c>
    </row>
    <row r="1230" spans="1:10" x14ac:dyDescent="0.25">
      <c r="A1230" s="5" t="s">
        <v>148</v>
      </c>
      <c r="B1230" s="6" t="s">
        <v>147</v>
      </c>
      <c r="C1230" s="5" t="s">
        <v>146</v>
      </c>
      <c r="D1230" s="6"/>
      <c r="E1230" s="6" t="s">
        <v>144</v>
      </c>
      <c r="F1230" s="10">
        <f t="shared" si="40"/>
        <v>854658</v>
      </c>
      <c r="G1230" s="7">
        <v>1</v>
      </c>
      <c r="H1230" s="7">
        <v>854658</v>
      </c>
      <c r="I1230" s="21">
        <f t="shared" si="41"/>
        <v>94012.38</v>
      </c>
      <c r="J1230" s="10">
        <f>IF(COUNTIFS(A$2:A1230, A1230, B$2:B1230, B1230, D$2:D1230, D1230, C$2:C1230,C1230 )=1, MAX(J$1:J1229)+1, J1229)</f>
        <v>297</v>
      </c>
    </row>
    <row r="1231" spans="1:10" x14ac:dyDescent="0.25">
      <c r="A1231" s="5" t="s">
        <v>148</v>
      </c>
      <c r="B1231" s="6" t="s">
        <v>147</v>
      </c>
      <c r="C1231" s="5" t="s">
        <v>146</v>
      </c>
      <c r="D1231" s="6"/>
      <c r="E1231" s="6" t="s">
        <v>31</v>
      </c>
      <c r="F1231" s="10">
        <f t="shared" si="40"/>
        <v>369581.83783799998</v>
      </c>
      <c r="G1231" s="7">
        <v>2</v>
      </c>
      <c r="H1231" s="7">
        <v>739163.67567599996</v>
      </c>
      <c r="I1231" s="21">
        <f t="shared" si="41"/>
        <v>81308.004324359994</v>
      </c>
      <c r="J1231" s="10">
        <f>IF(COUNTIFS(A$2:A1231, A1231, B$2:B1231, B1231, D$2:D1231, D1231, C$2:C1231,C1231 )=1, MAX(J$1:J1230)+1, J1230)</f>
        <v>297</v>
      </c>
    </row>
    <row r="1232" spans="1:10" x14ac:dyDescent="0.25">
      <c r="A1232" s="5" t="s">
        <v>148</v>
      </c>
      <c r="B1232" s="6" t="s">
        <v>147</v>
      </c>
      <c r="C1232" s="5" t="s">
        <v>146</v>
      </c>
      <c r="D1232" s="6"/>
      <c r="E1232" s="6" t="s">
        <v>30</v>
      </c>
      <c r="F1232" s="10">
        <f t="shared" si="40"/>
        <v>379848</v>
      </c>
      <c r="G1232" s="7">
        <v>2</v>
      </c>
      <c r="H1232" s="7">
        <v>759696</v>
      </c>
      <c r="I1232" s="21">
        <f t="shared" si="41"/>
        <v>83566.559999999998</v>
      </c>
      <c r="J1232" s="10">
        <f>IF(COUNTIFS(A$2:A1232, A1232, B$2:B1232, B1232, D$2:D1232, D1232, C$2:C1232,C1232 )=1, MAX(J$1:J1231)+1, J1231)</f>
        <v>297</v>
      </c>
    </row>
    <row r="1233" spans="1:10" x14ac:dyDescent="0.25">
      <c r="A1233" s="5" t="s">
        <v>148</v>
      </c>
      <c r="B1233" s="6" t="s">
        <v>147</v>
      </c>
      <c r="C1233" s="5" t="s">
        <v>146</v>
      </c>
      <c r="D1233" s="6"/>
      <c r="E1233" s="6" t="s">
        <v>16</v>
      </c>
      <c r="F1233" s="10">
        <f t="shared" si="40"/>
        <v>660884.18918900006</v>
      </c>
      <c r="G1233" s="7">
        <v>1</v>
      </c>
      <c r="H1233" s="7">
        <v>660884.18918900006</v>
      </c>
      <c r="I1233" s="21">
        <f t="shared" si="41"/>
        <v>72697.260810790001</v>
      </c>
      <c r="J1233" s="10">
        <f>IF(COUNTIFS(A$2:A1233, A1233, B$2:B1233, B1233, D$2:D1233, D1233, C$2:C1233,C1233 )=1, MAX(J$1:J1232)+1, J1232)</f>
        <v>297</v>
      </c>
    </row>
    <row r="1234" spans="1:10" x14ac:dyDescent="0.25">
      <c r="A1234" s="5" t="s">
        <v>148</v>
      </c>
      <c r="B1234" s="6" t="s">
        <v>147</v>
      </c>
      <c r="C1234" s="5" t="s">
        <v>146</v>
      </c>
      <c r="D1234" s="6"/>
      <c r="E1234" s="6" t="s">
        <v>143</v>
      </c>
      <c r="F1234" s="10">
        <f t="shared" si="40"/>
        <v>84696.140377999996</v>
      </c>
      <c r="G1234" s="7">
        <v>1</v>
      </c>
      <c r="H1234" s="7">
        <v>84696.140377999996</v>
      </c>
      <c r="I1234" s="21">
        <f t="shared" si="41"/>
        <v>9316.5754415800002</v>
      </c>
      <c r="J1234" s="10">
        <f>IF(COUNTIFS(A$2:A1234, A1234, B$2:B1234, B1234, D$2:D1234, D1234, C$2:C1234,C1234 )=1, MAX(J$1:J1233)+1, J1233)</f>
        <v>297</v>
      </c>
    </row>
    <row r="1235" spans="1:10" x14ac:dyDescent="0.25">
      <c r="A1235" s="5" t="s">
        <v>148</v>
      </c>
      <c r="B1235" s="6" t="s">
        <v>147</v>
      </c>
      <c r="C1235" s="5" t="s">
        <v>146</v>
      </c>
      <c r="D1235" s="6"/>
      <c r="E1235" s="6" t="s">
        <v>142</v>
      </c>
      <c r="F1235" s="10">
        <f t="shared" si="40"/>
        <v>118060.864865</v>
      </c>
      <c r="G1235" s="7">
        <v>2</v>
      </c>
      <c r="H1235" s="7">
        <v>236121.72972999999</v>
      </c>
      <c r="I1235" s="21">
        <f t="shared" si="41"/>
        <v>25973.390270299999</v>
      </c>
      <c r="J1235" s="10">
        <f>IF(COUNTIFS(A$2:A1235, A1235, B$2:B1235, B1235, D$2:D1235, D1235, C$2:C1235,C1235 )=1, MAX(J$1:J1234)+1, J1234)</f>
        <v>297</v>
      </c>
    </row>
    <row r="1236" spans="1:10" x14ac:dyDescent="0.25">
      <c r="A1236" s="5" t="s">
        <v>148</v>
      </c>
      <c r="B1236" s="6" t="s">
        <v>147</v>
      </c>
      <c r="C1236" s="5" t="s">
        <v>146</v>
      </c>
      <c r="D1236" s="6"/>
      <c r="E1236" s="6" t="s">
        <v>141</v>
      </c>
      <c r="F1236" s="10">
        <f t="shared" si="40"/>
        <v>99453.445946000007</v>
      </c>
      <c r="G1236" s="7">
        <v>1</v>
      </c>
      <c r="H1236" s="7">
        <v>99453.445946000007</v>
      </c>
      <c r="I1236" s="21">
        <f t="shared" si="41"/>
        <v>10939.87905406</v>
      </c>
      <c r="J1236" s="10">
        <f>IF(COUNTIFS(A$2:A1236, A1236, B$2:B1236, B1236, D$2:D1236, D1236, C$2:C1236,C1236 )=1, MAX(J$1:J1235)+1, J1235)</f>
        <v>297</v>
      </c>
    </row>
    <row r="1237" spans="1:10" x14ac:dyDescent="0.25">
      <c r="A1237" s="5" t="s">
        <v>148</v>
      </c>
      <c r="B1237" s="6" t="s">
        <v>147</v>
      </c>
      <c r="C1237" s="5" t="s">
        <v>146</v>
      </c>
      <c r="D1237" s="6"/>
      <c r="E1237" s="6" t="s">
        <v>140</v>
      </c>
      <c r="F1237" s="10">
        <f t="shared" si="40"/>
        <v>88288.994594999996</v>
      </c>
      <c r="G1237" s="7">
        <v>1</v>
      </c>
      <c r="H1237" s="7">
        <v>88288.994594999996</v>
      </c>
      <c r="I1237" s="21">
        <f t="shared" si="41"/>
        <v>9711.7894054499993</v>
      </c>
      <c r="J1237" s="10">
        <f>IF(COUNTIFS(A$2:A1237, A1237, B$2:B1237, B1237, D$2:D1237, D1237, C$2:C1237,C1237 )=1, MAX(J$1:J1236)+1, J1236)</f>
        <v>297</v>
      </c>
    </row>
    <row r="1238" spans="1:10" x14ac:dyDescent="0.25">
      <c r="A1238" s="5" t="s">
        <v>148</v>
      </c>
      <c r="B1238" s="6" t="s">
        <v>147</v>
      </c>
      <c r="C1238" s="5" t="s">
        <v>146</v>
      </c>
      <c r="D1238" s="6"/>
      <c r="E1238" s="6" t="s">
        <v>139</v>
      </c>
      <c r="F1238" s="10">
        <f t="shared" si="40"/>
        <v>571696.90540499997</v>
      </c>
      <c r="G1238" s="7">
        <v>1</v>
      </c>
      <c r="H1238" s="7">
        <v>571696.90540499997</v>
      </c>
      <c r="I1238" s="21">
        <f t="shared" si="41"/>
        <v>62886.659594549994</v>
      </c>
      <c r="J1238" s="10">
        <f>IF(COUNTIFS(A$2:A1238, A1238, B$2:B1238, B1238, D$2:D1238, D1238, C$2:C1238,C1238 )=1, MAX(J$1:J1237)+1, J1237)</f>
        <v>297</v>
      </c>
    </row>
    <row r="1239" spans="1:10" x14ac:dyDescent="0.25">
      <c r="A1239" s="5" t="s">
        <v>148</v>
      </c>
      <c r="B1239" s="6" t="s">
        <v>147</v>
      </c>
      <c r="C1239" s="5" t="s">
        <v>146</v>
      </c>
      <c r="D1239" s="6"/>
      <c r="E1239" s="6" t="s">
        <v>138</v>
      </c>
      <c r="F1239" s="10">
        <f t="shared" si="40"/>
        <v>1503992.756757</v>
      </c>
      <c r="G1239" s="7">
        <v>1</v>
      </c>
      <c r="H1239" s="7">
        <v>1503992.756757</v>
      </c>
      <c r="I1239" s="21">
        <f t="shared" si="41"/>
        <v>165439.20324326999</v>
      </c>
      <c r="J1239" s="10">
        <f>IF(COUNTIFS(A$2:A1239, A1239, B$2:B1239, B1239, D$2:D1239, D1239, C$2:C1239,C1239 )=1, MAX(J$1:J1238)+1, J1238)</f>
        <v>297</v>
      </c>
    </row>
    <row r="1240" spans="1:10" x14ac:dyDescent="0.25">
      <c r="A1240" s="5" t="s">
        <v>148</v>
      </c>
      <c r="B1240" s="6" t="s">
        <v>147</v>
      </c>
      <c r="C1240" s="5" t="s">
        <v>146</v>
      </c>
      <c r="D1240" s="6"/>
      <c r="E1240" s="6" t="s">
        <v>137</v>
      </c>
      <c r="F1240" s="10">
        <f t="shared" si="40"/>
        <v>397813.78378400003</v>
      </c>
      <c r="G1240" s="7">
        <v>1</v>
      </c>
      <c r="H1240" s="7">
        <v>397813.78378400003</v>
      </c>
      <c r="I1240" s="21">
        <f t="shared" si="41"/>
        <v>43759.516216240001</v>
      </c>
      <c r="J1240" s="10">
        <f>IF(COUNTIFS(A$2:A1240, A1240, B$2:B1240, B1240, D$2:D1240, D1240, C$2:C1240,C1240 )=1, MAX(J$1:J1239)+1, J1239)</f>
        <v>297</v>
      </c>
    </row>
    <row r="1241" spans="1:10" x14ac:dyDescent="0.25">
      <c r="A1241" s="5" t="s">
        <v>148</v>
      </c>
      <c r="B1241" s="6" t="s">
        <v>147</v>
      </c>
      <c r="C1241" s="5" t="s">
        <v>146</v>
      </c>
      <c r="D1241" s="6"/>
      <c r="E1241" s="6" t="s">
        <v>136</v>
      </c>
      <c r="F1241" s="10">
        <f t="shared" si="40"/>
        <v>346482.97297300003</v>
      </c>
      <c r="G1241" s="7">
        <v>1</v>
      </c>
      <c r="H1241" s="7">
        <v>346482.97297300003</v>
      </c>
      <c r="I1241" s="21">
        <f t="shared" si="41"/>
        <v>38113.127027030001</v>
      </c>
      <c r="J1241" s="10">
        <f>IF(COUNTIFS(A$2:A1241, A1241, B$2:B1241, B1241, D$2:D1241, D1241, C$2:C1241,C1241 )=1, MAX(J$1:J1240)+1, J1240)</f>
        <v>297</v>
      </c>
    </row>
    <row r="1242" spans="1:10" x14ac:dyDescent="0.25">
      <c r="A1242" s="9" t="s">
        <v>148</v>
      </c>
      <c r="B1242" s="10" t="s">
        <v>147</v>
      </c>
      <c r="C1242" s="9" t="s">
        <v>146</v>
      </c>
      <c r="D1242" s="10"/>
      <c r="E1242" s="10" t="s">
        <v>135</v>
      </c>
      <c r="F1242" s="10">
        <f t="shared" si="40"/>
        <v>110104.58918900001</v>
      </c>
      <c r="G1242" s="12">
        <v>1</v>
      </c>
      <c r="H1242" s="12">
        <v>110104.58918900001</v>
      </c>
      <c r="I1242" s="21">
        <f t="shared" si="41"/>
        <v>12111.50481079</v>
      </c>
      <c r="J1242" s="10">
        <f>IF(COUNTIFS(A$2:A1242, A1242, B$2:B1242, B1242, D$2:D1242, D1242, C$2:C1242,C1242 )=1, MAX(J$1:J1241)+1, J1241)</f>
        <v>297</v>
      </c>
    </row>
    <row r="1243" spans="1:10" x14ac:dyDescent="0.25">
      <c r="A1243" s="5"/>
      <c r="B1243" s="6"/>
      <c r="C1243" s="5"/>
      <c r="D1243" s="5"/>
      <c r="E1243" s="5"/>
      <c r="F1243" s="10"/>
      <c r="G1243" s="4"/>
      <c r="H1243" s="4"/>
      <c r="I1243" s="21"/>
    </row>
    <row r="1244" spans="1:10" x14ac:dyDescent="0.25">
      <c r="A1244" s="13" t="s">
        <v>148</v>
      </c>
      <c r="B1244" s="14" t="s">
        <v>147</v>
      </c>
      <c r="C1244" s="13" t="s">
        <v>134</v>
      </c>
      <c r="D1244" s="15">
        <v>45705</v>
      </c>
      <c r="E1244" s="14" t="s">
        <v>99</v>
      </c>
      <c r="F1244" s="10">
        <f t="shared" si="40"/>
        <v>211739.5163515</v>
      </c>
      <c r="G1244" s="16">
        <v>2</v>
      </c>
      <c r="H1244" s="16">
        <v>423479.032703</v>
      </c>
      <c r="I1244" s="21">
        <f t="shared" si="41"/>
        <v>46582.693597329999</v>
      </c>
      <c r="J1244" s="10">
        <f>IF(COUNTIFS(A$2:A1244, A1244, B$2:B1244, B1244, D$2:D1244, D1244, C$2:C1244,C1244 )=1, MAX(J$1:J1243)+1, J1243)</f>
        <v>298</v>
      </c>
    </row>
    <row r="1245" spans="1:10" x14ac:dyDescent="0.25">
      <c r="A1245" s="9" t="s">
        <v>148</v>
      </c>
      <c r="B1245" s="10" t="s">
        <v>147</v>
      </c>
      <c r="C1245" s="9" t="s">
        <v>134</v>
      </c>
      <c r="D1245" s="10"/>
      <c r="E1245" s="10" t="s">
        <v>133</v>
      </c>
      <c r="F1245" s="10">
        <f t="shared" si="40"/>
        <v>129610.297297</v>
      </c>
      <c r="G1245" s="12">
        <v>1</v>
      </c>
      <c r="H1245" s="12">
        <v>129610.297297</v>
      </c>
      <c r="I1245" s="21">
        <f t="shared" si="41"/>
        <v>14257.13270267</v>
      </c>
      <c r="J1245" s="10">
        <f>IF(COUNTIFS(A$2:A1245, A1245, B$2:B1245, B1245, D$2:D1245, D1245, C$2:C1245,C1245 )=1, MAX(J$1:J1244)+1, J1244)</f>
        <v>298</v>
      </c>
    </row>
    <row r="1246" spans="1:10" x14ac:dyDescent="0.25">
      <c r="A1246" s="5"/>
      <c r="B1246" s="6"/>
      <c r="C1246" s="5"/>
      <c r="D1246" s="5"/>
      <c r="E1246" s="5"/>
      <c r="F1246" s="10"/>
      <c r="G1246" s="4"/>
      <c r="H1246" s="4"/>
      <c r="I1246" s="21"/>
    </row>
    <row r="1247" spans="1:10" x14ac:dyDescent="0.25">
      <c r="A1247" s="13" t="s">
        <v>132</v>
      </c>
      <c r="B1247" s="14" t="s">
        <v>131</v>
      </c>
      <c r="C1247" s="13" t="s">
        <v>130</v>
      </c>
      <c r="D1247" s="15">
        <v>45699</v>
      </c>
      <c r="E1247" s="14" t="s">
        <v>129</v>
      </c>
      <c r="F1247" s="10">
        <f t="shared" si="40"/>
        <v>245251.26290500001</v>
      </c>
      <c r="G1247" s="16">
        <v>1</v>
      </c>
      <c r="H1247" s="16">
        <v>245251.26290500001</v>
      </c>
      <c r="I1247" s="21">
        <f t="shared" si="41"/>
        <v>26977.638919550001</v>
      </c>
      <c r="J1247" s="10">
        <f>IF(COUNTIFS(A$2:A1247, A1247, B$2:B1247, B1247, D$2:D1247, D1247, C$2:C1247,C1247 )=1, MAX(J$1:J1246)+1, J1246)</f>
        <v>299</v>
      </c>
    </row>
    <row r="1248" spans="1:10" x14ac:dyDescent="0.25">
      <c r="A1248" s="5" t="s">
        <v>132</v>
      </c>
      <c r="B1248" s="6" t="s">
        <v>131</v>
      </c>
      <c r="C1248" s="5" t="s">
        <v>130</v>
      </c>
      <c r="D1248" s="6"/>
      <c r="E1248" s="6" t="s">
        <v>128</v>
      </c>
      <c r="F1248" s="10">
        <f t="shared" si="40"/>
        <v>81998.351351000005</v>
      </c>
      <c r="G1248" s="7">
        <v>1</v>
      </c>
      <c r="H1248" s="7">
        <v>81998.351351000005</v>
      </c>
      <c r="I1248" s="21">
        <f t="shared" si="41"/>
        <v>9019.8186486100003</v>
      </c>
      <c r="J1248" s="10">
        <f>IF(COUNTIFS(A$2:A1248, A1248, B$2:B1248, B1248, D$2:D1248, D1248, C$2:C1248,C1248 )=1, MAX(J$1:J1247)+1, J1247)</f>
        <v>299</v>
      </c>
    </row>
    <row r="1249" spans="1:10" x14ac:dyDescent="0.25">
      <c r="A1249" s="9" t="s">
        <v>132</v>
      </c>
      <c r="B1249" s="10" t="s">
        <v>131</v>
      </c>
      <c r="C1249" s="9" t="s">
        <v>130</v>
      </c>
      <c r="D1249" s="10"/>
      <c r="E1249" s="10" t="s">
        <v>843</v>
      </c>
      <c r="F1249" s="10">
        <f t="shared" si="40"/>
        <v>243309.1216215</v>
      </c>
      <c r="G1249" s="12">
        <v>2</v>
      </c>
      <c r="H1249" s="12">
        <v>486618.243243</v>
      </c>
      <c r="I1249" s="21">
        <f t="shared" si="41"/>
        <v>53528.006756729999</v>
      </c>
      <c r="J1249" s="10">
        <f>IF(COUNTIFS(A$2:A1249, A1249, B$2:B1249, B1249, D$2:D1249, D1249, C$2:C1249,C1249 )=1, MAX(J$1:J1248)+1, J1248)</f>
        <v>299</v>
      </c>
    </row>
    <row r="1250" spans="1:10" x14ac:dyDescent="0.25">
      <c r="A1250" s="5"/>
      <c r="B1250" s="6"/>
      <c r="C1250" s="5"/>
      <c r="D1250" s="5"/>
      <c r="E1250" s="5"/>
      <c r="F1250" s="10"/>
      <c r="G1250" s="4"/>
      <c r="H1250" s="4"/>
      <c r="I1250" s="21"/>
    </row>
    <row r="1251" spans="1:10" x14ac:dyDescent="0.25">
      <c r="A1251" s="17" t="s">
        <v>127</v>
      </c>
      <c r="B1251" s="18" t="s">
        <v>126</v>
      </c>
      <c r="C1251" s="17" t="s">
        <v>125</v>
      </c>
      <c r="D1251" s="19">
        <v>45706</v>
      </c>
      <c r="E1251" s="18" t="s">
        <v>58</v>
      </c>
      <c r="F1251" s="10">
        <f t="shared" si="40"/>
        <v>33040.112000000001</v>
      </c>
      <c r="G1251" s="20">
        <v>30</v>
      </c>
      <c r="H1251" s="20">
        <v>991203.36</v>
      </c>
      <c r="I1251" s="21">
        <f t="shared" si="41"/>
        <v>109032.36960000001</v>
      </c>
      <c r="J1251" s="10">
        <f>IF(COUNTIFS(A$2:A1251, A1251, B$2:B1251, B1251, D$2:D1251, D1251, C$2:C1251,C1251 )=1, MAX(J$1:J1250)+1, J1250)</f>
        <v>300</v>
      </c>
    </row>
    <row r="1252" spans="1:10" x14ac:dyDescent="0.25">
      <c r="A1252" s="5"/>
      <c r="B1252" s="6"/>
      <c r="C1252" s="5"/>
      <c r="D1252" s="5"/>
      <c r="E1252" s="5"/>
      <c r="F1252" s="10"/>
      <c r="G1252" s="4"/>
      <c r="H1252" s="4"/>
      <c r="I1252" s="21"/>
    </row>
    <row r="1253" spans="1:10" x14ac:dyDescent="0.25">
      <c r="A1253" s="13" t="s">
        <v>124</v>
      </c>
      <c r="B1253" s="14" t="s">
        <v>123</v>
      </c>
      <c r="C1253" s="13" t="s">
        <v>122</v>
      </c>
      <c r="D1253" s="15">
        <v>45694</v>
      </c>
      <c r="E1253" s="14" t="s">
        <v>843</v>
      </c>
      <c r="F1253" s="10">
        <f t="shared" si="40"/>
        <v>243309.121621625</v>
      </c>
      <c r="G1253" s="16">
        <v>120</v>
      </c>
      <c r="H1253" s="16">
        <v>29197094.594595</v>
      </c>
      <c r="I1253" s="21">
        <f t="shared" si="41"/>
        <v>3211680.4054054501</v>
      </c>
      <c r="J1253" s="10">
        <f>IF(COUNTIFS(A$2:A1253, A1253, B$2:B1253, B1253, D$2:D1253, D1253, C$2:C1253,C1253 )=1, MAX(J$1:J1252)+1, J1252)</f>
        <v>301</v>
      </c>
    </row>
    <row r="1254" spans="1:10" x14ac:dyDescent="0.25">
      <c r="A1254" s="5" t="s">
        <v>124</v>
      </c>
      <c r="B1254" s="6" t="s">
        <v>123</v>
      </c>
      <c r="C1254" s="5" t="s">
        <v>122</v>
      </c>
      <c r="D1254" s="6"/>
      <c r="E1254" s="6" t="s">
        <v>864</v>
      </c>
      <c r="F1254" s="10">
        <f t="shared" si="40"/>
        <v>773182.38581080001</v>
      </c>
      <c r="G1254" s="7">
        <v>5</v>
      </c>
      <c r="H1254" s="7">
        <v>3865911.9290539999</v>
      </c>
      <c r="I1254" s="21">
        <f t="shared" si="41"/>
        <v>425250.31219594</v>
      </c>
      <c r="J1254" s="10">
        <f>IF(COUNTIFS(A$2:A1254, A1254, B$2:B1254, B1254, D$2:D1254, D1254, C$2:C1254,C1254 )=1, MAX(J$1:J1253)+1, J1253)</f>
        <v>301</v>
      </c>
    </row>
    <row r="1255" spans="1:10" x14ac:dyDescent="0.25">
      <c r="A1255" s="9" t="s">
        <v>124</v>
      </c>
      <c r="B1255" s="10" t="s">
        <v>123</v>
      </c>
      <c r="C1255" s="9" t="s">
        <v>122</v>
      </c>
      <c r="D1255" s="10"/>
      <c r="E1255" s="10" t="s">
        <v>865</v>
      </c>
      <c r="F1255" s="10">
        <f t="shared" si="40"/>
        <v>116788.37837836666</v>
      </c>
      <c r="G1255" s="12">
        <v>30</v>
      </c>
      <c r="H1255" s="12">
        <v>3503651.3513509999</v>
      </c>
      <c r="I1255" s="21">
        <f t="shared" si="41"/>
        <v>385401.64864860999</v>
      </c>
      <c r="J1255" s="10">
        <f>IF(COUNTIFS(A$2:A1255, A1255, B$2:B1255, B1255, D$2:D1255, D1255, C$2:C1255,C1255 )=1, MAX(J$1:J1254)+1, J1254)</f>
        <v>301</v>
      </c>
    </row>
    <row r="1256" spans="1:10" x14ac:dyDescent="0.25">
      <c r="A1256" s="5"/>
      <c r="B1256" s="6"/>
      <c r="C1256" s="5"/>
      <c r="D1256" s="5"/>
      <c r="E1256" s="5"/>
      <c r="F1256" s="10"/>
      <c r="G1256" s="4"/>
      <c r="H1256" s="4"/>
      <c r="I1256" s="21"/>
    </row>
    <row r="1257" spans="1:10" x14ac:dyDescent="0.25">
      <c r="A1257" s="17" t="s">
        <v>124</v>
      </c>
      <c r="B1257" s="18" t="s">
        <v>123</v>
      </c>
      <c r="C1257" s="17" t="s">
        <v>121</v>
      </c>
      <c r="D1257" s="19">
        <v>45699</v>
      </c>
      <c r="E1257" s="18" t="s">
        <v>844</v>
      </c>
      <c r="F1257" s="10">
        <f t="shared" si="40"/>
        <v>459584.125</v>
      </c>
      <c r="G1257" s="20">
        <v>1</v>
      </c>
      <c r="H1257" s="20">
        <v>459584.125</v>
      </c>
      <c r="I1257" s="21">
        <f t="shared" si="41"/>
        <v>50554.253750000003</v>
      </c>
      <c r="J1257" s="10">
        <f>IF(COUNTIFS(A$2:A1257, A1257, B$2:B1257, B1257, D$2:D1257, D1257, C$2:C1257,C1257 )=1, MAX(J$1:J1256)+1, J1256)</f>
        <v>302</v>
      </c>
    </row>
    <row r="1258" spans="1:10" x14ac:dyDescent="0.25">
      <c r="A1258" s="5"/>
      <c r="B1258" s="6"/>
      <c r="C1258" s="5"/>
      <c r="D1258" s="5"/>
      <c r="E1258" s="5"/>
      <c r="F1258" s="10"/>
      <c r="G1258" s="4"/>
      <c r="H1258" s="4"/>
      <c r="I1258" s="21"/>
    </row>
    <row r="1259" spans="1:10" x14ac:dyDescent="0.25">
      <c r="A1259" s="17" t="s">
        <v>124</v>
      </c>
      <c r="B1259" s="18" t="s">
        <v>123</v>
      </c>
      <c r="C1259" s="17" t="s">
        <v>120</v>
      </c>
      <c r="D1259" s="19">
        <v>45713</v>
      </c>
      <c r="E1259" s="18" t="s">
        <v>844</v>
      </c>
      <c r="F1259" s="10">
        <f t="shared" si="40"/>
        <v>459583.79166666669</v>
      </c>
      <c r="G1259" s="20">
        <v>3</v>
      </c>
      <c r="H1259" s="20">
        <v>1378751.375</v>
      </c>
      <c r="I1259" s="21">
        <f t="shared" si="41"/>
        <v>151662.65125</v>
      </c>
      <c r="J1259" s="10">
        <f>IF(COUNTIFS(A$2:A1259, A1259, B$2:B1259, B1259, D$2:D1259, D1259, C$2:C1259,C1259 )=1, MAX(J$1:J1258)+1, J1258)</f>
        <v>303</v>
      </c>
    </row>
    <row r="1260" spans="1:10" x14ac:dyDescent="0.25">
      <c r="A1260" s="5"/>
      <c r="B1260" s="6"/>
      <c r="C1260" s="5"/>
      <c r="D1260" s="5"/>
      <c r="E1260" s="5"/>
      <c r="F1260" s="10"/>
      <c r="G1260" s="4"/>
      <c r="H1260" s="4"/>
      <c r="I1260" s="21"/>
    </row>
    <row r="1261" spans="1:10" x14ac:dyDescent="0.25">
      <c r="A1261" s="13" t="s">
        <v>119</v>
      </c>
      <c r="B1261" s="14" t="s">
        <v>118</v>
      </c>
      <c r="C1261" s="13" t="s">
        <v>117</v>
      </c>
      <c r="D1261" s="15">
        <v>45705</v>
      </c>
      <c r="E1261" s="14" t="s">
        <v>861</v>
      </c>
      <c r="F1261" s="10">
        <f t="shared" si="40"/>
        <v>735334.23423420009</v>
      </c>
      <c r="G1261" s="16">
        <v>10</v>
      </c>
      <c r="H1261" s="16">
        <v>7353342.3423420005</v>
      </c>
      <c r="I1261" s="21">
        <f t="shared" si="41"/>
        <v>808867.65765762003</v>
      </c>
      <c r="J1261" s="10">
        <f>IF(COUNTIFS(A$2:A1261, A1261, B$2:B1261, B1261, D$2:D1261, D1261, C$2:C1261,C1261 )=1, MAX(J$1:J1260)+1, J1260)</f>
        <v>304</v>
      </c>
    </row>
    <row r="1262" spans="1:10" x14ac:dyDescent="0.25">
      <c r="A1262" s="5" t="s">
        <v>119</v>
      </c>
      <c r="B1262" s="6" t="s">
        <v>118</v>
      </c>
      <c r="C1262" s="5" t="s">
        <v>117</v>
      </c>
      <c r="D1262" s="6"/>
      <c r="E1262" s="6" t="s">
        <v>859</v>
      </c>
      <c r="F1262" s="10">
        <f t="shared" si="40"/>
        <v>735334.24921169993</v>
      </c>
      <c r="G1262" s="7">
        <v>10</v>
      </c>
      <c r="H1262" s="7">
        <v>7353342.4921169998</v>
      </c>
      <c r="I1262" s="21">
        <f t="shared" si="41"/>
        <v>808867.67413286993</v>
      </c>
      <c r="J1262" s="10">
        <f>IF(COUNTIFS(A$2:A1262, A1262, B$2:B1262, B1262, D$2:D1262, D1262, C$2:C1262,C1262 )=1, MAX(J$1:J1261)+1, J1261)</f>
        <v>304</v>
      </c>
    </row>
    <row r="1263" spans="1:10" x14ac:dyDescent="0.25">
      <c r="A1263" s="5" t="s">
        <v>119</v>
      </c>
      <c r="B1263" s="6" t="s">
        <v>118</v>
      </c>
      <c r="C1263" s="5" t="s">
        <v>117</v>
      </c>
      <c r="D1263" s="6"/>
      <c r="E1263" s="6" t="s">
        <v>862</v>
      </c>
      <c r="F1263" s="10">
        <f t="shared" si="40"/>
        <v>735334.23423420009</v>
      </c>
      <c r="G1263" s="7">
        <v>10</v>
      </c>
      <c r="H1263" s="7">
        <v>7353342.3423420005</v>
      </c>
      <c r="I1263" s="21">
        <f t="shared" si="41"/>
        <v>808867.65765762003</v>
      </c>
      <c r="J1263" s="10">
        <f>IF(COUNTIFS(A$2:A1263, A1263, B$2:B1263, B1263, D$2:D1263, D1263, C$2:C1263,C1263 )=1, MAX(J$1:J1262)+1, J1262)</f>
        <v>304</v>
      </c>
    </row>
    <row r="1264" spans="1:10" x14ac:dyDescent="0.25">
      <c r="A1264" s="9" t="s">
        <v>119</v>
      </c>
      <c r="B1264" s="10" t="s">
        <v>118</v>
      </c>
      <c r="C1264" s="9" t="s">
        <v>117</v>
      </c>
      <c r="D1264" s="10"/>
      <c r="E1264" s="10" t="s">
        <v>863</v>
      </c>
      <c r="F1264" s="10">
        <f t="shared" si="40"/>
        <v>946202.13963959995</v>
      </c>
      <c r="G1264" s="12">
        <v>5</v>
      </c>
      <c r="H1264" s="12">
        <v>4731010.698198</v>
      </c>
      <c r="I1264" s="21">
        <f t="shared" si="41"/>
        <v>520411.17680178001</v>
      </c>
      <c r="J1264" s="10">
        <f>IF(COUNTIFS(A$2:A1264, A1264, B$2:B1264, B1264, D$2:D1264, D1264, C$2:C1264,C1264 )=1, MAX(J$1:J1263)+1, J1263)</f>
        <v>304</v>
      </c>
    </row>
    <row r="1265" spans="1:10" x14ac:dyDescent="0.25">
      <c r="A1265" s="5"/>
      <c r="B1265" s="6"/>
      <c r="C1265" s="5"/>
      <c r="D1265" s="5"/>
      <c r="E1265" s="5"/>
      <c r="F1265" s="10"/>
      <c r="G1265" s="4"/>
      <c r="H1265" s="4"/>
      <c r="I1265" s="21"/>
    </row>
    <row r="1266" spans="1:10" x14ac:dyDescent="0.25">
      <c r="A1266" s="13" t="s">
        <v>116</v>
      </c>
      <c r="B1266" s="14" t="s">
        <v>115</v>
      </c>
      <c r="C1266" s="13" t="s">
        <v>114</v>
      </c>
      <c r="D1266" s="15">
        <v>45716</v>
      </c>
      <c r="E1266" s="14" t="s">
        <v>843</v>
      </c>
      <c r="F1266" s="10">
        <f t="shared" si="40"/>
        <v>243309.13526025001</v>
      </c>
      <c r="G1266" s="16">
        <v>36</v>
      </c>
      <c r="H1266" s="16">
        <v>8759128.8693690002</v>
      </c>
      <c r="I1266" s="21">
        <f t="shared" si="41"/>
        <v>963504.17563059006</v>
      </c>
      <c r="J1266" s="10">
        <f>IF(COUNTIFS(A$2:A1266, A1266, B$2:B1266, B1266, D$2:D1266, D1266, C$2:C1266,C1266 )=1, MAX(J$1:J1265)+1, J1265)</f>
        <v>305</v>
      </c>
    </row>
    <row r="1267" spans="1:10" x14ac:dyDescent="0.25">
      <c r="A1267" s="5" t="s">
        <v>116</v>
      </c>
      <c r="B1267" s="6" t="s">
        <v>115</v>
      </c>
      <c r="C1267" s="5" t="s">
        <v>114</v>
      </c>
      <c r="D1267" s="6"/>
      <c r="E1267" s="6" t="s">
        <v>866</v>
      </c>
      <c r="F1267" s="10">
        <f t="shared" si="40"/>
        <v>93538.840090099999</v>
      </c>
      <c r="G1267" s="7">
        <v>30</v>
      </c>
      <c r="H1267" s="7">
        <v>2806165.202703</v>
      </c>
      <c r="I1267" s="21">
        <f t="shared" si="41"/>
        <v>308678.17229732999</v>
      </c>
      <c r="J1267" s="10">
        <f>IF(COUNTIFS(A$2:A1267, A1267, B$2:B1267, B1267, D$2:D1267, D1267, C$2:C1267,C1267 )=1, MAX(J$1:J1266)+1, J1266)</f>
        <v>305</v>
      </c>
    </row>
    <row r="1268" spans="1:10" x14ac:dyDescent="0.25">
      <c r="A1268" s="9" t="s">
        <v>116</v>
      </c>
      <c r="B1268" s="10" t="s">
        <v>115</v>
      </c>
      <c r="C1268" s="9" t="s">
        <v>114</v>
      </c>
      <c r="D1268" s="10"/>
      <c r="E1268" s="10" t="s">
        <v>860</v>
      </c>
      <c r="F1268" s="10">
        <f t="shared" si="40"/>
        <v>138956.5427928</v>
      </c>
      <c r="G1268" s="12">
        <v>10</v>
      </c>
      <c r="H1268" s="12">
        <v>1389565.427928</v>
      </c>
      <c r="I1268" s="21">
        <f t="shared" si="41"/>
        <v>152852.19707207999</v>
      </c>
      <c r="J1268" s="10">
        <f>IF(COUNTIFS(A$2:A1268, A1268, B$2:B1268, B1268, D$2:D1268, D1268, C$2:C1268,C1268 )=1, MAX(J$1:J1267)+1, J1267)</f>
        <v>305</v>
      </c>
    </row>
    <row r="1269" spans="1:10" x14ac:dyDescent="0.25">
      <c r="A1269" s="5"/>
      <c r="B1269" s="6"/>
      <c r="C1269" s="5"/>
      <c r="D1269" s="5"/>
      <c r="E1269" s="5"/>
      <c r="F1269" s="10"/>
      <c r="G1269" s="4"/>
      <c r="H1269" s="4"/>
      <c r="I1269" s="21"/>
    </row>
    <row r="1270" spans="1:10" x14ac:dyDescent="0.25">
      <c r="A1270" s="13" t="s">
        <v>113</v>
      </c>
      <c r="B1270" s="14" t="s">
        <v>112</v>
      </c>
      <c r="C1270" s="13" t="s">
        <v>111</v>
      </c>
      <c r="D1270" s="15">
        <v>45715</v>
      </c>
      <c r="E1270" s="14" t="s">
        <v>843</v>
      </c>
      <c r="F1270" s="10">
        <f t="shared" si="40"/>
        <v>243309.12090841666</v>
      </c>
      <c r="G1270" s="16">
        <v>60</v>
      </c>
      <c r="H1270" s="16">
        <v>14598547.254504999</v>
      </c>
      <c r="I1270" s="21">
        <f t="shared" si="41"/>
        <v>1605840.19799555</v>
      </c>
      <c r="J1270" s="10">
        <f>IF(COUNTIFS(A$2:A1270, A1270, B$2:B1270, B1270, D$2:D1270, D1270, C$2:C1270,C1270 )=1, MAX(J$1:J1269)+1, J1269)</f>
        <v>306</v>
      </c>
    </row>
    <row r="1271" spans="1:10" x14ac:dyDescent="0.25">
      <c r="A1271" s="5" t="s">
        <v>113</v>
      </c>
      <c r="B1271" s="6" t="s">
        <v>112</v>
      </c>
      <c r="C1271" s="5" t="s">
        <v>111</v>
      </c>
      <c r="D1271" s="6"/>
      <c r="E1271" s="6" t="s">
        <v>856</v>
      </c>
      <c r="F1271" s="10">
        <f t="shared" si="40"/>
        <v>389294.59459460003</v>
      </c>
      <c r="G1271" s="7">
        <v>10</v>
      </c>
      <c r="H1271" s="7">
        <v>3892945.9459460001</v>
      </c>
      <c r="I1271" s="21">
        <f t="shared" si="41"/>
        <v>428224.05405406002</v>
      </c>
      <c r="J1271" s="10">
        <f>IF(COUNTIFS(A$2:A1271, A1271, B$2:B1271, B1271, D$2:D1271, D1271, C$2:C1271,C1271 )=1, MAX(J$1:J1270)+1, J1270)</f>
        <v>306</v>
      </c>
    </row>
    <row r="1272" spans="1:10" x14ac:dyDescent="0.25">
      <c r="A1272" s="5" t="s">
        <v>113</v>
      </c>
      <c r="B1272" s="6" t="s">
        <v>112</v>
      </c>
      <c r="C1272" s="5" t="s">
        <v>111</v>
      </c>
      <c r="D1272" s="6"/>
      <c r="E1272" s="6" t="s">
        <v>857</v>
      </c>
      <c r="F1272" s="10">
        <f t="shared" si="40"/>
        <v>389294.59459460003</v>
      </c>
      <c r="G1272" s="7">
        <v>10</v>
      </c>
      <c r="H1272" s="7">
        <v>3892945.9459460001</v>
      </c>
      <c r="I1272" s="21">
        <f t="shared" si="41"/>
        <v>428224.05405406002</v>
      </c>
      <c r="J1272" s="10">
        <f>IF(COUNTIFS(A$2:A1272, A1272, B$2:B1272, B1272, D$2:D1272, D1272, C$2:C1272,C1272 )=1, MAX(J$1:J1271)+1, J1271)</f>
        <v>306</v>
      </c>
    </row>
    <row r="1273" spans="1:10" x14ac:dyDescent="0.25">
      <c r="A1273" s="5" t="s">
        <v>113</v>
      </c>
      <c r="B1273" s="6" t="s">
        <v>112</v>
      </c>
      <c r="C1273" s="5" t="s">
        <v>111</v>
      </c>
      <c r="D1273" s="6"/>
      <c r="E1273" s="6" t="s">
        <v>858</v>
      </c>
      <c r="F1273" s="10">
        <f t="shared" si="40"/>
        <v>389294.59459460003</v>
      </c>
      <c r="G1273" s="7">
        <v>10</v>
      </c>
      <c r="H1273" s="7">
        <v>3892945.9459460001</v>
      </c>
      <c r="I1273" s="21">
        <f t="shared" si="41"/>
        <v>428224.05405406002</v>
      </c>
      <c r="J1273" s="10">
        <f>IF(COUNTIFS(A$2:A1273, A1273, B$2:B1273, B1273, D$2:D1273, D1273, C$2:C1273,C1273 )=1, MAX(J$1:J1272)+1, J1272)</f>
        <v>306</v>
      </c>
    </row>
    <row r="1274" spans="1:10" x14ac:dyDescent="0.25">
      <c r="A1274" s="5" t="s">
        <v>113</v>
      </c>
      <c r="B1274" s="6" t="s">
        <v>112</v>
      </c>
      <c r="C1274" s="5" t="s">
        <v>111</v>
      </c>
      <c r="D1274" s="6"/>
      <c r="E1274" s="6" t="s">
        <v>867</v>
      </c>
      <c r="F1274" s="10">
        <f t="shared" si="40"/>
        <v>446066.72297299997</v>
      </c>
      <c r="G1274" s="7">
        <v>10</v>
      </c>
      <c r="H1274" s="7">
        <v>4460667.2297299998</v>
      </c>
      <c r="I1274" s="21">
        <f t="shared" si="41"/>
        <v>490673.39527029998</v>
      </c>
      <c r="J1274" s="10">
        <f>IF(COUNTIFS(A$2:A1274, A1274, B$2:B1274, B1274, D$2:D1274, D1274, C$2:C1274,C1274 )=1, MAX(J$1:J1273)+1, J1273)</f>
        <v>306</v>
      </c>
    </row>
    <row r="1275" spans="1:10" x14ac:dyDescent="0.25">
      <c r="A1275" s="5" t="s">
        <v>113</v>
      </c>
      <c r="B1275" s="6" t="s">
        <v>112</v>
      </c>
      <c r="C1275" s="5" t="s">
        <v>111</v>
      </c>
      <c r="D1275" s="6"/>
      <c r="E1275" s="6" t="s">
        <v>868</v>
      </c>
      <c r="F1275" s="10">
        <f t="shared" si="40"/>
        <v>446066.72297299997</v>
      </c>
      <c r="G1275" s="7">
        <v>10</v>
      </c>
      <c r="H1275" s="7">
        <v>4460667.2297299998</v>
      </c>
      <c r="I1275" s="21">
        <f t="shared" si="41"/>
        <v>490673.39527029998</v>
      </c>
      <c r="J1275" s="10">
        <f>IF(COUNTIFS(A$2:A1275, A1275, B$2:B1275, B1275, D$2:D1275, D1275, C$2:C1275,C1275 )=1, MAX(J$1:J1274)+1, J1274)</f>
        <v>306</v>
      </c>
    </row>
    <row r="1276" spans="1:10" x14ac:dyDescent="0.25">
      <c r="A1276" s="5" t="s">
        <v>113</v>
      </c>
      <c r="B1276" s="6" t="s">
        <v>112</v>
      </c>
      <c r="C1276" s="5" t="s">
        <v>111</v>
      </c>
      <c r="D1276" s="6"/>
      <c r="E1276" s="6" t="s">
        <v>866</v>
      </c>
      <c r="F1276" s="10">
        <f t="shared" si="40"/>
        <v>93538.840090099999</v>
      </c>
      <c r="G1276" s="7">
        <v>30</v>
      </c>
      <c r="H1276" s="7">
        <v>2806165.202703</v>
      </c>
      <c r="I1276" s="21">
        <f t="shared" si="41"/>
        <v>308678.17229732999</v>
      </c>
      <c r="J1276" s="10">
        <f>IF(COUNTIFS(A$2:A1276, A1276, B$2:B1276, B1276, D$2:D1276, D1276, C$2:C1276,C1276 )=1, MAX(J$1:J1275)+1, J1275)</f>
        <v>306</v>
      </c>
    </row>
    <row r="1277" spans="1:10" x14ac:dyDescent="0.25">
      <c r="A1277" s="5" t="s">
        <v>113</v>
      </c>
      <c r="B1277" s="6" t="s">
        <v>112</v>
      </c>
      <c r="C1277" s="5" t="s">
        <v>111</v>
      </c>
      <c r="D1277" s="6"/>
      <c r="E1277" s="6" t="s">
        <v>860</v>
      </c>
      <c r="F1277" s="10">
        <f t="shared" si="40"/>
        <v>138956.5427928</v>
      </c>
      <c r="G1277" s="7">
        <v>10</v>
      </c>
      <c r="H1277" s="7">
        <v>1389565.427928</v>
      </c>
      <c r="I1277" s="21">
        <f t="shared" si="41"/>
        <v>152852.19707207999</v>
      </c>
      <c r="J1277" s="10">
        <f>IF(COUNTIFS(A$2:A1277, A1277, B$2:B1277, B1277, D$2:D1277, D1277, C$2:C1277,C1277 )=1, MAX(J$1:J1276)+1, J1276)</f>
        <v>306</v>
      </c>
    </row>
    <row r="1278" spans="1:10" x14ac:dyDescent="0.25">
      <c r="A1278" s="9" t="s">
        <v>113</v>
      </c>
      <c r="B1278" s="10" t="s">
        <v>112</v>
      </c>
      <c r="C1278" s="9" t="s">
        <v>111</v>
      </c>
      <c r="D1278" s="10"/>
      <c r="E1278" s="10" t="s">
        <v>865</v>
      </c>
      <c r="F1278" s="10">
        <f t="shared" si="40"/>
        <v>116788.3783784</v>
      </c>
      <c r="G1278" s="12">
        <v>20</v>
      </c>
      <c r="H1278" s="12">
        <v>2335767.5675679999</v>
      </c>
      <c r="I1278" s="21">
        <f t="shared" si="41"/>
        <v>256934.43243247998</v>
      </c>
      <c r="J1278" s="10">
        <f>IF(COUNTIFS(A$2:A1278, A1278, B$2:B1278, B1278, D$2:D1278, D1278, C$2:C1278,C1278 )=1, MAX(J$1:J1277)+1, J1277)</f>
        <v>306</v>
      </c>
    </row>
    <row r="1279" spans="1:10" x14ac:dyDescent="0.25">
      <c r="A1279" s="5"/>
      <c r="B1279" s="6"/>
      <c r="C1279" s="5"/>
      <c r="D1279" s="5"/>
      <c r="E1279" s="5"/>
      <c r="F1279" s="10"/>
      <c r="G1279" s="4"/>
      <c r="H1279" s="4"/>
      <c r="I1279" s="21"/>
    </row>
    <row r="1280" spans="1:10" x14ac:dyDescent="0.25">
      <c r="A1280" s="13" t="s">
        <v>110</v>
      </c>
      <c r="B1280" s="14" t="s">
        <v>109</v>
      </c>
      <c r="C1280" s="13" t="s">
        <v>108</v>
      </c>
      <c r="D1280" s="15">
        <v>45709</v>
      </c>
      <c r="E1280" s="14" t="s">
        <v>107</v>
      </c>
      <c r="F1280" s="10">
        <f t="shared" si="40"/>
        <v>61261.369369</v>
      </c>
      <c r="G1280" s="16">
        <v>1</v>
      </c>
      <c r="H1280" s="16">
        <v>61261.369369</v>
      </c>
      <c r="I1280" s="21">
        <f t="shared" si="41"/>
        <v>6738.7506305899997</v>
      </c>
      <c r="J1280" s="10">
        <f>IF(COUNTIFS(A$2:A1280, A1280, B$2:B1280, B1280, D$2:D1280, D1280, C$2:C1280,C1280 )=1, MAX(J$1:J1279)+1, J1279)</f>
        <v>307</v>
      </c>
    </row>
    <row r="1281" spans="1:10" x14ac:dyDescent="0.25">
      <c r="A1281" s="5" t="s">
        <v>110</v>
      </c>
      <c r="B1281" s="6" t="s">
        <v>109</v>
      </c>
      <c r="C1281" s="5" t="s">
        <v>108</v>
      </c>
      <c r="D1281" s="6"/>
      <c r="E1281" s="6" t="s">
        <v>106</v>
      </c>
      <c r="F1281" s="10">
        <f t="shared" si="40"/>
        <v>129729.72973000001</v>
      </c>
      <c r="G1281" s="7">
        <v>1</v>
      </c>
      <c r="H1281" s="7">
        <v>129729.72973000001</v>
      </c>
      <c r="I1281" s="21">
        <f t="shared" si="41"/>
        <v>14270.270270300001</v>
      </c>
      <c r="J1281" s="10">
        <f>IF(COUNTIFS(A$2:A1281, A1281, B$2:B1281, B1281, D$2:D1281, D1281, C$2:C1281,C1281 )=1, MAX(J$1:J1280)+1, J1280)</f>
        <v>307</v>
      </c>
    </row>
    <row r="1282" spans="1:10" x14ac:dyDescent="0.25">
      <c r="A1282" s="5" t="s">
        <v>110</v>
      </c>
      <c r="B1282" s="6" t="s">
        <v>109</v>
      </c>
      <c r="C1282" s="5" t="s">
        <v>108</v>
      </c>
      <c r="D1282" s="6"/>
      <c r="E1282" s="6" t="s">
        <v>105</v>
      </c>
      <c r="F1282" s="10">
        <f t="shared" si="40"/>
        <v>237837.83783800001</v>
      </c>
      <c r="G1282" s="7">
        <v>1</v>
      </c>
      <c r="H1282" s="7">
        <v>237837.83783800001</v>
      </c>
      <c r="I1282" s="21">
        <f t="shared" si="41"/>
        <v>26162.16216218</v>
      </c>
      <c r="J1282" s="10">
        <f>IF(COUNTIFS(A$2:A1282, A1282, B$2:B1282, B1282, D$2:D1282, D1282, C$2:C1282,C1282 )=1, MAX(J$1:J1281)+1, J1281)</f>
        <v>307</v>
      </c>
    </row>
    <row r="1283" spans="1:10" x14ac:dyDescent="0.25">
      <c r="A1283" s="5" t="s">
        <v>110</v>
      </c>
      <c r="B1283" s="6" t="s">
        <v>109</v>
      </c>
      <c r="C1283" s="5" t="s">
        <v>108</v>
      </c>
      <c r="D1283" s="6"/>
      <c r="E1283" s="6" t="s">
        <v>104</v>
      </c>
      <c r="F1283" s="10">
        <f t="shared" si="40"/>
        <v>340540.54054100002</v>
      </c>
      <c r="G1283" s="7">
        <v>1</v>
      </c>
      <c r="H1283" s="7">
        <v>340540.54054100002</v>
      </c>
      <c r="I1283" s="21">
        <f t="shared" si="41"/>
        <v>37459.459459510006</v>
      </c>
      <c r="J1283" s="10">
        <f>IF(COUNTIFS(A$2:A1283, A1283, B$2:B1283, B1283, D$2:D1283, D1283, C$2:C1283,C1283 )=1, MAX(J$1:J1282)+1, J1282)</f>
        <v>307</v>
      </c>
    </row>
    <row r="1284" spans="1:10" x14ac:dyDescent="0.25">
      <c r="A1284" s="9" t="s">
        <v>110</v>
      </c>
      <c r="B1284" s="10" t="s">
        <v>109</v>
      </c>
      <c r="C1284" s="9" t="s">
        <v>108</v>
      </c>
      <c r="D1284" s="10"/>
      <c r="E1284" s="10" t="s">
        <v>103</v>
      </c>
      <c r="F1284" s="10">
        <f t="shared" si="40"/>
        <v>522522.52252300002</v>
      </c>
      <c r="G1284" s="12">
        <v>1</v>
      </c>
      <c r="H1284" s="12">
        <v>522522.52252300002</v>
      </c>
      <c r="I1284" s="21">
        <f t="shared" si="41"/>
        <v>57477.477477530003</v>
      </c>
      <c r="J1284" s="10">
        <f>IF(COUNTIFS(A$2:A1284, A1284, B$2:B1284, B1284, D$2:D1284, D1284, C$2:C1284,C1284 )=1, MAX(J$1:J1283)+1, J1283)</f>
        <v>307</v>
      </c>
    </row>
    <row r="1285" spans="1:10" x14ac:dyDescent="0.25">
      <c r="A1285" s="5"/>
      <c r="B1285" s="6"/>
      <c r="C1285" s="5"/>
      <c r="D1285" s="5"/>
      <c r="E1285" s="5"/>
      <c r="F1285" s="10"/>
      <c r="G1285" s="4"/>
      <c r="H1285" s="4"/>
      <c r="I1285" s="21"/>
    </row>
    <row r="1286" spans="1:10" x14ac:dyDescent="0.25">
      <c r="A1286" s="13" t="s">
        <v>110</v>
      </c>
      <c r="B1286" s="14" t="s">
        <v>109</v>
      </c>
      <c r="C1286" s="13" t="s">
        <v>102</v>
      </c>
      <c r="D1286" s="15">
        <v>45709</v>
      </c>
      <c r="E1286" s="14" t="s">
        <v>101</v>
      </c>
      <c r="F1286" s="10">
        <f t="shared" si="40"/>
        <v>160277.83783780001</v>
      </c>
      <c r="G1286" s="16">
        <v>5</v>
      </c>
      <c r="H1286" s="16">
        <v>801389.18918900006</v>
      </c>
      <c r="I1286" s="21">
        <f t="shared" si="41"/>
        <v>88152.810810790004</v>
      </c>
      <c r="J1286" s="10">
        <f>IF(COUNTIFS(A$2:A1286, A1286, B$2:B1286, B1286, D$2:D1286, D1286, C$2:C1286,C1286 )=1, MAX(J$1:J1285)+1, J1285)</f>
        <v>308</v>
      </c>
    </row>
    <row r="1287" spans="1:10" x14ac:dyDescent="0.25">
      <c r="A1287" s="5" t="s">
        <v>110</v>
      </c>
      <c r="B1287" s="6" t="s">
        <v>109</v>
      </c>
      <c r="C1287" s="5" t="s">
        <v>102</v>
      </c>
      <c r="D1287" s="6"/>
      <c r="E1287" s="6" t="s">
        <v>20</v>
      </c>
      <c r="F1287" s="10">
        <f t="shared" si="40"/>
        <v>282843.18648650002</v>
      </c>
      <c r="G1287" s="7">
        <v>2</v>
      </c>
      <c r="H1287" s="7">
        <v>565686.37297300005</v>
      </c>
      <c r="I1287" s="21">
        <f t="shared" si="41"/>
        <v>62225.501027030004</v>
      </c>
      <c r="J1287" s="10">
        <f>IF(COUNTIFS(A$2:A1287, A1287, B$2:B1287, B1287, D$2:D1287, D1287, C$2:C1287,C1287 )=1, MAX(J$1:J1286)+1, J1286)</f>
        <v>308</v>
      </c>
    </row>
    <row r="1288" spans="1:10" x14ac:dyDescent="0.25">
      <c r="A1288" s="5" t="s">
        <v>110</v>
      </c>
      <c r="B1288" s="6" t="s">
        <v>109</v>
      </c>
      <c r="C1288" s="5" t="s">
        <v>102</v>
      </c>
      <c r="D1288" s="6"/>
      <c r="E1288" s="6" t="s">
        <v>100</v>
      </c>
      <c r="F1288" s="10">
        <f t="shared" ref="F1288:F1342" si="42">H1288/G1288</f>
        <v>255344.5945945</v>
      </c>
      <c r="G1288" s="7">
        <v>2</v>
      </c>
      <c r="H1288" s="7">
        <v>510689.189189</v>
      </c>
      <c r="I1288" s="21">
        <f t="shared" ref="I1288:I1342" si="43">H1288*0.11</f>
        <v>56175.810810789997</v>
      </c>
      <c r="J1288" s="10">
        <f>IF(COUNTIFS(A$2:A1288, A1288, B$2:B1288, B1288, D$2:D1288, D1288, C$2:C1288,C1288 )=1, MAX(J$1:J1287)+1, J1287)</f>
        <v>308</v>
      </c>
    </row>
    <row r="1289" spans="1:10" x14ac:dyDescent="0.25">
      <c r="A1289" s="5" t="s">
        <v>110</v>
      </c>
      <c r="B1289" s="6" t="s">
        <v>109</v>
      </c>
      <c r="C1289" s="5" t="s">
        <v>102</v>
      </c>
      <c r="D1289" s="6"/>
      <c r="E1289" s="6" t="s">
        <v>99</v>
      </c>
      <c r="F1289" s="10">
        <f t="shared" si="42"/>
        <v>216060.810811</v>
      </c>
      <c r="G1289" s="7">
        <v>2</v>
      </c>
      <c r="H1289" s="7">
        <v>432121.62162200001</v>
      </c>
      <c r="I1289" s="21">
        <f t="shared" si="43"/>
        <v>47533.378378419999</v>
      </c>
      <c r="J1289" s="10">
        <f>IF(COUNTIFS(A$2:A1289, A1289, B$2:B1289, B1289, D$2:D1289, D1289, C$2:C1289,C1289 )=1, MAX(J$1:J1288)+1, J1288)</f>
        <v>308</v>
      </c>
    </row>
    <row r="1290" spans="1:10" x14ac:dyDescent="0.25">
      <c r="A1290" s="5" t="s">
        <v>110</v>
      </c>
      <c r="B1290" s="6" t="s">
        <v>109</v>
      </c>
      <c r="C1290" s="5" t="s">
        <v>102</v>
      </c>
      <c r="D1290" s="6"/>
      <c r="E1290" s="6" t="s">
        <v>98</v>
      </c>
      <c r="F1290" s="10">
        <f t="shared" si="42"/>
        <v>206239.86486500001</v>
      </c>
      <c r="G1290" s="7">
        <v>2</v>
      </c>
      <c r="H1290" s="7">
        <v>412479.72973000002</v>
      </c>
      <c r="I1290" s="21">
        <f t="shared" si="43"/>
        <v>45372.770270300003</v>
      </c>
      <c r="J1290" s="10">
        <f>IF(COUNTIFS(A$2:A1290, A1290, B$2:B1290, B1290, D$2:D1290, D1290, C$2:C1290,C1290 )=1, MAX(J$1:J1289)+1, J1289)</f>
        <v>308</v>
      </c>
    </row>
    <row r="1291" spans="1:10" x14ac:dyDescent="0.25">
      <c r="A1291" s="5" t="s">
        <v>110</v>
      </c>
      <c r="B1291" s="6" t="s">
        <v>109</v>
      </c>
      <c r="C1291" s="5" t="s">
        <v>102</v>
      </c>
      <c r="D1291" s="6"/>
      <c r="E1291" s="6" t="s">
        <v>97</v>
      </c>
      <c r="F1291" s="10">
        <f t="shared" si="42"/>
        <v>164991.89189200001</v>
      </c>
      <c r="G1291" s="7">
        <v>2</v>
      </c>
      <c r="H1291" s="7">
        <v>329983.78378400003</v>
      </c>
      <c r="I1291" s="21">
        <f t="shared" si="43"/>
        <v>36298.216216240005</v>
      </c>
      <c r="J1291" s="10">
        <f>IF(COUNTIFS(A$2:A1291, A1291, B$2:B1291, B1291, D$2:D1291, D1291, C$2:C1291,C1291 )=1, MAX(J$1:J1290)+1, J1290)</f>
        <v>308</v>
      </c>
    </row>
    <row r="1292" spans="1:10" x14ac:dyDescent="0.25">
      <c r="A1292" s="5" t="s">
        <v>110</v>
      </c>
      <c r="B1292" s="6" t="s">
        <v>109</v>
      </c>
      <c r="C1292" s="5" t="s">
        <v>102</v>
      </c>
      <c r="D1292" s="6"/>
      <c r="E1292" s="6" t="s">
        <v>96</v>
      </c>
      <c r="F1292" s="10">
        <f t="shared" si="42"/>
        <v>176777.027027</v>
      </c>
      <c r="G1292" s="7">
        <v>2</v>
      </c>
      <c r="H1292" s="7">
        <v>353554.05405400001</v>
      </c>
      <c r="I1292" s="21">
        <f t="shared" si="43"/>
        <v>38890.945945940002</v>
      </c>
      <c r="J1292" s="10">
        <f>IF(COUNTIFS(A$2:A1292, A1292, B$2:B1292, B1292, D$2:D1292, D1292, C$2:C1292,C1292 )=1, MAX(J$1:J1291)+1, J1291)</f>
        <v>308</v>
      </c>
    </row>
    <row r="1293" spans="1:10" x14ac:dyDescent="0.25">
      <c r="A1293" s="5" t="s">
        <v>110</v>
      </c>
      <c r="B1293" s="6" t="s">
        <v>109</v>
      </c>
      <c r="C1293" s="5" t="s">
        <v>102</v>
      </c>
      <c r="D1293" s="6"/>
      <c r="E1293" s="6" t="s">
        <v>95</v>
      </c>
      <c r="F1293" s="10">
        <f t="shared" si="42"/>
        <v>194454.72972949999</v>
      </c>
      <c r="G1293" s="7">
        <v>2</v>
      </c>
      <c r="H1293" s="7">
        <v>388909.45945899998</v>
      </c>
      <c r="I1293" s="21">
        <f t="shared" si="43"/>
        <v>42780.040540490001</v>
      </c>
      <c r="J1293" s="10">
        <f>IF(COUNTIFS(A$2:A1293, A1293, B$2:B1293, B1293, D$2:D1293, D1293, C$2:C1293,C1293 )=1, MAX(J$1:J1292)+1, J1292)</f>
        <v>308</v>
      </c>
    </row>
    <row r="1294" spans="1:10" x14ac:dyDescent="0.25">
      <c r="A1294" s="5" t="s">
        <v>110</v>
      </c>
      <c r="B1294" s="6" t="s">
        <v>109</v>
      </c>
      <c r="C1294" s="5" t="s">
        <v>102</v>
      </c>
      <c r="D1294" s="6"/>
      <c r="E1294" s="6" t="s">
        <v>94</v>
      </c>
      <c r="F1294" s="10">
        <f t="shared" si="42"/>
        <v>140766.89189200001</v>
      </c>
      <c r="G1294" s="7">
        <v>2</v>
      </c>
      <c r="H1294" s="7">
        <v>281533.78378400003</v>
      </c>
      <c r="I1294" s="21">
        <f t="shared" si="43"/>
        <v>30968.716216240002</v>
      </c>
      <c r="J1294" s="10">
        <f>IF(COUNTIFS(A$2:A1294, A1294, B$2:B1294, B1294, D$2:D1294, D1294, C$2:C1294,C1294 )=1, MAX(J$1:J1293)+1, J1293)</f>
        <v>308</v>
      </c>
    </row>
    <row r="1295" spans="1:10" x14ac:dyDescent="0.25">
      <c r="A1295" s="5" t="s">
        <v>110</v>
      </c>
      <c r="B1295" s="6" t="s">
        <v>109</v>
      </c>
      <c r="C1295" s="5" t="s">
        <v>102</v>
      </c>
      <c r="D1295" s="6"/>
      <c r="E1295" s="6" t="s">
        <v>93</v>
      </c>
      <c r="F1295" s="10">
        <f t="shared" si="42"/>
        <v>450192.16216200002</v>
      </c>
      <c r="G1295" s="7">
        <v>2</v>
      </c>
      <c r="H1295" s="7">
        <v>900384.32432400004</v>
      </c>
      <c r="I1295" s="21">
        <f t="shared" si="43"/>
        <v>99042.275675640005</v>
      </c>
      <c r="J1295" s="10">
        <f>IF(COUNTIFS(A$2:A1295, A1295, B$2:B1295, B1295, D$2:D1295, D1295, C$2:C1295,C1295 )=1, MAX(J$1:J1294)+1, J1294)</f>
        <v>308</v>
      </c>
    </row>
    <row r="1296" spans="1:10" x14ac:dyDescent="0.25">
      <c r="A1296" s="5" t="s">
        <v>110</v>
      </c>
      <c r="B1296" s="6" t="s">
        <v>109</v>
      </c>
      <c r="C1296" s="5" t="s">
        <v>102</v>
      </c>
      <c r="D1296" s="6"/>
      <c r="E1296" s="6" t="s">
        <v>92</v>
      </c>
      <c r="F1296" s="10">
        <f t="shared" si="42"/>
        <v>459620.27027049998</v>
      </c>
      <c r="G1296" s="7">
        <v>2</v>
      </c>
      <c r="H1296" s="7">
        <v>919240.54054099997</v>
      </c>
      <c r="I1296" s="21">
        <f t="shared" si="43"/>
        <v>101116.45945950999</v>
      </c>
      <c r="J1296" s="10">
        <f>IF(COUNTIFS(A$2:A1296, A1296, B$2:B1296, B1296, D$2:D1296, D1296, C$2:C1296,C1296 )=1, MAX(J$1:J1295)+1, J1295)</f>
        <v>308</v>
      </c>
    </row>
    <row r="1297" spans="1:10" x14ac:dyDescent="0.25">
      <c r="A1297" s="5" t="s">
        <v>110</v>
      </c>
      <c r="B1297" s="6" t="s">
        <v>109</v>
      </c>
      <c r="C1297" s="5" t="s">
        <v>102</v>
      </c>
      <c r="D1297" s="6"/>
      <c r="E1297" s="6" t="s">
        <v>91</v>
      </c>
      <c r="F1297" s="10">
        <f t="shared" si="42"/>
        <v>160277.83783800001</v>
      </c>
      <c r="G1297" s="7">
        <v>2</v>
      </c>
      <c r="H1297" s="7">
        <v>320555.67567600001</v>
      </c>
      <c r="I1297" s="21">
        <f t="shared" si="43"/>
        <v>35261.124324360004</v>
      </c>
      <c r="J1297" s="10">
        <f>IF(COUNTIFS(A$2:A1297, A1297, B$2:B1297, B1297, D$2:D1297, D1297, C$2:C1297,C1297 )=1, MAX(J$1:J1296)+1, J1296)</f>
        <v>308</v>
      </c>
    </row>
    <row r="1298" spans="1:10" x14ac:dyDescent="0.25">
      <c r="A1298" s="5" t="s">
        <v>110</v>
      </c>
      <c r="B1298" s="6" t="s">
        <v>109</v>
      </c>
      <c r="C1298" s="5" t="s">
        <v>102</v>
      </c>
      <c r="D1298" s="6"/>
      <c r="E1298" s="6" t="s">
        <v>90</v>
      </c>
      <c r="F1298" s="10">
        <f t="shared" si="42"/>
        <v>19183.581081083332</v>
      </c>
      <c r="G1298" s="7">
        <v>12</v>
      </c>
      <c r="H1298" s="7">
        <v>230202.972973</v>
      </c>
      <c r="I1298" s="21">
        <f t="shared" si="43"/>
        <v>25322.327027029998</v>
      </c>
      <c r="J1298" s="10">
        <f>IF(COUNTIFS(A$2:A1298, A1298, B$2:B1298, B1298, D$2:D1298, D1298, C$2:C1298,C1298 )=1, MAX(J$1:J1297)+1, J1297)</f>
        <v>308</v>
      </c>
    </row>
    <row r="1299" spans="1:10" x14ac:dyDescent="0.25">
      <c r="A1299" s="9" t="s">
        <v>110</v>
      </c>
      <c r="B1299" s="10" t="s">
        <v>109</v>
      </c>
      <c r="C1299" s="9" t="s">
        <v>102</v>
      </c>
      <c r="D1299" s="10"/>
      <c r="E1299" s="10" t="s">
        <v>89</v>
      </c>
      <c r="F1299" s="10">
        <f t="shared" si="42"/>
        <v>34176.891891916668</v>
      </c>
      <c r="G1299" s="12">
        <v>12</v>
      </c>
      <c r="H1299" s="12">
        <v>410122.70270299999</v>
      </c>
      <c r="I1299" s="21">
        <f t="shared" si="43"/>
        <v>45113.497297329995</v>
      </c>
      <c r="J1299" s="10">
        <f>IF(COUNTIFS(A$2:A1299, A1299, B$2:B1299, B1299, D$2:D1299, D1299, C$2:C1299,C1299 )=1, MAX(J$1:J1298)+1, J1298)</f>
        <v>308</v>
      </c>
    </row>
    <row r="1300" spans="1:10" x14ac:dyDescent="0.25">
      <c r="A1300" s="5"/>
      <c r="B1300" s="6"/>
      <c r="C1300" s="5"/>
      <c r="D1300" s="5"/>
      <c r="E1300" s="5"/>
      <c r="F1300" s="10"/>
      <c r="G1300" s="4"/>
      <c r="H1300" s="4"/>
      <c r="I1300" s="21"/>
    </row>
    <row r="1301" spans="1:10" x14ac:dyDescent="0.25">
      <c r="A1301" s="13" t="s">
        <v>110</v>
      </c>
      <c r="B1301" s="14" t="s">
        <v>109</v>
      </c>
      <c r="C1301" s="13" t="s">
        <v>88</v>
      </c>
      <c r="D1301" s="15">
        <v>45709</v>
      </c>
      <c r="E1301" s="14" t="s">
        <v>87</v>
      </c>
      <c r="F1301" s="10">
        <f t="shared" si="42"/>
        <v>830066.46621600003</v>
      </c>
      <c r="G1301" s="16">
        <v>1</v>
      </c>
      <c r="H1301" s="16">
        <v>830066.46621600003</v>
      </c>
      <c r="I1301" s="21">
        <f t="shared" si="43"/>
        <v>91307.311283760006</v>
      </c>
      <c r="J1301" s="10">
        <f>IF(COUNTIFS(A$2:A1301, A1301, B$2:B1301, B1301, D$2:D1301, D1301, C$2:C1301,C1301 )=1, MAX(J$1:J1300)+1, J1300)</f>
        <v>309</v>
      </c>
    </row>
    <row r="1302" spans="1:10" x14ac:dyDescent="0.25">
      <c r="A1302" s="5" t="s">
        <v>110</v>
      </c>
      <c r="B1302" s="6" t="s">
        <v>109</v>
      </c>
      <c r="C1302" s="5" t="s">
        <v>88</v>
      </c>
      <c r="D1302" s="6"/>
      <c r="E1302" s="6" t="s">
        <v>86</v>
      </c>
      <c r="F1302" s="10">
        <f t="shared" si="42"/>
        <v>985237.29729699995</v>
      </c>
      <c r="G1302" s="7">
        <v>1</v>
      </c>
      <c r="H1302" s="7">
        <v>985237.29729699995</v>
      </c>
      <c r="I1302" s="21">
        <f t="shared" si="43"/>
        <v>108376.10270266999</v>
      </c>
      <c r="J1302" s="10">
        <f>IF(COUNTIFS(A$2:A1302, A1302, B$2:B1302, B1302, D$2:D1302, D1302, C$2:C1302,C1302 )=1, MAX(J$1:J1301)+1, J1301)</f>
        <v>309</v>
      </c>
    </row>
    <row r="1303" spans="1:10" x14ac:dyDescent="0.25">
      <c r="A1303" s="5" t="s">
        <v>110</v>
      </c>
      <c r="B1303" s="6" t="s">
        <v>109</v>
      </c>
      <c r="C1303" s="5" t="s">
        <v>88</v>
      </c>
      <c r="D1303" s="6"/>
      <c r="E1303" s="6" t="s">
        <v>85</v>
      </c>
      <c r="F1303" s="10">
        <f t="shared" si="42"/>
        <v>201656.756757</v>
      </c>
      <c r="G1303" s="7">
        <v>1</v>
      </c>
      <c r="H1303" s="7">
        <v>201656.756757</v>
      </c>
      <c r="I1303" s="21">
        <f t="shared" si="43"/>
        <v>22182.243243270001</v>
      </c>
      <c r="J1303" s="10">
        <f>IF(COUNTIFS(A$2:A1303, A1303, B$2:B1303, B1303, D$2:D1303, D1303, C$2:C1303,C1303 )=1, MAX(J$1:J1302)+1, J1302)</f>
        <v>309</v>
      </c>
    </row>
    <row r="1304" spans="1:10" x14ac:dyDescent="0.25">
      <c r="A1304" s="5" t="s">
        <v>110</v>
      </c>
      <c r="B1304" s="6" t="s">
        <v>109</v>
      </c>
      <c r="C1304" s="5" t="s">
        <v>88</v>
      </c>
      <c r="D1304" s="6"/>
      <c r="E1304" s="6" t="s">
        <v>84</v>
      </c>
      <c r="F1304" s="10">
        <f t="shared" si="42"/>
        <v>157135.13513499999</v>
      </c>
      <c r="G1304" s="7">
        <v>1</v>
      </c>
      <c r="H1304" s="7">
        <v>157135.13513499999</v>
      </c>
      <c r="I1304" s="21">
        <f t="shared" si="43"/>
        <v>17284.864864849998</v>
      </c>
      <c r="J1304" s="10">
        <f>IF(COUNTIFS(A$2:A1304, A1304, B$2:B1304, B1304, D$2:D1304, D1304, C$2:C1304,C1304 )=1, MAX(J$1:J1303)+1, J1303)</f>
        <v>309</v>
      </c>
    </row>
    <row r="1305" spans="1:10" x14ac:dyDescent="0.25">
      <c r="A1305" s="5" t="s">
        <v>110</v>
      </c>
      <c r="B1305" s="6" t="s">
        <v>109</v>
      </c>
      <c r="C1305" s="5" t="s">
        <v>88</v>
      </c>
      <c r="D1305" s="6"/>
      <c r="E1305" s="6" t="s">
        <v>83</v>
      </c>
      <c r="F1305" s="10">
        <f t="shared" si="42"/>
        <v>163682.432432</v>
      </c>
      <c r="G1305" s="7">
        <v>1</v>
      </c>
      <c r="H1305" s="7">
        <v>163682.432432</v>
      </c>
      <c r="I1305" s="21">
        <f t="shared" si="43"/>
        <v>18005.06756752</v>
      </c>
      <c r="J1305" s="10">
        <f>IF(COUNTIFS(A$2:A1305, A1305, B$2:B1305, B1305, D$2:D1305, D1305, C$2:C1305,C1305 )=1, MAX(J$1:J1304)+1, J1304)</f>
        <v>309</v>
      </c>
    </row>
    <row r="1306" spans="1:10" x14ac:dyDescent="0.25">
      <c r="A1306" s="5" t="s">
        <v>110</v>
      </c>
      <c r="B1306" s="6" t="s">
        <v>109</v>
      </c>
      <c r="C1306" s="5" t="s">
        <v>88</v>
      </c>
      <c r="D1306" s="6"/>
      <c r="E1306" s="6" t="s">
        <v>82</v>
      </c>
      <c r="F1306" s="10">
        <f t="shared" si="42"/>
        <v>209513.51351399999</v>
      </c>
      <c r="G1306" s="7">
        <v>1</v>
      </c>
      <c r="H1306" s="7">
        <v>209513.51351399999</v>
      </c>
      <c r="I1306" s="21">
        <f t="shared" si="43"/>
        <v>23046.486486539998</v>
      </c>
      <c r="J1306" s="10">
        <f>IF(COUNTIFS(A$2:A1306, A1306, B$2:B1306, B1306, D$2:D1306, D1306, C$2:C1306,C1306 )=1, MAX(J$1:J1305)+1, J1305)</f>
        <v>309</v>
      </c>
    </row>
    <row r="1307" spans="1:10" x14ac:dyDescent="0.25">
      <c r="A1307" s="9" t="s">
        <v>110</v>
      </c>
      <c r="B1307" s="10" t="s">
        <v>109</v>
      </c>
      <c r="C1307" s="9" t="s">
        <v>88</v>
      </c>
      <c r="D1307" s="10"/>
      <c r="E1307" s="10" t="s">
        <v>81</v>
      </c>
      <c r="F1307" s="10">
        <f t="shared" si="42"/>
        <v>246309.32432449999</v>
      </c>
      <c r="G1307" s="12">
        <v>2</v>
      </c>
      <c r="H1307" s="12">
        <v>492618.64864899998</v>
      </c>
      <c r="I1307" s="21">
        <f t="shared" si="43"/>
        <v>54188.05135139</v>
      </c>
      <c r="J1307" s="10">
        <f>IF(COUNTIFS(A$2:A1307, A1307, B$2:B1307, B1307, D$2:D1307, D1307, C$2:C1307,C1307 )=1, MAX(J$1:J1306)+1, J1306)</f>
        <v>309</v>
      </c>
    </row>
    <row r="1308" spans="1:10" x14ac:dyDescent="0.25">
      <c r="A1308" s="5"/>
      <c r="B1308" s="6"/>
      <c r="C1308" s="5"/>
      <c r="D1308" s="5"/>
      <c r="E1308" s="5"/>
      <c r="F1308" s="10"/>
      <c r="G1308" s="4"/>
      <c r="H1308" s="4"/>
      <c r="I1308" s="21"/>
    </row>
    <row r="1309" spans="1:10" x14ac:dyDescent="0.25">
      <c r="A1309" s="13" t="s">
        <v>80</v>
      </c>
      <c r="B1309" s="14" t="s">
        <v>79</v>
      </c>
      <c r="C1309" s="13" t="s">
        <v>78</v>
      </c>
      <c r="D1309" s="15">
        <v>45715</v>
      </c>
      <c r="E1309" s="14" t="s">
        <v>77</v>
      </c>
      <c r="F1309" s="10">
        <f t="shared" si="42"/>
        <v>184022.56756749999</v>
      </c>
      <c r="G1309" s="16">
        <v>2</v>
      </c>
      <c r="H1309" s="16">
        <v>368045.13513499999</v>
      </c>
      <c r="I1309" s="21">
        <f t="shared" si="43"/>
        <v>40484.964864850001</v>
      </c>
      <c r="J1309" s="10">
        <f>IF(COUNTIFS(A$2:A1309, A1309, B$2:B1309, B1309, D$2:D1309, D1309, C$2:C1309,C1309 )=1, MAX(J$1:J1308)+1, J1308)</f>
        <v>310</v>
      </c>
    </row>
    <row r="1310" spans="1:10" x14ac:dyDescent="0.25">
      <c r="A1310" s="5" t="s">
        <v>80</v>
      </c>
      <c r="B1310" s="6" t="s">
        <v>79</v>
      </c>
      <c r="C1310" s="5" t="s">
        <v>78</v>
      </c>
      <c r="D1310" s="6"/>
      <c r="E1310" s="6" t="s">
        <v>76</v>
      </c>
      <c r="F1310" s="10">
        <f t="shared" si="42"/>
        <v>259796.75675679999</v>
      </c>
      <c r="G1310" s="7">
        <v>5</v>
      </c>
      <c r="H1310" s="7">
        <v>1298983.783784</v>
      </c>
      <c r="I1310" s="21">
        <f t="shared" si="43"/>
        <v>142888.21621623999</v>
      </c>
      <c r="J1310" s="10">
        <f>IF(COUNTIFS(A$2:A1310, A1310, B$2:B1310, B1310, D$2:D1310, D1310, C$2:C1310,C1310 )=1, MAX(J$1:J1309)+1, J1309)</f>
        <v>310</v>
      </c>
    </row>
    <row r="1311" spans="1:10" x14ac:dyDescent="0.25">
      <c r="A1311" s="5" t="s">
        <v>80</v>
      </c>
      <c r="B1311" s="6" t="s">
        <v>79</v>
      </c>
      <c r="C1311" s="5" t="s">
        <v>78</v>
      </c>
      <c r="D1311" s="6"/>
      <c r="E1311" s="6" t="s">
        <v>75</v>
      </c>
      <c r="F1311" s="10">
        <f t="shared" si="42"/>
        <v>69279.135135000004</v>
      </c>
      <c r="G1311" s="7">
        <v>2</v>
      </c>
      <c r="H1311" s="7">
        <v>138558.27027000001</v>
      </c>
      <c r="I1311" s="21">
        <f t="shared" si="43"/>
        <v>15241.409729700001</v>
      </c>
      <c r="J1311" s="10">
        <f>IF(COUNTIFS(A$2:A1311, A1311, B$2:B1311, B1311, D$2:D1311, D1311, C$2:C1311,C1311 )=1, MAX(J$1:J1310)+1, J1310)</f>
        <v>310</v>
      </c>
    </row>
    <row r="1312" spans="1:10" x14ac:dyDescent="0.25">
      <c r="A1312" s="5" t="s">
        <v>80</v>
      </c>
      <c r="B1312" s="6" t="s">
        <v>79</v>
      </c>
      <c r="C1312" s="5" t="s">
        <v>78</v>
      </c>
      <c r="D1312" s="6"/>
      <c r="E1312" s="6" t="s">
        <v>74</v>
      </c>
      <c r="F1312" s="10">
        <f t="shared" si="42"/>
        <v>97965.027026999989</v>
      </c>
      <c r="G1312" s="7">
        <v>3</v>
      </c>
      <c r="H1312" s="7">
        <v>293895.08108099998</v>
      </c>
      <c r="I1312" s="21">
        <f t="shared" si="43"/>
        <v>32328.458918909997</v>
      </c>
      <c r="J1312" s="10">
        <f>IF(COUNTIFS(A$2:A1312, A1312, B$2:B1312, B1312, D$2:D1312, D1312, C$2:C1312,C1312 )=1, MAX(J$1:J1311)+1, J1311)</f>
        <v>310</v>
      </c>
    </row>
    <row r="1313" spans="1:10" x14ac:dyDescent="0.25">
      <c r="A1313" s="5" t="s">
        <v>80</v>
      </c>
      <c r="B1313" s="6" t="s">
        <v>79</v>
      </c>
      <c r="C1313" s="5" t="s">
        <v>78</v>
      </c>
      <c r="D1313" s="6"/>
      <c r="E1313" s="6" t="s">
        <v>73</v>
      </c>
      <c r="F1313" s="10">
        <f t="shared" si="42"/>
        <v>188352.64864850001</v>
      </c>
      <c r="G1313" s="7">
        <v>2</v>
      </c>
      <c r="H1313" s="7">
        <v>376705.29729700001</v>
      </c>
      <c r="I1313" s="21">
        <f t="shared" si="43"/>
        <v>41437.582702669999</v>
      </c>
      <c r="J1313" s="10">
        <f>IF(COUNTIFS(A$2:A1313, A1313, B$2:B1313, B1313, D$2:D1313, D1313, C$2:C1313,C1313 )=1, MAX(J$1:J1312)+1, J1312)</f>
        <v>310</v>
      </c>
    </row>
    <row r="1314" spans="1:10" x14ac:dyDescent="0.25">
      <c r="A1314" s="9" t="s">
        <v>80</v>
      </c>
      <c r="B1314" s="10" t="s">
        <v>79</v>
      </c>
      <c r="C1314" s="9" t="s">
        <v>78</v>
      </c>
      <c r="D1314" s="10"/>
      <c r="E1314" s="10" t="s">
        <v>843</v>
      </c>
      <c r="F1314" s="10">
        <f t="shared" si="42"/>
        <v>243309.12162159997</v>
      </c>
      <c r="G1314" s="12">
        <v>20</v>
      </c>
      <c r="H1314" s="12">
        <v>4866182.4324319996</v>
      </c>
      <c r="I1314" s="21">
        <f t="shared" si="43"/>
        <v>535280.06756751996</v>
      </c>
      <c r="J1314" s="10">
        <f>IF(COUNTIFS(A$2:A1314, A1314, B$2:B1314, B1314, D$2:D1314, D1314, C$2:C1314,C1314 )=1, MAX(J$1:J1313)+1, J1313)</f>
        <v>310</v>
      </c>
    </row>
    <row r="1315" spans="1:10" x14ac:dyDescent="0.25">
      <c r="A1315" s="5"/>
      <c r="B1315" s="6"/>
      <c r="C1315" s="5"/>
      <c r="D1315" s="5"/>
      <c r="E1315" s="5"/>
      <c r="F1315" s="10"/>
      <c r="G1315" s="4"/>
      <c r="H1315" s="4"/>
      <c r="I1315" s="21"/>
    </row>
    <row r="1316" spans="1:10" x14ac:dyDescent="0.25">
      <c r="A1316" s="13" t="s">
        <v>80</v>
      </c>
      <c r="B1316" s="14" t="s">
        <v>79</v>
      </c>
      <c r="C1316" s="13" t="s">
        <v>72</v>
      </c>
      <c r="D1316" s="15">
        <v>45715</v>
      </c>
      <c r="E1316" s="14" t="s">
        <v>27</v>
      </c>
      <c r="F1316" s="10">
        <f t="shared" si="42"/>
        <v>8685.1397781529995</v>
      </c>
      <c r="G1316" s="16">
        <v>1000</v>
      </c>
      <c r="H1316" s="16">
        <v>8685139.7781530004</v>
      </c>
      <c r="I1316" s="21">
        <f t="shared" si="43"/>
        <v>955365.37559683004</v>
      </c>
      <c r="J1316" s="10">
        <f>IF(COUNTIFS(A$2:A1316, A1316, B$2:B1316, B1316, D$2:D1316, D1316, C$2:C1316,C1316 )=1, MAX(J$1:J1315)+1, J1315)</f>
        <v>311</v>
      </c>
    </row>
    <row r="1317" spans="1:10" x14ac:dyDescent="0.25">
      <c r="A1317" s="5" t="s">
        <v>80</v>
      </c>
      <c r="B1317" s="6" t="s">
        <v>79</v>
      </c>
      <c r="C1317" s="5" t="s">
        <v>72</v>
      </c>
      <c r="D1317" s="6"/>
      <c r="E1317" s="6" t="s">
        <v>39</v>
      </c>
      <c r="F1317" s="10">
        <f t="shared" si="42"/>
        <v>10236.057432432</v>
      </c>
      <c r="G1317" s="7">
        <v>500</v>
      </c>
      <c r="H1317" s="7">
        <v>5118028.7162159998</v>
      </c>
      <c r="I1317" s="21">
        <f t="shared" si="43"/>
        <v>562983.15878376004</v>
      </c>
      <c r="J1317" s="10">
        <f>IF(COUNTIFS(A$2:A1317, A1317, B$2:B1317, B1317, D$2:D1317, D1317, C$2:C1317,C1317 )=1, MAX(J$1:J1316)+1, J1316)</f>
        <v>311</v>
      </c>
    </row>
    <row r="1318" spans="1:10" x14ac:dyDescent="0.25">
      <c r="A1318" s="5" t="s">
        <v>80</v>
      </c>
      <c r="B1318" s="6" t="s">
        <v>79</v>
      </c>
      <c r="C1318" s="5" t="s">
        <v>72</v>
      </c>
      <c r="D1318" s="6"/>
      <c r="E1318" s="6" t="s">
        <v>71</v>
      </c>
      <c r="F1318" s="10">
        <f t="shared" si="42"/>
        <v>13116.333333333334</v>
      </c>
      <c r="G1318" s="7">
        <v>300</v>
      </c>
      <c r="H1318" s="7">
        <v>3934900</v>
      </c>
      <c r="I1318" s="21">
        <f t="shared" si="43"/>
        <v>432839</v>
      </c>
      <c r="J1318" s="10">
        <f>IF(COUNTIFS(A$2:A1318, A1318, B$2:B1318, B1318, D$2:D1318, D1318, C$2:C1318,C1318 )=1, MAX(J$1:J1317)+1, J1317)</f>
        <v>311</v>
      </c>
    </row>
    <row r="1319" spans="1:10" x14ac:dyDescent="0.25">
      <c r="A1319" s="5" t="s">
        <v>80</v>
      </c>
      <c r="B1319" s="6" t="s">
        <v>79</v>
      </c>
      <c r="C1319" s="5" t="s">
        <v>72</v>
      </c>
      <c r="D1319" s="6"/>
      <c r="E1319" s="6" t="s">
        <v>70</v>
      </c>
      <c r="F1319" s="10">
        <f t="shared" si="42"/>
        <v>31993.218468470001</v>
      </c>
      <c r="G1319" s="7">
        <v>200</v>
      </c>
      <c r="H1319" s="7">
        <v>6398643.6936940001</v>
      </c>
      <c r="I1319" s="21">
        <f t="shared" si="43"/>
        <v>703850.80630634003</v>
      </c>
      <c r="J1319" s="10">
        <f>IF(COUNTIFS(A$2:A1319, A1319, B$2:B1319, B1319, D$2:D1319, D1319, C$2:C1319,C1319 )=1, MAX(J$1:J1318)+1, J1318)</f>
        <v>311</v>
      </c>
    </row>
    <row r="1320" spans="1:10" x14ac:dyDescent="0.25">
      <c r="A1320" s="5" t="s">
        <v>80</v>
      </c>
      <c r="B1320" s="6" t="s">
        <v>79</v>
      </c>
      <c r="C1320" s="5" t="s">
        <v>72</v>
      </c>
      <c r="D1320" s="6"/>
      <c r="E1320" s="6" t="s">
        <v>69</v>
      </c>
      <c r="F1320" s="10">
        <f t="shared" si="42"/>
        <v>49496.433558560006</v>
      </c>
      <c r="G1320" s="7">
        <v>100</v>
      </c>
      <c r="H1320" s="7">
        <v>4949643.3558560004</v>
      </c>
      <c r="I1320" s="21">
        <f t="shared" si="43"/>
        <v>544460.76914416009</v>
      </c>
      <c r="J1320" s="10">
        <f>IF(COUNTIFS(A$2:A1320, A1320, B$2:B1320, B1320, D$2:D1320, D1320, C$2:C1320,C1320 )=1, MAX(J$1:J1319)+1, J1319)</f>
        <v>311</v>
      </c>
    </row>
    <row r="1321" spans="1:10" x14ac:dyDescent="0.25">
      <c r="A1321" s="5" t="s">
        <v>80</v>
      </c>
      <c r="B1321" s="6" t="s">
        <v>79</v>
      </c>
      <c r="C1321" s="5" t="s">
        <v>72</v>
      </c>
      <c r="D1321" s="6"/>
      <c r="E1321" s="6" t="s">
        <v>68</v>
      </c>
      <c r="F1321" s="10">
        <f t="shared" si="42"/>
        <v>74665.613738740009</v>
      </c>
      <c r="G1321" s="7">
        <v>100</v>
      </c>
      <c r="H1321" s="7">
        <v>7466561.3738740003</v>
      </c>
      <c r="I1321" s="21">
        <f t="shared" si="43"/>
        <v>821321.75112614001</v>
      </c>
      <c r="J1321" s="10">
        <f>IF(COUNTIFS(A$2:A1321, A1321, B$2:B1321, B1321, D$2:D1321, D1321, C$2:C1321,C1321 )=1, MAX(J$1:J1320)+1, J1320)</f>
        <v>311</v>
      </c>
    </row>
    <row r="1322" spans="1:10" x14ac:dyDescent="0.25">
      <c r="A1322" s="5" t="s">
        <v>80</v>
      </c>
      <c r="B1322" s="6" t="s">
        <v>79</v>
      </c>
      <c r="C1322" s="5" t="s">
        <v>72</v>
      </c>
      <c r="D1322" s="6"/>
      <c r="E1322" s="6" t="s">
        <v>67</v>
      </c>
      <c r="F1322" s="10">
        <f t="shared" si="42"/>
        <v>115654.15540541001</v>
      </c>
      <c r="G1322" s="7">
        <v>100</v>
      </c>
      <c r="H1322" s="7">
        <v>11565415.540541001</v>
      </c>
      <c r="I1322" s="21">
        <f t="shared" si="43"/>
        <v>1272195.7094595102</v>
      </c>
      <c r="J1322" s="10">
        <f>IF(COUNTIFS(A$2:A1322, A1322, B$2:B1322, B1322, D$2:D1322, D1322, C$2:C1322,C1322 )=1, MAX(J$1:J1321)+1, J1321)</f>
        <v>311</v>
      </c>
    </row>
    <row r="1323" spans="1:10" x14ac:dyDescent="0.25">
      <c r="A1323" s="5" t="s">
        <v>80</v>
      </c>
      <c r="B1323" s="6" t="s">
        <v>79</v>
      </c>
      <c r="C1323" s="5" t="s">
        <v>72</v>
      </c>
      <c r="D1323" s="6"/>
      <c r="E1323" s="6" t="s">
        <v>66</v>
      </c>
      <c r="F1323" s="10">
        <f t="shared" si="42"/>
        <v>3677.8907657659997</v>
      </c>
      <c r="G1323" s="7">
        <v>1500</v>
      </c>
      <c r="H1323" s="7">
        <v>5516836.1486489996</v>
      </c>
      <c r="I1323" s="21">
        <f t="shared" si="43"/>
        <v>606851.97635139001</v>
      </c>
      <c r="J1323" s="10">
        <f>IF(COUNTIFS(A$2:A1323, A1323, B$2:B1323, B1323, D$2:D1323, D1323, C$2:C1323,C1323 )=1, MAX(J$1:J1322)+1, J1322)</f>
        <v>311</v>
      </c>
    </row>
    <row r="1324" spans="1:10" x14ac:dyDescent="0.25">
      <c r="A1324" s="5" t="s">
        <v>80</v>
      </c>
      <c r="B1324" s="6" t="s">
        <v>79</v>
      </c>
      <c r="C1324" s="5" t="s">
        <v>72</v>
      </c>
      <c r="D1324" s="6"/>
      <c r="E1324" s="6" t="s">
        <v>65</v>
      </c>
      <c r="F1324" s="10">
        <f t="shared" si="42"/>
        <v>15066.058558560002</v>
      </c>
      <c r="G1324" s="7">
        <v>150</v>
      </c>
      <c r="H1324" s="7">
        <v>2259908.7837840002</v>
      </c>
      <c r="I1324" s="21">
        <f t="shared" si="43"/>
        <v>248589.96621624002</v>
      </c>
      <c r="J1324" s="10">
        <f>IF(COUNTIFS(A$2:A1324, A1324, B$2:B1324, B1324, D$2:D1324, D1324, C$2:C1324,C1324 )=1, MAX(J$1:J1323)+1, J1323)</f>
        <v>311</v>
      </c>
    </row>
    <row r="1325" spans="1:10" x14ac:dyDescent="0.25">
      <c r="A1325" s="5" t="s">
        <v>80</v>
      </c>
      <c r="B1325" s="6" t="s">
        <v>79</v>
      </c>
      <c r="C1325" s="5" t="s">
        <v>72</v>
      </c>
      <c r="D1325" s="6"/>
      <c r="E1325" s="6" t="s">
        <v>64</v>
      </c>
      <c r="F1325" s="10">
        <f t="shared" si="42"/>
        <v>16838.536036033332</v>
      </c>
      <c r="G1325" s="7">
        <v>150</v>
      </c>
      <c r="H1325" s="7">
        <v>2525780.4054049999</v>
      </c>
      <c r="I1325" s="21">
        <f t="shared" si="43"/>
        <v>277835.84459454997</v>
      </c>
      <c r="J1325" s="10">
        <f>IF(COUNTIFS(A$2:A1325, A1325, B$2:B1325, B1325, D$2:D1325, D1325, C$2:C1325,C1325 )=1, MAX(J$1:J1324)+1, J1324)</f>
        <v>311</v>
      </c>
    </row>
    <row r="1326" spans="1:10" x14ac:dyDescent="0.25">
      <c r="A1326" s="5" t="s">
        <v>80</v>
      </c>
      <c r="B1326" s="6" t="s">
        <v>79</v>
      </c>
      <c r="C1326" s="5" t="s">
        <v>72</v>
      </c>
      <c r="D1326" s="6"/>
      <c r="E1326" s="6" t="s">
        <v>63</v>
      </c>
      <c r="F1326" s="10">
        <f t="shared" si="42"/>
        <v>18832.573198196667</v>
      </c>
      <c r="G1326" s="7">
        <v>300</v>
      </c>
      <c r="H1326" s="7">
        <v>5649771.9594590003</v>
      </c>
      <c r="I1326" s="21">
        <f t="shared" si="43"/>
        <v>621474.91554049007</v>
      </c>
      <c r="J1326" s="10">
        <f>IF(COUNTIFS(A$2:A1326, A1326, B$2:B1326, B1326, D$2:D1326, D1326, C$2:C1326,C1326 )=1, MAX(J$1:J1325)+1, J1325)</f>
        <v>311</v>
      </c>
    </row>
    <row r="1327" spans="1:10" x14ac:dyDescent="0.25">
      <c r="A1327" s="9" t="s">
        <v>80</v>
      </c>
      <c r="B1327" s="10" t="s">
        <v>79</v>
      </c>
      <c r="C1327" s="9" t="s">
        <v>72</v>
      </c>
      <c r="D1327" s="10"/>
      <c r="E1327" s="10" t="s">
        <v>62</v>
      </c>
      <c r="F1327" s="10">
        <f t="shared" si="42"/>
        <v>26808.721846845001</v>
      </c>
      <c r="G1327" s="12">
        <v>200</v>
      </c>
      <c r="H1327" s="12">
        <v>5361744.3693690002</v>
      </c>
      <c r="I1327" s="21">
        <f t="shared" si="43"/>
        <v>589791.88063059002</v>
      </c>
      <c r="J1327" s="10">
        <f>IF(COUNTIFS(A$2:A1327, A1327, B$2:B1327, B1327, D$2:D1327, D1327, C$2:C1327,C1327 )=1, MAX(J$1:J1326)+1, J1326)</f>
        <v>311</v>
      </c>
    </row>
    <row r="1328" spans="1:10" x14ac:dyDescent="0.25">
      <c r="A1328" s="5"/>
      <c r="B1328" s="6"/>
      <c r="C1328" s="5"/>
      <c r="D1328" s="5"/>
      <c r="E1328" s="5"/>
      <c r="F1328" s="10"/>
      <c r="G1328" s="4"/>
      <c r="H1328" s="4"/>
      <c r="I1328" s="21"/>
    </row>
    <row r="1329" spans="1:10" x14ac:dyDescent="0.25">
      <c r="A1329" s="13" t="s">
        <v>80</v>
      </c>
      <c r="B1329" s="14" t="s">
        <v>79</v>
      </c>
      <c r="C1329" s="13" t="s">
        <v>61</v>
      </c>
      <c r="D1329" s="15">
        <v>45715</v>
      </c>
      <c r="E1329" s="14" t="s">
        <v>60</v>
      </c>
      <c r="F1329" s="10">
        <f t="shared" si="42"/>
        <v>18900.467295049999</v>
      </c>
      <c r="G1329" s="16">
        <v>100</v>
      </c>
      <c r="H1329" s="16">
        <v>1890046.7295049999</v>
      </c>
      <c r="I1329" s="21">
        <f t="shared" si="43"/>
        <v>207905.14024554999</v>
      </c>
      <c r="J1329" s="10">
        <f>IF(COUNTIFS(A$2:A1329, A1329, B$2:B1329, B1329, D$2:D1329, D1329, C$2:C1329,C1329 )=1, MAX(J$1:J1328)+1, J1328)</f>
        <v>312</v>
      </c>
    </row>
    <row r="1330" spans="1:10" x14ac:dyDescent="0.25">
      <c r="A1330" s="5" t="s">
        <v>80</v>
      </c>
      <c r="B1330" s="6" t="s">
        <v>79</v>
      </c>
      <c r="C1330" s="5" t="s">
        <v>61</v>
      </c>
      <c r="D1330" s="6"/>
      <c r="E1330" s="6" t="s">
        <v>59</v>
      </c>
      <c r="F1330" s="10">
        <f t="shared" si="42"/>
        <v>22066.531531529999</v>
      </c>
      <c r="G1330" s="7">
        <v>100</v>
      </c>
      <c r="H1330" s="7">
        <v>2206653.1531529999</v>
      </c>
      <c r="I1330" s="21">
        <f t="shared" si="43"/>
        <v>242731.84684682998</v>
      </c>
      <c r="J1330" s="10">
        <f>IF(COUNTIFS(A$2:A1330, A1330, B$2:B1330, B1330, D$2:D1330, D1330, C$2:C1330,C1330 )=1, MAX(J$1:J1329)+1, J1329)</f>
        <v>312</v>
      </c>
    </row>
    <row r="1331" spans="1:10" x14ac:dyDescent="0.25">
      <c r="A1331" s="5" t="s">
        <v>80</v>
      </c>
      <c r="B1331" s="6" t="s">
        <v>79</v>
      </c>
      <c r="C1331" s="5" t="s">
        <v>61</v>
      </c>
      <c r="D1331" s="6"/>
      <c r="E1331" s="6" t="s">
        <v>58</v>
      </c>
      <c r="F1331" s="10">
        <f t="shared" si="42"/>
        <v>29693.876126125</v>
      </c>
      <c r="G1331" s="7">
        <v>200</v>
      </c>
      <c r="H1331" s="7">
        <v>5938775.2252249997</v>
      </c>
      <c r="I1331" s="21">
        <f t="shared" si="43"/>
        <v>653265.27477475</v>
      </c>
      <c r="J1331" s="10">
        <f>IF(COUNTIFS(A$2:A1331, A1331, B$2:B1331, B1331, D$2:D1331, D1331, C$2:C1331,C1331 )=1, MAX(J$1:J1330)+1, J1330)</f>
        <v>312</v>
      </c>
    </row>
    <row r="1332" spans="1:10" x14ac:dyDescent="0.25">
      <c r="A1332" s="5" t="s">
        <v>80</v>
      </c>
      <c r="B1332" s="6" t="s">
        <v>79</v>
      </c>
      <c r="C1332" s="5" t="s">
        <v>61</v>
      </c>
      <c r="D1332" s="6"/>
      <c r="E1332" s="6" t="s">
        <v>57</v>
      </c>
      <c r="F1332" s="10">
        <f t="shared" si="42"/>
        <v>39383.961711709999</v>
      </c>
      <c r="G1332" s="7">
        <v>200</v>
      </c>
      <c r="H1332" s="7">
        <v>7876792.3423420005</v>
      </c>
      <c r="I1332" s="21">
        <f t="shared" si="43"/>
        <v>866447.15765762003</v>
      </c>
      <c r="J1332" s="10">
        <f>IF(COUNTIFS(A$2:A1332, A1332, B$2:B1332, B1332, D$2:D1332, D1332, C$2:C1332,C1332 )=1, MAX(J$1:J1331)+1, J1331)</f>
        <v>312</v>
      </c>
    </row>
    <row r="1333" spans="1:10" x14ac:dyDescent="0.25">
      <c r="A1333" s="5" t="s">
        <v>80</v>
      </c>
      <c r="B1333" s="6" t="s">
        <v>79</v>
      </c>
      <c r="C1333" s="5" t="s">
        <v>61</v>
      </c>
      <c r="D1333" s="6"/>
      <c r="E1333" s="6" t="s">
        <v>23</v>
      </c>
      <c r="F1333" s="10">
        <f t="shared" si="42"/>
        <v>52000.261261259999</v>
      </c>
      <c r="G1333" s="7">
        <v>200</v>
      </c>
      <c r="H1333" s="7">
        <v>10400052.252251999</v>
      </c>
      <c r="I1333" s="21">
        <f t="shared" si="43"/>
        <v>1144005.74774772</v>
      </c>
      <c r="J1333" s="10">
        <f>IF(COUNTIFS(A$2:A1333, A1333, B$2:B1333, B1333, D$2:D1333, D1333, C$2:C1333,C1333 )=1, MAX(J$1:J1332)+1, J1332)</f>
        <v>312</v>
      </c>
    </row>
    <row r="1334" spans="1:10" x14ac:dyDescent="0.25">
      <c r="A1334" s="5" t="s">
        <v>80</v>
      </c>
      <c r="B1334" s="6" t="s">
        <v>79</v>
      </c>
      <c r="C1334" s="5" t="s">
        <v>61</v>
      </c>
      <c r="D1334" s="6"/>
      <c r="E1334" s="6" t="s">
        <v>56</v>
      </c>
      <c r="F1334" s="10">
        <f t="shared" si="42"/>
        <v>80686.752252249993</v>
      </c>
      <c r="G1334" s="7">
        <v>200</v>
      </c>
      <c r="H1334" s="7">
        <v>16137350.450449999</v>
      </c>
      <c r="I1334" s="21">
        <f t="shared" si="43"/>
        <v>1775108.5495495</v>
      </c>
      <c r="J1334" s="10">
        <f>IF(COUNTIFS(A$2:A1334, A1334, B$2:B1334, B1334, D$2:D1334, D1334, C$2:C1334,C1334 )=1, MAX(J$1:J1333)+1, J1333)</f>
        <v>312</v>
      </c>
    </row>
    <row r="1335" spans="1:10" x14ac:dyDescent="0.25">
      <c r="A1335" s="5" t="s">
        <v>80</v>
      </c>
      <c r="B1335" s="6" t="s">
        <v>79</v>
      </c>
      <c r="C1335" s="5" t="s">
        <v>61</v>
      </c>
      <c r="D1335" s="6"/>
      <c r="E1335" s="6" t="s">
        <v>55</v>
      </c>
      <c r="F1335" s="10">
        <f t="shared" si="42"/>
        <v>172070.97522522</v>
      </c>
      <c r="G1335" s="7">
        <v>50</v>
      </c>
      <c r="H1335" s="7">
        <v>8603548.7612609994</v>
      </c>
      <c r="I1335" s="21">
        <f t="shared" si="43"/>
        <v>946390.36373870994</v>
      </c>
      <c r="J1335" s="10">
        <f>IF(COUNTIFS(A$2:A1335, A1335, B$2:B1335, B1335, D$2:D1335, D1335, C$2:C1335,C1335 )=1, MAX(J$1:J1334)+1, J1334)</f>
        <v>312</v>
      </c>
    </row>
    <row r="1336" spans="1:10" x14ac:dyDescent="0.25">
      <c r="A1336" s="5" t="s">
        <v>80</v>
      </c>
      <c r="B1336" s="6" t="s">
        <v>79</v>
      </c>
      <c r="C1336" s="5" t="s">
        <v>61</v>
      </c>
      <c r="D1336" s="6"/>
      <c r="E1336" s="6" t="s">
        <v>54</v>
      </c>
      <c r="F1336" s="10">
        <f t="shared" si="42"/>
        <v>14451.194594594668</v>
      </c>
      <c r="G1336" s="7">
        <v>750</v>
      </c>
      <c r="H1336" s="7">
        <v>10838395.945946001</v>
      </c>
      <c r="I1336" s="21">
        <f t="shared" si="43"/>
        <v>1192223.55405406</v>
      </c>
      <c r="J1336" s="10">
        <f>IF(COUNTIFS(A$2:A1336, A1336, B$2:B1336, B1336, D$2:D1336, D1336, C$2:C1336,C1336 )=1, MAX(J$1:J1335)+1, J1335)</f>
        <v>312</v>
      </c>
    </row>
    <row r="1337" spans="1:10" x14ac:dyDescent="0.25">
      <c r="A1337" s="5" t="s">
        <v>80</v>
      </c>
      <c r="B1337" s="6" t="s">
        <v>79</v>
      </c>
      <c r="C1337" s="5" t="s">
        <v>61</v>
      </c>
      <c r="D1337" s="6"/>
      <c r="E1337" s="6" t="s">
        <v>53</v>
      </c>
      <c r="F1337" s="10">
        <f t="shared" si="42"/>
        <v>19593.005405405998</v>
      </c>
      <c r="G1337" s="7">
        <v>500</v>
      </c>
      <c r="H1337" s="7">
        <v>9796502.7027029991</v>
      </c>
      <c r="I1337" s="21">
        <f t="shared" si="43"/>
        <v>1077615.2972973299</v>
      </c>
      <c r="J1337" s="10">
        <f>IF(COUNTIFS(A$2:A1337, A1337, B$2:B1337, B1337, D$2:D1337, D1337, C$2:C1337,C1337 )=1, MAX(J$1:J1336)+1, J1336)</f>
        <v>312</v>
      </c>
    </row>
    <row r="1338" spans="1:10" x14ac:dyDescent="0.25">
      <c r="A1338" s="5" t="s">
        <v>80</v>
      </c>
      <c r="B1338" s="6" t="s">
        <v>79</v>
      </c>
      <c r="C1338" s="5" t="s">
        <v>61</v>
      </c>
      <c r="D1338" s="6"/>
      <c r="E1338" s="6" t="s">
        <v>52</v>
      </c>
      <c r="F1338" s="10">
        <f t="shared" si="42"/>
        <v>58833.140540540007</v>
      </c>
      <c r="G1338" s="7">
        <v>100</v>
      </c>
      <c r="H1338" s="7">
        <v>5883314.0540540004</v>
      </c>
      <c r="I1338" s="21">
        <f t="shared" si="43"/>
        <v>647164.54594594007</v>
      </c>
      <c r="J1338" s="10">
        <f>IF(COUNTIFS(A$2:A1338, A1338, B$2:B1338, B1338, D$2:D1338, D1338, C$2:C1338,C1338 )=1, MAX(J$1:J1337)+1, J1337)</f>
        <v>312</v>
      </c>
    </row>
    <row r="1339" spans="1:10" x14ac:dyDescent="0.25">
      <c r="A1339" s="5" t="s">
        <v>80</v>
      </c>
      <c r="B1339" s="6" t="s">
        <v>79</v>
      </c>
      <c r="C1339" s="5" t="s">
        <v>61</v>
      </c>
      <c r="D1339" s="6"/>
      <c r="E1339" s="6" t="s">
        <v>51</v>
      </c>
      <c r="F1339" s="10">
        <f t="shared" si="42"/>
        <v>36425.670270269999</v>
      </c>
      <c r="G1339" s="7">
        <v>100</v>
      </c>
      <c r="H1339" s="7">
        <v>3642567.0270270002</v>
      </c>
      <c r="I1339" s="21">
        <f t="shared" si="43"/>
        <v>400682.37297297001</v>
      </c>
      <c r="J1339" s="10">
        <f>IF(COUNTIFS(A$2:A1339, A1339, B$2:B1339, B1339, D$2:D1339, D1339, C$2:C1339,C1339 )=1, MAX(J$1:J1338)+1, J1338)</f>
        <v>312</v>
      </c>
    </row>
    <row r="1340" spans="1:10" x14ac:dyDescent="0.25">
      <c r="A1340" s="5" t="s">
        <v>80</v>
      </c>
      <c r="B1340" s="6" t="s">
        <v>79</v>
      </c>
      <c r="C1340" s="5" t="s">
        <v>61</v>
      </c>
      <c r="D1340" s="6"/>
      <c r="E1340" s="6" t="s">
        <v>50</v>
      </c>
      <c r="F1340" s="10">
        <f t="shared" si="42"/>
        <v>49253.135135140001</v>
      </c>
      <c r="G1340" s="7">
        <v>100</v>
      </c>
      <c r="H1340" s="7">
        <v>4925313.513514</v>
      </c>
      <c r="I1340" s="21">
        <f t="shared" si="43"/>
        <v>541784.48648654006</v>
      </c>
      <c r="J1340" s="10">
        <f>IF(COUNTIFS(A$2:A1340, A1340, B$2:B1340, B1340, D$2:D1340, D1340, C$2:C1340,C1340 )=1, MAX(J$1:J1339)+1, J1339)</f>
        <v>312</v>
      </c>
    </row>
    <row r="1341" spans="1:10" x14ac:dyDescent="0.25">
      <c r="A1341" s="5" t="s">
        <v>80</v>
      </c>
      <c r="B1341" s="6" t="s">
        <v>79</v>
      </c>
      <c r="C1341" s="5" t="s">
        <v>61</v>
      </c>
      <c r="D1341" s="6"/>
      <c r="E1341" s="6" t="s">
        <v>49</v>
      </c>
      <c r="F1341" s="10">
        <f t="shared" si="42"/>
        <v>65328.059459459997</v>
      </c>
      <c r="G1341" s="7">
        <v>100</v>
      </c>
      <c r="H1341" s="7">
        <v>6532805.9459459996</v>
      </c>
      <c r="I1341" s="21">
        <f t="shared" si="43"/>
        <v>718608.65405406</v>
      </c>
      <c r="J1341" s="10">
        <f>IF(COUNTIFS(A$2:A1341, A1341, B$2:B1341, B1341, D$2:D1341, D1341, C$2:C1341,C1341 )=1, MAX(J$1:J1340)+1, J1340)</f>
        <v>312</v>
      </c>
    </row>
    <row r="1342" spans="1:10" x14ac:dyDescent="0.25">
      <c r="A1342" s="9" t="s">
        <v>80</v>
      </c>
      <c r="B1342" s="10" t="s">
        <v>79</v>
      </c>
      <c r="C1342" s="9" t="s">
        <v>61</v>
      </c>
      <c r="D1342" s="10"/>
      <c r="E1342" s="10" t="s">
        <v>48</v>
      </c>
      <c r="F1342" s="10">
        <f t="shared" si="42"/>
        <v>102836.21621622</v>
      </c>
      <c r="G1342" s="12">
        <v>100</v>
      </c>
      <c r="H1342" s="12">
        <v>10283621.621622</v>
      </c>
      <c r="I1342" s="21">
        <f t="shared" si="43"/>
        <v>1131198.3783784199</v>
      </c>
      <c r="J1342" s="10">
        <f>IF(COUNTIFS(A$2:A1342, A1342, B$2:B1342, B1342, D$2:D1342, D1342, C$2:C1342,C1342 )=1, MAX(J$1:J1341)+1, J1341)</f>
        <v>312</v>
      </c>
    </row>
    <row r="1343" spans="1:10" x14ac:dyDescent="0.25">
      <c r="A1343" s="5"/>
      <c r="B1343" s="6"/>
      <c r="C1343" s="5"/>
      <c r="D1343" s="5"/>
      <c r="E1343" s="5"/>
      <c r="F1343" s="10"/>
      <c r="G1343" s="4"/>
      <c r="H1343" s="4"/>
      <c r="I1343" s="21"/>
    </row>
    <row r="1344" spans="1:10" s="8" customFormat="1" x14ac:dyDescent="0.25">
      <c r="A1344"/>
      <c r="B1344"/>
      <c r="C1344"/>
      <c r="D1344"/>
      <c r="E1344"/>
      <c r="F1344"/>
      <c r="G1344" s="1"/>
      <c r="H1344" s="1"/>
      <c r="I1344"/>
      <c r="J1344" s="10"/>
    </row>
    <row r="1345" spans="1:10" s="8" customFormat="1" x14ac:dyDescent="0.25">
      <c r="A1345"/>
      <c r="B1345"/>
      <c r="C1345"/>
      <c r="D1345"/>
      <c r="E1345"/>
      <c r="F1345"/>
      <c r="G1345" s="1"/>
      <c r="H1345" s="1"/>
      <c r="I1345"/>
      <c r="J1345" s="10"/>
    </row>
  </sheetData>
  <autoFilter ref="E1:E1345" xr:uid="{B604780D-B0B2-49B0-A7EE-AA90CB23ADA8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FP SBY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 15112</dc:creator>
  <cp:lastModifiedBy>Syah Bandi</cp:lastModifiedBy>
  <dcterms:created xsi:type="dcterms:W3CDTF">2025-03-11T16:49:47Z</dcterms:created>
  <dcterms:modified xsi:type="dcterms:W3CDTF">2025-03-12T03:25:51Z</dcterms:modified>
</cp:coreProperties>
</file>