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RESTRESS-AI\Corestress\V2.2 - STABLE\Corestress\"/>
    </mc:Choice>
  </mc:AlternateContent>
  <xr:revisionPtr revIDLastSave="0" documentId="13_ncr:1_{EB96C6F6-EFBE-4221-970F-F2B638C0CBAD}" xr6:coauthVersionLast="47" xr6:coauthVersionMax="47" xr10:uidLastSave="{00000000-0000-0000-0000-000000000000}"/>
  <bookViews>
    <workbookView xWindow="-120" yWindow="-120" windowWidth="29040" windowHeight="15720" xr2:uid="{93CCDE36-7A67-493F-A8D2-403B781F4564}"/>
  </bookViews>
  <sheets>
    <sheet name="Fp2" sheetId="3" r:id="rId1"/>
    <sheet name="Sheet1" sheetId="2" r:id="rId2"/>
  </sheets>
  <externalReferences>
    <externalReference r:id="rId3"/>
  </externalReferences>
  <definedNames>
    <definedName name="_xlnm._FilterDatabase" localSheetId="0" hidden="1">'Fp2'!$E$1:$E$5</definedName>
    <definedName name="JR_PAGE_ANCHOR_0_1">[1]RAW!#REF!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I4" i="3" s="1"/>
  <c r="H2" i="3"/>
  <c r="I2" i="3" s="1"/>
  <c r="L4" i="2"/>
  <c r="E8" i="2"/>
  <c r="E10" i="2" s="1"/>
  <c r="J2" i="3" l="1"/>
  <c r="J4" i="3" s="1"/>
</calcChain>
</file>

<file path=xl/sharedStrings.xml><?xml version="1.0" encoding="utf-8"?>
<sst xmlns="http://schemas.openxmlformats.org/spreadsheetml/2006/main" count="34" uniqueCount="31">
  <si>
    <t>CV2502322</t>
  </si>
  <si>
    <t>CV2502204</t>
  </si>
  <si>
    <t>CV2502050</t>
  </si>
  <si>
    <t>Supralon (CV. Karya Mandiri Jaya)</t>
  </si>
  <si>
    <t>CV2502312</t>
  </si>
  <si>
    <t>CV2502049</t>
  </si>
  <si>
    <t>CV. Kurnia Trans</t>
  </si>
  <si>
    <t>Qty</t>
  </si>
  <si>
    <t>Nama Barang</t>
  </si>
  <si>
    <t>Tgl. Faktur</t>
  </si>
  <si>
    <t>No. Faktur</t>
  </si>
  <si>
    <t>Nama Pelanggan</t>
  </si>
  <si>
    <t>No. Pelanggan</t>
  </si>
  <si>
    <t>Harga DPP</t>
  </si>
  <si>
    <t>Total DPP</t>
  </si>
  <si>
    <t>PPN</t>
  </si>
  <si>
    <t>Sudah Pernah dibuat</t>
  </si>
  <si>
    <t>SUM AWAL DPP</t>
  </si>
  <si>
    <t>SUM ULANG DPP</t>
  </si>
  <si>
    <t>Total FP</t>
  </si>
  <si>
    <t>Total ulang</t>
  </si>
  <si>
    <t>Tambahan Semangat Baru pengganti bulan 1 entah siapa namanya</t>
  </si>
  <si>
    <t>Baris</t>
  </si>
  <si>
    <t>INV2503212</t>
  </si>
  <si>
    <t>Icon C 5/8</t>
  </si>
  <si>
    <t>P-FW-JAY-SUR</t>
  </si>
  <si>
    <t>Jaya Utama</t>
  </si>
  <si>
    <t>P-FW-PT-BAH-SUR</t>
  </si>
  <si>
    <t>Bahtera Buana</t>
  </si>
  <si>
    <t>INV2503180</t>
  </si>
  <si>
    <t>Mizu D 2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</si>
</sst>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\ mmm\ yy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0" fontId="2" fillId="2" borderId="2" xfId="0" applyFont="1" applyFill="1" applyBorder="1"/>
    <xf numFmtId="3" fontId="0" fillId="0" borderId="0" xfId="0" applyNumberFormat="1"/>
    <xf numFmtId="0" fontId="2" fillId="2" borderId="3" xfId="0" applyFont="1" applyFill="1" applyBorder="1"/>
    <xf numFmtId="165" fontId="2" fillId="2" borderId="3" xfId="1" applyNumberFormat="1" applyFont="1" applyFill="1" applyBorder="1"/>
    <xf numFmtId="164" fontId="0" fillId="0" borderId="0" xfId="1" applyFont="1"/>
    <xf numFmtId="4" fontId="0" fillId="0" borderId="0" xfId="0" applyNumberFormat="1"/>
    <xf numFmtId="0" fontId="0" fillId="0" borderId="1" xfId="0" applyBorder="1"/>
    <xf numFmtId="0" fontId="2" fillId="0" borderId="1" xfId="0" applyFont="1" applyBorder="1"/>
    <xf numFmtId="166" fontId="2" fillId="0" borderId="1" xfId="0" applyNumberFormat="1" applyFont="1" applyBorder="1"/>
    <xf numFmtId="165" fontId="0" fillId="0" borderId="1" xfId="1" applyNumberFormat="1" applyFont="1" applyFill="1" applyBorder="1"/>
    <xf numFmtId="43" fontId="0" fillId="0" borderId="1" xfId="0" applyNumberFormat="1" applyBorder="1"/>
    <xf numFmtId="0" fontId="4" fillId="2" borderId="2" xfId="0" applyFont="1" applyFill="1" applyBorder="1"/>
    <xf numFmtId="0" fontId="5" fillId="0" borderId="0" xfId="0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ga%20Gunawan\Downloads\rincian_penjualan_per_barang_cv_250314142249.xlsx" TargetMode="External"/><Relationship Id="rId1" Type="http://schemas.openxmlformats.org/officeDocument/2006/relationships/externalLinkPath" Target="file:///C:\Users\Yoga%20Gunawan\Downloads\rincian_penjualan_per_barang_cv_2503141422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"/>
      <sheetName val="DIGUNGGUNG"/>
      <sheetName val="NOTA"/>
      <sheetName val="Y&amp;EL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8345-B8CA-4DBE-8596-94733A59BAE0}">
  <dimension ref="A1:J5"/>
  <sheetViews>
    <sheetView tabSelected="1" workbookViewId="0">
      <pane ySplit="1" topLeftCell="A2" activePane="bottomLeft" state="frozen"/>
      <selection pane="bottomLeft" activeCell="E21" sqref="E21"/>
    </sheetView>
  </sheetViews>
  <sheetFormatPr defaultRowHeight="15" x14ac:dyDescent="0.25"/>
  <cols>
    <col min="1" max="1" width="26" bestFit="1" customWidth="1"/>
    <col min="2" max="2" width="44.7109375" bestFit="1" customWidth="1"/>
    <col min="3" max="3" width="15.7109375" bestFit="1" customWidth="1"/>
    <col min="4" max="4" width="11.140625" bestFit="1" customWidth="1"/>
    <col min="5" max="5" width="41.5703125" bestFit="1" customWidth="1"/>
    <col min="6" max="6" width="12.5703125" bestFit="1" customWidth="1"/>
    <col min="7" max="7" width="7.5703125" style="1" bestFit="1" customWidth="1"/>
    <col min="8" max="8" width="16.85546875" bestFit="1" customWidth="1"/>
    <col min="9" max="9" width="15.28515625" bestFit="1" customWidth="1"/>
    <col min="10" max="10" width="9.140625" style="15"/>
  </cols>
  <sheetData>
    <row r="1" spans="1:10" x14ac:dyDescent="0.25">
      <c r="A1" s="4" t="s">
        <v>12</v>
      </c>
      <c r="B1" s="4" t="s">
        <v>11</v>
      </c>
      <c r="C1" s="4" t="s">
        <v>10</v>
      </c>
      <c r="D1" s="4" t="s">
        <v>9</v>
      </c>
      <c r="E1" s="4" t="s">
        <v>8</v>
      </c>
      <c r="F1" s="2" t="s">
        <v>13</v>
      </c>
      <c r="G1" s="5" t="s">
        <v>7</v>
      </c>
      <c r="H1" s="2" t="s">
        <v>14</v>
      </c>
      <c r="I1" s="2" t="s">
        <v>15</v>
      </c>
      <c r="J1" s="13" t="s">
        <v>22</v>
      </c>
    </row>
    <row r="2" spans="1:10" x14ac:dyDescent="0.25">
      <c r="A2" s="8" t="s">
        <v>25</v>
      </c>
      <c r="B2" s="9" t="s">
        <v>26</v>
      </c>
      <c r="C2" s="8" t="s">
        <v>23</v>
      </c>
      <c r="D2" s="10">
        <v>45736</v>
      </c>
      <c r="E2" s="8" t="s">
        <v>24</v>
      </c>
      <c r="F2" s="8">
        <v>4341.6499999999996</v>
      </c>
      <c r="G2" s="11">
        <v>2000</v>
      </c>
      <c r="H2" s="12">
        <f>F2*G2</f>
        <v>8683300</v>
      </c>
      <c r="I2" s="12">
        <f>H2*0.11</f>
        <v>955163</v>
      </c>
      <c r="J2" s="14">
        <f xml:space="preserve"> IF(COUNTIFS(A$2:A2, A2, B$2:B2, B2, D$2:D2, D2, C$2:C2,C2 )=1, MAX(J$1:J1)+1,#REF!)</f>
        <v>1</v>
      </c>
    </row>
    <row r="3" spans="1:10" x14ac:dyDescent="0.25">
      <c r="A3" s="8"/>
      <c r="B3" s="9"/>
      <c r="C3" s="8"/>
      <c r="D3" s="9"/>
      <c r="E3" s="8"/>
      <c r="F3" s="8"/>
      <c r="G3" s="11"/>
      <c r="H3" s="12"/>
      <c r="I3" s="12"/>
      <c r="J3" s="14"/>
    </row>
    <row r="4" spans="1:10" x14ac:dyDescent="0.25">
      <c r="A4" s="8" t="s">
        <v>27</v>
      </c>
      <c r="B4" s="9" t="s">
        <v>28</v>
      </c>
      <c r="C4" s="8" t="s">
        <v>29</v>
      </c>
      <c r="D4" s="10">
        <v>45734</v>
      </c>
      <c r="E4" s="8" t="s">
        <v>30</v>
      </c>
      <c r="F4" s="8">
        <v>49186</v>
      </c>
      <c r="G4" s="11">
        <v>15</v>
      </c>
      <c r="H4" s="12">
        <f>F4*G4</f>
        <v>737790</v>
      </c>
      <c r="I4" s="12">
        <f>H4*0.11</f>
        <v>81156.899999999994</v>
      </c>
      <c r="J4" s="14">
        <f>IF(COUNTIFS(A$2:A4, A4, B$2:B4, B4, D$2:D4, D4, C$2:C4,C4 )=1, MAX(J$1:J3)+1, J3)</f>
        <v>2</v>
      </c>
    </row>
    <row r="5" spans="1:10" x14ac:dyDescent="0.25">
      <c r="A5" s="8"/>
      <c r="B5" s="9"/>
      <c r="C5" s="8"/>
      <c r="D5" s="9"/>
      <c r="E5" s="8"/>
      <c r="F5" s="8"/>
      <c r="G5" s="11"/>
      <c r="H5" s="12"/>
      <c r="I5" s="12"/>
      <c r="J5" s="14"/>
    </row>
  </sheetData>
  <autoFilter ref="E1:E5" xr:uid="{4A5E0092-CA88-4BFD-BE0B-A92A45D35BF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698F-8BD9-44A6-8DDE-74EAFEAA27A2}">
  <dimension ref="A1:L19"/>
  <sheetViews>
    <sheetView workbookViewId="0">
      <selection activeCell="D26" sqref="D26"/>
    </sheetView>
  </sheetViews>
  <sheetFormatPr defaultRowHeight="15" x14ac:dyDescent="0.25"/>
  <cols>
    <col min="1" max="1" width="19.7109375" bestFit="1" customWidth="1"/>
    <col min="2" max="2" width="31.42578125" bestFit="1" customWidth="1"/>
    <col min="3" max="3" width="10.28515625" bestFit="1" customWidth="1"/>
    <col min="4" max="5" width="16.85546875" bestFit="1" customWidth="1"/>
    <col min="6" max="6" width="15.42578125" bestFit="1" customWidth="1"/>
    <col min="11" max="11" width="10.85546875" bestFit="1" customWidth="1"/>
  </cols>
  <sheetData>
    <row r="1" spans="1:12" x14ac:dyDescent="0.25">
      <c r="A1" t="s">
        <v>17</v>
      </c>
      <c r="E1" s="6">
        <v>2737650581.5745182</v>
      </c>
      <c r="K1" t="s">
        <v>19</v>
      </c>
      <c r="L1">
        <v>286</v>
      </c>
    </row>
    <row r="2" spans="1:12" x14ac:dyDescent="0.25">
      <c r="L2">
        <v>-3</v>
      </c>
    </row>
    <row r="3" spans="1:12" x14ac:dyDescent="0.25">
      <c r="A3" t="s">
        <v>16</v>
      </c>
      <c r="L3">
        <v>-2</v>
      </c>
    </row>
    <row r="4" spans="1:12" x14ac:dyDescent="0.25">
      <c r="B4" t="s">
        <v>3</v>
      </c>
      <c r="C4" t="s">
        <v>2</v>
      </c>
      <c r="D4" s="7">
        <v>22428889.079999998</v>
      </c>
      <c r="K4" t="s">
        <v>20</v>
      </c>
      <c r="L4">
        <f>SUM(L1:L3)</f>
        <v>281</v>
      </c>
    </row>
    <row r="5" spans="1:12" x14ac:dyDescent="0.25">
      <c r="B5" t="s">
        <v>3</v>
      </c>
      <c r="C5" t="s">
        <v>1</v>
      </c>
      <c r="D5" s="7">
        <v>10955472.07</v>
      </c>
    </row>
    <row r="6" spans="1:12" x14ac:dyDescent="0.25">
      <c r="B6" t="s">
        <v>3</v>
      </c>
      <c r="C6" t="s">
        <v>0</v>
      </c>
      <c r="D6" s="7">
        <v>15384441.890000001</v>
      </c>
      <c r="E6" s="7"/>
    </row>
    <row r="7" spans="1:12" x14ac:dyDescent="0.25">
      <c r="B7" t="s">
        <v>6</v>
      </c>
      <c r="C7" t="s">
        <v>5</v>
      </c>
      <c r="D7" s="7">
        <v>1628507.18</v>
      </c>
    </row>
    <row r="8" spans="1:12" x14ac:dyDescent="0.25">
      <c r="B8" t="s">
        <v>6</v>
      </c>
      <c r="C8" t="s">
        <v>4</v>
      </c>
      <c r="D8" s="7">
        <v>12121833.395675674</v>
      </c>
      <c r="E8" s="7">
        <f>-SUM(D4:D8)</f>
        <v>-62519143.615675673</v>
      </c>
    </row>
    <row r="10" spans="1:12" x14ac:dyDescent="0.25">
      <c r="A10" t="s">
        <v>18</v>
      </c>
      <c r="E10" s="3">
        <f>SUM(E1:E8)</f>
        <v>2675131437.9588428</v>
      </c>
      <c r="F10" s="7">
        <v>2675131437.961277</v>
      </c>
    </row>
    <row r="19" spans="2:2" x14ac:dyDescent="0.25">
      <c r="B1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15112</dc:creator>
  <cp:lastModifiedBy>Syah Bandi</cp:lastModifiedBy>
  <dcterms:created xsi:type="dcterms:W3CDTF">2025-03-14T07:37:32Z</dcterms:created>
  <dcterms:modified xsi:type="dcterms:W3CDTF">2025-03-22T01:44:05Z</dcterms:modified>
</cp:coreProperties>
</file>