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7636E46B-969B-4D7E-916E-463296065BD4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'24-25-Indoors'!$M$1</definedName>
    <definedName name="_xlchart.v1.1" hidden="1">'24-25-Indoors'!$M$2:$M$103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75" i="2"/>
  <c r="B14" i="2"/>
  <c r="S48" i="2"/>
  <c r="S47" i="2"/>
  <c r="S46" i="2"/>
  <c r="S47" i="1"/>
  <c r="S46" i="1"/>
  <c r="S45" i="1"/>
  <c r="S44" i="1"/>
  <c r="B94" i="1"/>
  <c r="B93" i="1"/>
  <c r="B92" i="1"/>
  <c r="B91" i="1"/>
  <c r="B90" i="1"/>
  <c r="B19" i="2"/>
  <c r="B3" i="2"/>
  <c r="B15" i="2"/>
  <c r="B20" i="2"/>
  <c r="U3" i="1"/>
  <c r="B2" i="2"/>
  <c r="B10" i="2"/>
  <c r="B71" i="1"/>
  <c r="B77" i="2"/>
  <c r="B102" i="2"/>
  <c r="B90" i="2"/>
  <c r="B54" i="2"/>
  <c r="B53" i="2"/>
  <c r="B52" i="2"/>
  <c r="B95" i="2"/>
  <c r="B31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91" i="2"/>
  <c r="B112" i="2"/>
  <c r="B111" i="2"/>
  <c r="B110" i="2"/>
  <c r="B109" i="2"/>
  <c r="B108" i="2"/>
  <c r="B107" i="2"/>
  <c r="B106" i="2"/>
  <c r="B105" i="2"/>
  <c r="B104" i="2"/>
  <c r="B103" i="2"/>
  <c r="B101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6" i="2"/>
  <c r="B78" i="2"/>
  <c r="B79" i="2"/>
  <c r="B80" i="2"/>
  <c r="B81" i="2"/>
  <c r="B82" i="2"/>
  <c r="B83" i="2"/>
  <c r="B84" i="2"/>
  <c r="B85" i="2"/>
  <c r="B86" i="2"/>
  <c r="B87" i="2"/>
  <c r="B88" i="2"/>
  <c r="B89" i="2"/>
  <c r="B92" i="2"/>
  <c r="B93" i="2"/>
  <c r="B94" i="2"/>
  <c r="B96" i="2"/>
  <c r="B97" i="2"/>
  <c r="B98" i="2"/>
  <c r="B99" i="2"/>
  <c r="B100" i="2"/>
  <c r="B50" i="2"/>
  <c r="B51" i="2"/>
  <c r="B55" i="2"/>
  <c r="B56" i="2"/>
  <c r="B57" i="2"/>
  <c r="B58" i="2"/>
  <c r="B59" i="2"/>
  <c r="B49" i="2"/>
  <c r="B48" i="2"/>
  <c r="B47" i="2"/>
  <c r="B46" i="2"/>
  <c r="B45" i="2"/>
  <c r="B44" i="2"/>
  <c r="B43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3" i="2"/>
  <c r="B34" i="2"/>
  <c r="B36" i="2"/>
  <c r="B37" i="2"/>
  <c r="B38" i="2"/>
  <c r="B39" i="2"/>
  <c r="B40" i="2"/>
  <c r="B41" i="2"/>
  <c r="B42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S49" i="2" l="1"/>
</calcChain>
</file>

<file path=xl/sharedStrings.xml><?xml version="1.0" encoding="utf-8"?>
<sst xmlns="http://schemas.openxmlformats.org/spreadsheetml/2006/main" count="846" uniqueCount="204">
  <si>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</si>
  <si>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</si>
  <si>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</si>
  <si>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</si>
  <si>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</si>
  <si>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</si>
  <si>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</si>
  <si>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</si>
  <si>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</si>
  <si>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</si>
  <si>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</si>
  <si>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</si>
  <si>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</si>
  <si>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</si>
  <si>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</si>
  <si>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</si>
  <si>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</si>
  <si>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</si>
  <si>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</si>
  <si>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</si>
  <si>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</si>
  <si>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</si>
  <si>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</si>
  <si>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</si>
  <si>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</si>
  <si>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</si>
  <si>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</si>
  <si>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</si>
  <si>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</si>
  <si>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</si>
  <si>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</si>
  <si>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</si>
  <si>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</si>
  <si>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</si>
  <si>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</si>
  <si>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</si>
  <si>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</si>
  <si>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</si>
  <si>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</si>
  <si>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</si>
  <si>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</si>
  <si>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</si>
  <si>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</si>
  <si>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</si>
  <si>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</si>
  <si>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</si>
  <si>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</si>
  <si>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</si>
  <si>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</si>
  <si>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</si>
  <si>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</si>
  <si>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</si>
  <si>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</si>
  <si>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</si>
  <si>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</si>
  <si>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</si>
  <si>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</si>
  <si>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</si>
  <si>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</si>
  <si>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</si>
  <si>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</si>
  <si>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</si>
  <si>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</si>
  <si>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</si>
  <si>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</si>
  <si>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</si>
  <si>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</si>
  <si>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</si>
  <si>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</si>
  <si>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</si>
  <si>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</si>
  <si>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</si>
  <si>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</si>
  <si>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</si>
  <si>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</si>
  <si>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</si>
  <si>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</si>
  <si>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</si>
  <si>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</si>
  <si>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</si>
  <si>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</si>
  <si>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</si>
  <si>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</si>
  <si>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</si>
  <si>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</si>
  <si>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</si>
  <si>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</si>
  <si>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</si>
  <si>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</si>
  <si>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</si>
  <si>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</si>
  <si>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</si>
  <si>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</si>
  <si>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</si>
  <si>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</si>
  <si>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</si>
  <si>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</si>
  <si>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</si>
  <si>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</si>
  <si>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</si>
  <si>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</si>
  <si>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</si>
  <si>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</si>
  <si>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</si>
  <si>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</si>
  <si>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</si>
  <si>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</si>
  <si>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</si>
  <si>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</si>
  <si>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</si>
  <si>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</si>
  <si>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</si>
  <si>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</si>
  <si>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</si>
  <si>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</si>
  <si>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</si>
  <si>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</si>
  <si>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</si>
  <si>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</si>
  <si>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</si>
  <si>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</si>
  <si>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</si>
  <si>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</si>
  <si>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</si>
  <si>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</si>
  <si>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</si>
  <si>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</si>
  <si>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</si>
  <si>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</si>
  <si>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</si>
  <si>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</si>
  <si>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</si>
  <si>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</si>
  <si>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</si>
  <si>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</si>
  <si>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</si>
  <si>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</si>
  <si>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</si>
  <si>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</si>
  <si>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</si>
  <si>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</si>
  <si>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</si>
  <si>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</si>
  <si>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</si>
  <si>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</si>
  <si>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</si>
  <si>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</si>
  <si>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</si>
  <si>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</si>
  <si>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</si>
  <si>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</si>
  <si>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</si>
  <si>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</si>
  <si>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</si>
  <si>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</si>
  <si>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</si>
  <si>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</si>
  <si>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</si>
  <si>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</si>
  <si>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</si>
  <si>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</si>
  <si>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</si>
  <si>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</si>
  <si>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</si>
  <si>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PORTSMOUTH PB!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</si>
  <si>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</si>
  <si>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</si>
  <si>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</si>
  <si>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</si>
  <si>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</si>
  <si>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</si>
  <si>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Could hold a uni comp?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</si>
  <si>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</si>
  <si>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</si>
  <si>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</si>
  <si>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</si>
  <si>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</si>
  <si>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</si>
  <si>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</si>
  <si>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</si>
  <si>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</si>
  <si>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Could hold a uni comp with YB?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</si>
  <si>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</si>
  <si>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</si>
  <si>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</si>
  <si>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</si>
  <si>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</si>
  <si>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</si>
  <si>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</si>
  <si>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</si>
  <si>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</si>
  <si>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</si>
  <si>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</si>
  <si>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</si>
  <si>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</si>
  <si>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</si>
  <si>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</si>
  <si>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</si>
  <si>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</si>
  <si>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Possible CTD?</t>
  </si>
  <si>
    <t>PROBABLE CLOSING DATE FOR BUCS INDOOR ENTRIES</t>
  </si>
  <si>
    <t>Partial WA 18m</t>
  </si>
  <si>
    <t>No sight marks for 18m, X10 went through foam and bent :(</t>
  </si>
  <si>
    <t>New arrow tuning- VTAC-23s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</si>
</sst>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1" fillId="9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'24-25-Indoors'!$P$2:$P$139</c:f>
              <c:numCache>
                <c:formatCode>General</c:formatCode>
                <c:ptCount val="138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  <c:pt idx="2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10</xdr:row>
      <xdr:rowOff>0</xdr:rowOff>
    </xdr:from>
    <xdr:to>
      <xdr:col>21</xdr:col>
      <xdr:colOff>182217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21</xdr:col>
      <xdr:colOff>149087</xdr:colOff>
      <xdr:row>44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5334000"/>
              <a:ext cx="4568687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24"/>
  <sheetViews>
    <sheetView tabSelected="1" topLeftCell="F1" zoomScale="115" zoomScaleNormal="115" workbookViewId="0">
      <pane ySplit="1" topLeftCell="A2" activePane="bottomLeft" state="frozen"/>
      <selection pane="bottomLeft" activeCell="Q31" sqref="Q31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5" t="s">
        <v>11</v>
      </c>
      <c r="J1" s="65"/>
      <c r="K1" s="65"/>
      <c r="L1" s="65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M2" s="3">
        <v>60</v>
      </c>
      <c r="N2" s="3">
        <v>558</v>
      </c>
      <c r="O2" s="3">
        <v>700</v>
      </c>
      <c r="P2" s="3">
        <v>29</v>
      </c>
      <c r="Q2" s="3" t="s">
        <v>164</v>
      </c>
      <c r="R2" s="9" t="s">
        <v>43</v>
      </c>
      <c r="S2" s="10" t="s">
        <v>44</v>
      </c>
    </row>
    <row r="3" spans="1:19" x14ac:dyDescent="0.25">
      <c r="A3" s="2">
        <v>45536</v>
      </c>
      <c r="B3" s="1" t="str">
        <f t="shared" si="0"/>
        <v>Sunday</v>
      </c>
      <c r="C3" s="48" t="s">
        <v>20</v>
      </c>
      <c r="D3" s="48"/>
      <c r="E3" s="63" t="s">
        <v>178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11" t="s">
        <v>31</v>
      </c>
      <c r="S3" s="12" t="s">
        <v>38</v>
      </c>
    </row>
    <row r="4" spans="1:19" x14ac:dyDescent="0.25">
      <c r="A4" s="2">
        <v>45541</v>
      </c>
      <c r="B4" s="1" t="str">
        <f t="shared" ref="B4:B79" si="1">TEXT(A4, "dddd")</f>
        <v>Friday</v>
      </c>
      <c r="C4" s="3" t="s">
        <v>22</v>
      </c>
      <c r="D4" s="3" t="s">
        <v>27</v>
      </c>
      <c r="E4" s="3" t="s">
        <v>24</v>
      </c>
      <c r="R4" s="14" t="s">
        <v>37</v>
      </c>
      <c r="S4" s="12" t="s">
        <v>39</v>
      </c>
    </row>
    <row r="5" spans="1:19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  <c r="R5" s="15" t="s">
        <v>33</v>
      </c>
      <c r="S5" s="12" t="s">
        <v>40</v>
      </c>
    </row>
    <row r="6" spans="1:19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191</v>
      </c>
      <c r="I6" s="3" t="s">
        <v>28</v>
      </c>
      <c r="M6" s="3">
        <v>30</v>
      </c>
      <c r="N6" s="3">
        <v>271</v>
      </c>
      <c r="O6" s="3">
        <v>300</v>
      </c>
      <c r="P6" s="3">
        <v>29</v>
      </c>
      <c r="R6" s="16" t="s">
        <v>34</v>
      </c>
      <c r="S6" s="12" t="s">
        <v>106</v>
      </c>
    </row>
    <row r="7" spans="1:19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R7" s="35" t="s">
        <v>116</v>
      </c>
      <c r="S7" s="57" t="s">
        <v>120</v>
      </c>
    </row>
    <row r="8" spans="1:19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66" t="s">
        <v>124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7"/>
      <c r="R8" s="17" t="s">
        <v>35</v>
      </c>
      <c r="S8" s="12" t="s">
        <v>41</v>
      </c>
    </row>
    <row r="9" spans="1:19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Q9" s="3" t="s">
        <v>195</v>
      </c>
      <c r="R9" s="18" t="s">
        <v>36</v>
      </c>
      <c r="S9" s="19" t="s">
        <v>42</v>
      </c>
    </row>
    <row r="10" spans="1:19" x14ac:dyDescent="0.25">
      <c r="A10" s="22">
        <v>45553</v>
      </c>
      <c r="B10" s="45" t="str">
        <f t="shared" si="1"/>
        <v>Wednesday</v>
      </c>
      <c r="C10" s="23" t="s">
        <v>20</v>
      </c>
      <c r="D10" s="55" t="s">
        <v>156</v>
      </c>
      <c r="E10" s="66" t="s">
        <v>155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7"/>
    </row>
    <row r="11" spans="1:19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9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R12" s="44"/>
      <c r="S12" s="30"/>
    </row>
    <row r="13" spans="1:19" x14ac:dyDescent="0.25">
      <c r="A13" s="2">
        <v>45559</v>
      </c>
      <c r="B13" s="1" t="str">
        <f t="shared" si="1"/>
        <v>Tuesday</v>
      </c>
      <c r="C13" s="23" t="s">
        <v>20</v>
      </c>
      <c r="D13" s="23" t="s">
        <v>26</v>
      </c>
      <c r="E13" s="69" t="s">
        <v>196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9" x14ac:dyDescent="0.25">
      <c r="A14" s="2">
        <v>45560</v>
      </c>
      <c r="B14" s="1" t="str">
        <f t="shared" si="1"/>
        <v>Wednesday</v>
      </c>
      <c r="C14" s="23" t="s">
        <v>20</v>
      </c>
      <c r="D14" s="55"/>
      <c r="E14" s="69" t="s">
        <v>197</v>
      </c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</row>
    <row r="15" spans="1:19" x14ac:dyDescent="0.25">
      <c r="A15" s="2">
        <v>45561</v>
      </c>
      <c r="B15" s="1" t="str">
        <f t="shared" si="1"/>
        <v>Thursday</v>
      </c>
      <c r="C15" s="47"/>
      <c r="D15" s="47"/>
      <c r="E15" s="63" t="s">
        <v>176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19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7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7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198</v>
      </c>
      <c r="I18" s="3" t="s">
        <v>28</v>
      </c>
      <c r="M18" s="3">
        <v>30</v>
      </c>
      <c r="N18" s="3">
        <v>279</v>
      </c>
      <c r="O18" s="3">
        <v>300</v>
      </c>
      <c r="P18" s="32">
        <v>29</v>
      </c>
    </row>
    <row r="19" spans="1:17" x14ac:dyDescent="0.25">
      <c r="A19" s="22">
        <v>45567</v>
      </c>
      <c r="B19" s="45" t="str">
        <f t="shared" si="1"/>
        <v>Wednesday</v>
      </c>
      <c r="C19" s="55" t="s">
        <v>20</v>
      </c>
      <c r="D19" s="48"/>
      <c r="E19" s="69" t="s">
        <v>179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</row>
    <row r="20" spans="1:17" x14ac:dyDescent="0.25">
      <c r="A20" s="2">
        <v>45568</v>
      </c>
      <c r="B20" s="1" t="str">
        <f t="shared" si="1"/>
        <v>Thursday</v>
      </c>
      <c r="C20" s="64"/>
      <c r="D20" s="64"/>
      <c r="E20" s="63" t="s">
        <v>177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17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201</v>
      </c>
      <c r="I21" s="3" t="s">
        <v>192</v>
      </c>
      <c r="M21" s="3">
        <v>27</v>
      </c>
      <c r="N21" s="3">
        <v>234</v>
      </c>
      <c r="O21" s="3">
        <v>270</v>
      </c>
      <c r="P21" s="3">
        <v>37</v>
      </c>
      <c r="Q21" s="3" t="s">
        <v>202</v>
      </c>
    </row>
    <row r="22" spans="1:17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180</v>
      </c>
    </row>
    <row r="23" spans="1:17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7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Q24" s="3" t="s">
        <v>203</v>
      </c>
    </row>
    <row r="25" spans="1:17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180</v>
      </c>
    </row>
    <row r="26" spans="1:17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  <c r="I26" s="3" t="s">
        <v>28</v>
      </c>
      <c r="M26" s="3">
        <v>60</v>
      </c>
      <c r="N26" s="3">
        <v>558</v>
      </c>
      <c r="O26" s="3">
        <v>600</v>
      </c>
      <c r="P26" s="3">
        <v>29</v>
      </c>
    </row>
    <row r="27" spans="1:17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66</v>
      </c>
    </row>
    <row r="28" spans="1:17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180</v>
      </c>
    </row>
    <row r="29" spans="1:17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132</v>
      </c>
    </row>
    <row r="30" spans="1:17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132</v>
      </c>
    </row>
    <row r="31" spans="1:17" x14ac:dyDescent="0.25">
      <c r="A31" s="59">
        <v>45592</v>
      </c>
      <c r="B31" s="60" t="str">
        <f t="shared" si="1"/>
        <v>Sunday</v>
      </c>
      <c r="C31" s="62" t="s">
        <v>20</v>
      </c>
      <c r="D31" s="68" t="s">
        <v>56</v>
      </c>
      <c r="F31" s="61" t="s">
        <v>131</v>
      </c>
      <c r="G31" s="40"/>
      <c r="H31" s="5" t="s">
        <v>132</v>
      </c>
      <c r="I31" s="5" t="s">
        <v>192</v>
      </c>
      <c r="M31" s="3">
        <v>60</v>
      </c>
    </row>
    <row r="32" spans="1:17" x14ac:dyDescent="0.25">
      <c r="A32" s="59"/>
      <c r="B32" s="60"/>
      <c r="C32" s="62"/>
      <c r="D32" s="68"/>
      <c r="F32" s="61"/>
      <c r="G32" s="40"/>
      <c r="H32" s="52" t="s">
        <v>190</v>
      </c>
    </row>
    <row r="33" spans="1:19" x14ac:dyDescent="0.25">
      <c r="A33" s="22">
        <v>45592</v>
      </c>
      <c r="B33" s="45" t="str">
        <f t="shared" si="1"/>
        <v>Sunday</v>
      </c>
      <c r="C33" s="23" t="s">
        <v>20</v>
      </c>
      <c r="D33" s="23" t="s">
        <v>26</v>
      </c>
      <c r="E33" s="3" t="s">
        <v>24</v>
      </c>
      <c r="G33" s="49" t="s">
        <v>180</v>
      </c>
    </row>
    <row r="34" spans="1:19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</row>
    <row r="35" spans="1:19" x14ac:dyDescent="0.25">
      <c r="A35" s="2">
        <v>45597</v>
      </c>
      <c r="B35" s="1" t="str">
        <f t="shared" si="1"/>
        <v>Friday</v>
      </c>
      <c r="C35" s="23" t="s">
        <v>22</v>
      </c>
      <c r="D35" s="23" t="s">
        <v>27</v>
      </c>
      <c r="G35" s="39" t="s">
        <v>125</v>
      </c>
    </row>
    <row r="36" spans="1:19" x14ac:dyDescent="0.25">
      <c r="A36" s="2">
        <v>45597</v>
      </c>
      <c r="B36" s="1" t="str">
        <f t="shared" si="1"/>
        <v>Friday</v>
      </c>
      <c r="C36" s="3" t="s">
        <v>20</v>
      </c>
      <c r="D36" s="3" t="s">
        <v>26</v>
      </c>
      <c r="E36" s="3" t="s">
        <v>27</v>
      </c>
    </row>
    <row r="37" spans="1:19" x14ac:dyDescent="0.25">
      <c r="A37" s="2">
        <v>45599</v>
      </c>
      <c r="B37" s="1" t="str">
        <f t="shared" si="1"/>
        <v>Sunday</v>
      </c>
      <c r="C37" s="3" t="s">
        <v>20</v>
      </c>
      <c r="D37" s="3" t="s">
        <v>26</v>
      </c>
      <c r="E37" s="3" t="s">
        <v>24</v>
      </c>
    </row>
    <row r="38" spans="1:19" x14ac:dyDescent="0.25">
      <c r="A38" s="2">
        <v>45601</v>
      </c>
      <c r="B38" s="1" t="str">
        <f t="shared" si="1"/>
        <v>Tuesday</v>
      </c>
      <c r="C38" s="3" t="s">
        <v>22</v>
      </c>
      <c r="D38" s="3" t="s">
        <v>27</v>
      </c>
    </row>
    <row r="39" spans="1:19" x14ac:dyDescent="0.25">
      <c r="A39" s="2">
        <v>45604</v>
      </c>
      <c r="B39" s="1" t="str">
        <f t="shared" si="1"/>
        <v>Friday</v>
      </c>
      <c r="C39" s="3" t="s">
        <v>20</v>
      </c>
      <c r="D39" s="3" t="s">
        <v>26</v>
      </c>
      <c r="E39" s="3" t="s">
        <v>27</v>
      </c>
    </row>
    <row r="40" spans="1:19" x14ac:dyDescent="0.25">
      <c r="A40" s="2">
        <v>45606</v>
      </c>
      <c r="B40" s="1" t="str">
        <f t="shared" si="1"/>
        <v>Sunday</v>
      </c>
      <c r="C40" s="3" t="s">
        <v>20</v>
      </c>
      <c r="D40" s="3" t="s">
        <v>26</v>
      </c>
      <c r="E40" s="3" t="s">
        <v>24</v>
      </c>
    </row>
    <row r="41" spans="1:19" x14ac:dyDescent="0.25">
      <c r="A41" s="2">
        <v>45608</v>
      </c>
      <c r="B41" s="1" t="str">
        <f t="shared" si="1"/>
        <v>Tuesday</v>
      </c>
      <c r="C41" s="3" t="s">
        <v>22</v>
      </c>
      <c r="D41" s="3" t="s">
        <v>27</v>
      </c>
    </row>
    <row r="42" spans="1:19" x14ac:dyDescent="0.25">
      <c r="A42" s="2">
        <v>45611</v>
      </c>
      <c r="B42" s="1" t="str">
        <f t="shared" si="1"/>
        <v>Friday</v>
      </c>
      <c r="C42" s="3" t="s">
        <v>20</v>
      </c>
      <c r="D42" s="3" t="s">
        <v>26</v>
      </c>
      <c r="E42" s="3" t="s">
        <v>27</v>
      </c>
    </row>
    <row r="43" spans="1:19" x14ac:dyDescent="0.25">
      <c r="A43" s="2">
        <v>45613</v>
      </c>
      <c r="B43" s="1" t="str">
        <f t="shared" si="1"/>
        <v>Sunday</v>
      </c>
      <c r="C43" s="3" t="s">
        <v>20</v>
      </c>
      <c r="D43" s="3" t="s">
        <v>26</v>
      </c>
      <c r="E43" s="3" t="s">
        <v>24</v>
      </c>
    </row>
    <row r="44" spans="1:19" x14ac:dyDescent="0.25">
      <c r="A44" s="2">
        <v>45615</v>
      </c>
      <c r="B44" s="1" t="str">
        <f t="shared" si="1"/>
        <v>Tuesday</v>
      </c>
      <c r="C44" s="3" t="s">
        <v>22</v>
      </c>
      <c r="D44" s="3" t="s">
        <v>27</v>
      </c>
    </row>
    <row r="45" spans="1:19" x14ac:dyDescent="0.25">
      <c r="A45" s="2">
        <v>45618</v>
      </c>
      <c r="B45" s="1" t="str">
        <f t="shared" si="1"/>
        <v>Friday</v>
      </c>
      <c r="C45" s="3" t="s">
        <v>20</v>
      </c>
      <c r="D45" s="3" t="s">
        <v>26</v>
      </c>
      <c r="E45" s="3" t="s">
        <v>27</v>
      </c>
    </row>
    <row r="46" spans="1:19" x14ac:dyDescent="0.25">
      <c r="A46" s="2">
        <v>45620</v>
      </c>
      <c r="B46" s="1" t="str">
        <f t="shared" si="1"/>
        <v>Sunday</v>
      </c>
      <c r="C46" s="3" t="s">
        <v>20</v>
      </c>
      <c r="D46" s="3" t="s">
        <v>26</v>
      </c>
      <c r="E46" s="3" t="s">
        <v>24</v>
      </c>
      <c r="S46" s="3">
        <f>(SMALL(P:P,1))</f>
        <v>29</v>
      </c>
    </row>
    <row r="47" spans="1:19" x14ac:dyDescent="0.25">
      <c r="A47" s="2">
        <v>45622</v>
      </c>
      <c r="B47" s="1" t="str">
        <f t="shared" si="1"/>
        <v>Tuesday</v>
      </c>
      <c r="C47" s="3" t="s">
        <v>22</v>
      </c>
      <c r="D47" s="3" t="s">
        <v>27</v>
      </c>
      <c r="S47" s="3">
        <f>(SMALL(P:P,2))</f>
        <v>29</v>
      </c>
    </row>
    <row r="48" spans="1:19" ht="15.75" thickBot="1" x14ac:dyDescent="0.3">
      <c r="A48" s="2">
        <v>45625</v>
      </c>
      <c r="B48" s="1" t="str">
        <f t="shared" si="1"/>
        <v>Friday</v>
      </c>
      <c r="C48" s="3" t="s">
        <v>20</v>
      </c>
      <c r="D48" s="3" t="s">
        <v>26</v>
      </c>
      <c r="E48" s="3" t="s">
        <v>27</v>
      </c>
      <c r="S48" s="51">
        <f>(SMALL(P:P,3))</f>
        <v>29</v>
      </c>
    </row>
    <row r="49" spans="1:19" x14ac:dyDescent="0.25">
      <c r="A49" s="2">
        <v>45627</v>
      </c>
      <c r="B49" s="1" t="str">
        <f t="shared" si="1"/>
        <v>Sunday</v>
      </c>
      <c r="C49" s="3" t="s">
        <v>20</v>
      </c>
      <c r="D49" s="3" t="s">
        <v>26</v>
      </c>
      <c r="E49" s="3" t="s">
        <v>24</v>
      </c>
      <c r="F49" s="3" t="s">
        <v>199</v>
      </c>
      <c r="S49" s="3">
        <f>FLOOR(AVERAGE(S46:S48), 1)</f>
        <v>29</v>
      </c>
    </row>
    <row r="50" spans="1:19" x14ac:dyDescent="0.25">
      <c r="A50" s="2">
        <v>45629</v>
      </c>
      <c r="B50" s="1" t="str">
        <f t="shared" si="1"/>
        <v>Tuesday</v>
      </c>
      <c r="C50" s="3" t="s">
        <v>22</v>
      </c>
      <c r="D50" s="3" t="s">
        <v>27</v>
      </c>
    </row>
    <row r="51" spans="1:19" x14ac:dyDescent="0.25">
      <c r="A51" s="2">
        <v>45632</v>
      </c>
      <c r="B51" s="1" t="str">
        <f t="shared" si="1"/>
        <v>Friday</v>
      </c>
      <c r="C51" s="3" t="s">
        <v>20</v>
      </c>
      <c r="D51" s="3" t="s">
        <v>26</v>
      </c>
      <c r="E51" s="3" t="s">
        <v>27</v>
      </c>
    </row>
    <row r="52" spans="1:19" x14ac:dyDescent="0.25">
      <c r="A52" s="4">
        <v>45632</v>
      </c>
      <c r="B52" s="1" t="str">
        <f t="shared" si="1"/>
        <v>Friday</v>
      </c>
      <c r="C52" s="62" t="s">
        <v>20</v>
      </c>
      <c r="D52" s="68" t="s">
        <v>175</v>
      </c>
      <c r="F52" s="61" t="s">
        <v>135</v>
      </c>
      <c r="G52" s="41"/>
      <c r="H52" s="3" t="s">
        <v>132</v>
      </c>
      <c r="I52" s="3" t="s">
        <v>192</v>
      </c>
      <c r="M52" s="3">
        <v>60</v>
      </c>
    </row>
    <row r="53" spans="1:19" x14ac:dyDescent="0.25">
      <c r="A53" s="4">
        <v>45633</v>
      </c>
      <c r="B53" s="1" t="str">
        <f t="shared" si="1"/>
        <v>Saturday</v>
      </c>
      <c r="C53" s="62"/>
      <c r="D53" s="68"/>
      <c r="F53" s="61"/>
      <c r="G53" s="41"/>
      <c r="H53" s="3" t="s">
        <v>190</v>
      </c>
    </row>
    <row r="54" spans="1:19" x14ac:dyDescent="0.25">
      <c r="A54" s="4">
        <v>45634</v>
      </c>
      <c r="B54" s="1" t="str">
        <f t="shared" ref="B54" si="2">TEXT(A54, "dddd")</f>
        <v>Sunday</v>
      </c>
      <c r="C54" s="62"/>
      <c r="D54" s="68"/>
      <c r="F54" s="56" t="s">
        <v>136</v>
      </c>
      <c r="G54" s="41"/>
      <c r="H54" s="5" t="s">
        <v>66</v>
      </c>
      <c r="I54" s="3" t="s">
        <v>28</v>
      </c>
      <c r="M54" s="3">
        <v>60</v>
      </c>
    </row>
    <row r="55" spans="1:19" x14ac:dyDescent="0.25">
      <c r="A55" s="2">
        <v>45634</v>
      </c>
      <c r="B55" s="1" t="str">
        <f t="shared" si="1"/>
        <v>Sunday</v>
      </c>
      <c r="C55" s="3" t="s">
        <v>20</v>
      </c>
      <c r="D55" s="3" t="s">
        <v>26</v>
      </c>
      <c r="E55" s="3" t="s">
        <v>24</v>
      </c>
    </row>
    <row r="56" spans="1:19" x14ac:dyDescent="0.25">
      <c r="A56" s="2">
        <v>45636</v>
      </c>
      <c r="B56" s="1" t="str">
        <f t="shared" si="1"/>
        <v>Tuesday</v>
      </c>
      <c r="C56" s="3" t="s">
        <v>22</v>
      </c>
      <c r="D56" s="3" t="s">
        <v>27</v>
      </c>
    </row>
    <row r="57" spans="1:19" x14ac:dyDescent="0.25">
      <c r="A57" s="2">
        <v>45639</v>
      </c>
      <c r="B57" s="1" t="str">
        <f t="shared" si="1"/>
        <v>Friday</v>
      </c>
      <c r="C57" s="3" t="s">
        <v>20</v>
      </c>
      <c r="D57" s="3" t="s">
        <v>26</v>
      </c>
      <c r="E57" s="3" t="s">
        <v>27</v>
      </c>
    </row>
    <row r="58" spans="1:19" x14ac:dyDescent="0.25">
      <c r="A58" s="2">
        <v>45641</v>
      </c>
      <c r="B58" s="1" t="str">
        <f t="shared" si="1"/>
        <v>Sunday</v>
      </c>
      <c r="C58" s="3" t="s">
        <v>20</v>
      </c>
      <c r="D58" s="3" t="s">
        <v>26</v>
      </c>
      <c r="E58" s="3" t="s">
        <v>24</v>
      </c>
      <c r="F58" s="40" t="s">
        <v>193</v>
      </c>
      <c r="H58" s="5" t="s">
        <v>66</v>
      </c>
      <c r="I58" s="3" t="s">
        <v>28</v>
      </c>
      <c r="M58" s="3">
        <v>60</v>
      </c>
    </row>
    <row r="59" spans="1:19" x14ac:dyDescent="0.25">
      <c r="A59" s="2">
        <v>45643</v>
      </c>
      <c r="B59" s="1" t="str">
        <f t="shared" si="1"/>
        <v>Tuesday</v>
      </c>
      <c r="C59" s="3" t="s">
        <v>22</v>
      </c>
      <c r="D59" s="3" t="s">
        <v>27</v>
      </c>
      <c r="G59" s="39" t="s">
        <v>126</v>
      </c>
    </row>
    <row r="60" spans="1:19" x14ac:dyDescent="0.25">
      <c r="A60" s="2">
        <v>45646</v>
      </c>
      <c r="B60" s="1" t="str">
        <f t="shared" si="1"/>
        <v>Friday</v>
      </c>
      <c r="C60" s="3" t="s">
        <v>22</v>
      </c>
      <c r="D60" s="3" t="s">
        <v>27</v>
      </c>
    </row>
    <row r="61" spans="1:19" x14ac:dyDescent="0.25">
      <c r="A61" s="37">
        <v>45648</v>
      </c>
      <c r="B61" s="38" t="str">
        <f t="shared" si="1"/>
        <v>Sunday</v>
      </c>
      <c r="C61" s="58" t="s">
        <v>194</v>
      </c>
      <c r="D61" s="58"/>
      <c r="E61" s="58"/>
    </row>
    <row r="62" spans="1:19" x14ac:dyDescent="0.25">
      <c r="A62" s="37">
        <v>45650</v>
      </c>
      <c r="B62" s="38" t="str">
        <f t="shared" si="1"/>
        <v>Tuesday</v>
      </c>
      <c r="C62" s="58"/>
      <c r="D62" s="58"/>
      <c r="E62" s="58"/>
    </row>
    <row r="63" spans="1:19" x14ac:dyDescent="0.25">
      <c r="A63" s="37">
        <v>45653</v>
      </c>
      <c r="B63" s="38" t="str">
        <f t="shared" si="1"/>
        <v>Friday</v>
      </c>
      <c r="C63" s="58"/>
      <c r="D63" s="58"/>
      <c r="E63" s="58"/>
    </row>
    <row r="64" spans="1:19" x14ac:dyDescent="0.25">
      <c r="A64" s="37">
        <v>45655</v>
      </c>
      <c r="B64" s="38" t="str">
        <f t="shared" si="1"/>
        <v>Sunday</v>
      </c>
      <c r="C64" s="58"/>
      <c r="D64" s="58"/>
      <c r="E64" s="58"/>
    </row>
    <row r="65" spans="1:17" x14ac:dyDescent="0.25">
      <c r="A65" s="37">
        <v>45657</v>
      </c>
      <c r="B65" s="38" t="str">
        <f t="shared" si="1"/>
        <v>Tuesday</v>
      </c>
      <c r="C65" s="58"/>
      <c r="D65" s="58"/>
      <c r="E65" s="58"/>
    </row>
    <row r="66" spans="1:17" x14ac:dyDescent="0.25">
      <c r="A66" s="2">
        <v>45660</v>
      </c>
      <c r="B66" s="1" t="str">
        <f t="shared" si="1"/>
        <v>Friday</v>
      </c>
      <c r="C66" s="3" t="s">
        <v>22</v>
      </c>
      <c r="D66" s="3" t="s">
        <v>27</v>
      </c>
    </row>
    <row r="67" spans="1:17" x14ac:dyDescent="0.25">
      <c r="A67" s="2">
        <v>45662</v>
      </c>
      <c r="B67" s="1" t="str">
        <f t="shared" si="1"/>
        <v>Sunday</v>
      </c>
      <c r="C67" s="3" t="s">
        <v>22</v>
      </c>
      <c r="D67" s="3" t="s">
        <v>24</v>
      </c>
    </row>
    <row r="68" spans="1:17" x14ac:dyDescent="0.25">
      <c r="A68" s="2">
        <v>45664</v>
      </c>
      <c r="B68" s="1" t="str">
        <f t="shared" si="1"/>
        <v>Tuesday</v>
      </c>
      <c r="C68" s="3" t="s">
        <v>22</v>
      </c>
      <c r="D68" s="3" t="s">
        <v>27</v>
      </c>
    </row>
    <row r="69" spans="1:17" x14ac:dyDescent="0.25">
      <c r="A69" s="2">
        <v>45667</v>
      </c>
      <c r="B69" s="1" t="str">
        <f t="shared" si="1"/>
        <v>Friday</v>
      </c>
      <c r="C69" s="3" t="s">
        <v>22</v>
      </c>
      <c r="D69" s="3" t="s">
        <v>27</v>
      </c>
    </row>
    <row r="70" spans="1:17" x14ac:dyDescent="0.25">
      <c r="A70" s="2">
        <v>45669</v>
      </c>
      <c r="B70" s="1" t="str">
        <f t="shared" si="1"/>
        <v>Sunday</v>
      </c>
      <c r="C70" s="3" t="s">
        <v>22</v>
      </c>
      <c r="D70" s="3" t="s">
        <v>24</v>
      </c>
    </row>
    <row r="71" spans="1:17" x14ac:dyDescent="0.25">
      <c r="A71" s="2">
        <v>45671</v>
      </c>
      <c r="B71" s="1" t="str">
        <f t="shared" si="1"/>
        <v>Tuesday</v>
      </c>
      <c r="C71" s="3" t="s">
        <v>22</v>
      </c>
      <c r="D71" s="3" t="s">
        <v>27</v>
      </c>
    </row>
    <row r="72" spans="1:17" x14ac:dyDescent="0.25">
      <c r="A72" s="2">
        <v>45674</v>
      </c>
      <c r="B72" s="1" t="str">
        <f t="shared" si="1"/>
        <v>Friday</v>
      </c>
      <c r="C72" s="3" t="s">
        <v>22</v>
      </c>
      <c r="D72" s="3" t="s">
        <v>27</v>
      </c>
    </row>
    <row r="73" spans="1:17" x14ac:dyDescent="0.25">
      <c r="A73" s="2">
        <v>45676</v>
      </c>
      <c r="B73" s="1" t="str">
        <f t="shared" si="1"/>
        <v>Sunday</v>
      </c>
      <c r="C73" s="3" t="s">
        <v>20</v>
      </c>
      <c r="D73" s="3" t="s">
        <v>26</v>
      </c>
      <c r="E73" s="3" t="s">
        <v>24</v>
      </c>
      <c r="F73" s="5" t="s">
        <v>181</v>
      </c>
    </row>
    <row r="74" spans="1:17" x14ac:dyDescent="0.25">
      <c r="A74" s="2">
        <v>45678</v>
      </c>
      <c r="B74" s="1" t="str">
        <f t="shared" si="1"/>
        <v>Tuesday</v>
      </c>
      <c r="C74" s="3" t="s">
        <v>22</v>
      </c>
      <c r="D74" s="3" t="s">
        <v>27</v>
      </c>
    </row>
    <row r="75" spans="1:17" x14ac:dyDescent="0.25">
      <c r="A75" s="2">
        <v>45678</v>
      </c>
      <c r="B75" s="1" t="str">
        <f t="shared" si="1"/>
        <v>Tuesday</v>
      </c>
      <c r="C75" s="64"/>
      <c r="D75" s="64"/>
      <c r="E75" s="63" t="s">
        <v>200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1:17" x14ac:dyDescent="0.25">
      <c r="A76" s="2">
        <v>45681</v>
      </c>
      <c r="B76" s="1" t="str">
        <f t="shared" si="1"/>
        <v>Friday</v>
      </c>
      <c r="C76" s="3" t="s">
        <v>20</v>
      </c>
      <c r="D76" s="3" t="s">
        <v>26</v>
      </c>
      <c r="E76" s="3" t="s">
        <v>27</v>
      </c>
    </row>
    <row r="77" spans="1:17" x14ac:dyDescent="0.25">
      <c r="A77" s="4">
        <v>45683</v>
      </c>
      <c r="B77" s="1" t="str">
        <f t="shared" si="1"/>
        <v>Sunday</v>
      </c>
      <c r="C77" s="3" t="s">
        <v>22</v>
      </c>
      <c r="D77" s="7" t="s">
        <v>50</v>
      </c>
      <c r="F77" s="3" t="s">
        <v>139</v>
      </c>
    </row>
    <row r="78" spans="1:17" x14ac:dyDescent="0.25">
      <c r="A78" s="2">
        <v>45683</v>
      </c>
      <c r="B78" s="1" t="str">
        <f t="shared" si="1"/>
        <v>Sunday</v>
      </c>
      <c r="C78" s="3" t="s">
        <v>20</v>
      </c>
      <c r="D78" s="3" t="s">
        <v>26</v>
      </c>
      <c r="E78" s="3" t="s">
        <v>24</v>
      </c>
    </row>
    <row r="79" spans="1:17" x14ac:dyDescent="0.25">
      <c r="A79" s="2">
        <v>45685</v>
      </c>
      <c r="B79" s="1" t="str">
        <f t="shared" si="1"/>
        <v>Tuesday</v>
      </c>
      <c r="C79" s="3" t="s">
        <v>22</v>
      </c>
      <c r="D79" s="3" t="s">
        <v>27</v>
      </c>
    </row>
    <row r="80" spans="1:17" x14ac:dyDescent="0.25">
      <c r="A80" s="2">
        <v>45688</v>
      </c>
      <c r="B80" s="1" t="str">
        <f t="shared" ref="B80:B124" si="3">TEXT(A80, "dddd")</f>
        <v>Friday</v>
      </c>
      <c r="C80" s="3" t="s">
        <v>20</v>
      </c>
      <c r="D80" s="3" t="s">
        <v>26</v>
      </c>
      <c r="E80" s="3" t="s">
        <v>27</v>
      </c>
    </row>
    <row r="81" spans="1:13" x14ac:dyDescent="0.25">
      <c r="A81" s="2">
        <v>45690</v>
      </c>
      <c r="B81" s="1" t="str">
        <f t="shared" si="3"/>
        <v>Sunday</v>
      </c>
      <c r="C81" s="3" t="s">
        <v>20</v>
      </c>
      <c r="D81" s="3" t="s">
        <v>26</v>
      </c>
      <c r="E81" s="3" t="s">
        <v>24</v>
      </c>
    </row>
    <row r="82" spans="1:13" x14ac:dyDescent="0.25">
      <c r="A82" s="2">
        <v>45692</v>
      </c>
      <c r="B82" s="1" t="str">
        <f t="shared" si="3"/>
        <v>Tuesday</v>
      </c>
      <c r="C82" s="3" t="s">
        <v>22</v>
      </c>
      <c r="D82" s="3" t="s">
        <v>27</v>
      </c>
    </row>
    <row r="83" spans="1:13" x14ac:dyDescent="0.25">
      <c r="A83" s="2">
        <v>45695</v>
      </c>
      <c r="B83" s="1" t="str">
        <f t="shared" si="3"/>
        <v>Friday</v>
      </c>
      <c r="C83" s="3" t="s">
        <v>20</v>
      </c>
      <c r="D83" s="3" t="s">
        <v>26</v>
      </c>
      <c r="E83" s="3" t="s">
        <v>27</v>
      </c>
    </row>
    <row r="84" spans="1:13" x14ac:dyDescent="0.25">
      <c r="A84" s="2">
        <v>45697</v>
      </c>
      <c r="B84" s="1" t="str">
        <f t="shared" si="3"/>
        <v>Sunday</v>
      </c>
      <c r="C84" s="3" t="s">
        <v>20</v>
      </c>
      <c r="D84" s="3" t="s">
        <v>26</v>
      </c>
      <c r="E84" s="3" t="s">
        <v>24</v>
      </c>
      <c r="F84" s="3" t="s">
        <v>171</v>
      </c>
    </row>
    <row r="85" spans="1:13" x14ac:dyDescent="0.25">
      <c r="A85" s="2">
        <v>45699</v>
      </c>
      <c r="B85" s="1" t="str">
        <f t="shared" si="3"/>
        <v>Tuesday</v>
      </c>
      <c r="C85" s="3" t="s">
        <v>22</v>
      </c>
      <c r="D85" s="3" t="s">
        <v>27</v>
      </c>
    </row>
    <row r="86" spans="1:13" x14ac:dyDescent="0.25">
      <c r="A86" s="2">
        <v>45702</v>
      </c>
      <c r="B86" s="1" t="str">
        <f t="shared" si="3"/>
        <v>Friday</v>
      </c>
      <c r="C86" s="3" t="s">
        <v>20</v>
      </c>
      <c r="D86" s="3" t="s">
        <v>26</v>
      </c>
      <c r="E86" s="3" t="s">
        <v>27</v>
      </c>
    </row>
    <row r="87" spans="1:13" x14ac:dyDescent="0.25">
      <c r="A87" s="2">
        <v>45704</v>
      </c>
      <c r="B87" s="1" t="str">
        <f t="shared" si="3"/>
        <v>Sunday</v>
      </c>
      <c r="C87" s="3" t="s">
        <v>20</v>
      </c>
      <c r="D87" s="3" t="s">
        <v>26</v>
      </c>
      <c r="E87" s="3" t="s">
        <v>24</v>
      </c>
      <c r="F87" s="3" t="s">
        <v>171</v>
      </c>
    </row>
    <row r="88" spans="1:13" x14ac:dyDescent="0.25">
      <c r="A88" s="2">
        <v>45706</v>
      </c>
      <c r="B88" s="1" t="str">
        <f t="shared" si="3"/>
        <v>Tuesday</v>
      </c>
      <c r="C88" s="3" t="s">
        <v>22</v>
      </c>
      <c r="D88" s="3" t="s">
        <v>27</v>
      </c>
    </row>
    <row r="89" spans="1:13" x14ac:dyDescent="0.25">
      <c r="A89" s="2">
        <v>45709</v>
      </c>
      <c r="B89" s="1" t="str">
        <f t="shared" si="3"/>
        <v>Friday</v>
      </c>
      <c r="C89" s="3" t="s">
        <v>20</v>
      </c>
      <c r="D89" s="3" t="s">
        <v>26</v>
      </c>
      <c r="E89" s="3" t="s">
        <v>27</v>
      </c>
    </row>
    <row r="90" spans="1:13" x14ac:dyDescent="0.25">
      <c r="A90" s="4">
        <v>45710</v>
      </c>
      <c r="B90" s="1" t="str">
        <f t="shared" si="3"/>
        <v>Saturday</v>
      </c>
      <c r="C90" s="3" t="s">
        <v>20</v>
      </c>
      <c r="D90" s="7" t="s">
        <v>49</v>
      </c>
      <c r="F90" s="40" t="s">
        <v>137</v>
      </c>
      <c r="G90" s="40"/>
      <c r="H90" s="3" t="s">
        <v>66</v>
      </c>
      <c r="M90" s="3">
        <v>60</v>
      </c>
    </row>
    <row r="91" spans="1:13" x14ac:dyDescent="0.25">
      <c r="A91" s="4">
        <v>45711</v>
      </c>
      <c r="B91" s="1" t="str">
        <f t="shared" si="3"/>
        <v>Sunday</v>
      </c>
      <c r="C91" s="3" t="s">
        <v>22</v>
      </c>
      <c r="D91" s="7" t="s">
        <v>27</v>
      </c>
      <c r="F91" s="40" t="s">
        <v>127</v>
      </c>
      <c r="G91" s="40"/>
      <c r="H91" s="3" t="s">
        <v>132</v>
      </c>
      <c r="M91" s="3">
        <v>60</v>
      </c>
    </row>
    <row r="92" spans="1:13" x14ac:dyDescent="0.25">
      <c r="A92" s="2">
        <v>45711</v>
      </c>
      <c r="B92" s="1" t="str">
        <f t="shared" si="3"/>
        <v>Sunday</v>
      </c>
      <c r="C92" s="3" t="s">
        <v>20</v>
      </c>
      <c r="D92" s="3" t="s">
        <v>26</v>
      </c>
      <c r="E92" s="3" t="s">
        <v>24</v>
      </c>
    </row>
    <row r="93" spans="1:13" x14ac:dyDescent="0.25">
      <c r="A93" s="2">
        <v>45713</v>
      </c>
      <c r="B93" s="1" t="str">
        <f t="shared" si="3"/>
        <v>Tuesday</v>
      </c>
      <c r="C93" s="3" t="s">
        <v>22</v>
      </c>
      <c r="D93" s="3" t="s">
        <v>27</v>
      </c>
    </row>
    <row r="94" spans="1:13" x14ac:dyDescent="0.25">
      <c r="A94" s="2">
        <v>45716</v>
      </c>
      <c r="B94" s="1" t="str">
        <f t="shared" si="3"/>
        <v>Friday</v>
      </c>
      <c r="C94" s="3" t="s">
        <v>20</v>
      </c>
      <c r="D94" s="3" t="s">
        <v>26</v>
      </c>
      <c r="E94" s="3" t="s">
        <v>27</v>
      </c>
    </row>
    <row r="95" spans="1:13" x14ac:dyDescent="0.25">
      <c r="A95" s="2">
        <v>45718</v>
      </c>
      <c r="B95" s="1" t="str">
        <f t="shared" si="3"/>
        <v>Sunday</v>
      </c>
      <c r="C95" s="3" t="s">
        <v>22</v>
      </c>
      <c r="D95" s="7" t="s">
        <v>133</v>
      </c>
      <c r="F95" s="3" t="s">
        <v>134</v>
      </c>
    </row>
    <row r="96" spans="1:13" x14ac:dyDescent="0.25">
      <c r="A96" s="2">
        <v>45718</v>
      </c>
      <c r="B96" s="1" t="str">
        <f t="shared" si="3"/>
        <v>Sunday</v>
      </c>
      <c r="C96" s="3" t="s">
        <v>20</v>
      </c>
      <c r="D96" s="3" t="s">
        <v>26</v>
      </c>
      <c r="E96" s="3" t="s">
        <v>24</v>
      </c>
    </row>
    <row r="97" spans="1:13" x14ac:dyDescent="0.25">
      <c r="A97" s="2">
        <v>45720</v>
      </c>
      <c r="B97" s="1" t="str">
        <f t="shared" si="3"/>
        <v>Tuesday</v>
      </c>
      <c r="C97" s="3" t="s">
        <v>22</v>
      </c>
      <c r="D97" s="3" t="s">
        <v>27</v>
      </c>
    </row>
    <row r="98" spans="1:13" x14ac:dyDescent="0.25">
      <c r="A98" s="2">
        <v>45723</v>
      </c>
      <c r="B98" s="1" t="str">
        <f t="shared" si="3"/>
        <v>Friday</v>
      </c>
      <c r="C98" s="3" t="s">
        <v>20</v>
      </c>
      <c r="D98" s="3" t="s">
        <v>26</v>
      </c>
      <c r="E98" s="3" t="s">
        <v>27</v>
      </c>
    </row>
    <row r="99" spans="1:13" x14ac:dyDescent="0.25">
      <c r="A99" s="2">
        <v>45725</v>
      </c>
      <c r="B99" s="1" t="str">
        <f t="shared" si="3"/>
        <v>Sunday</v>
      </c>
      <c r="C99" s="3" t="s">
        <v>20</v>
      </c>
      <c r="D99" s="3" t="s">
        <v>26</v>
      </c>
      <c r="E99" s="3" t="s">
        <v>24</v>
      </c>
    </row>
    <row r="100" spans="1:13" x14ac:dyDescent="0.25">
      <c r="A100" s="2">
        <v>45727</v>
      </c>
      <c r="B100" s="1" t="str">
        <f t="shared" si="3"/>
        <v>Tuesday</v>
      </c>
      <c r="C100" s="3" t="s">
        <v>22</v>
      </c>
      <c r="D100" s="3" t="s">
        <v>27</v>
      </c>
    </row>
    <row r="101" spans="1:13" x14ac:dyDescent="0.25">
      <c r="A101" s="2">
        <v>45730</v>
      </c>
      <c r="B101" s="1" t="str">
        <f t="shared" si="3"/>
        <v>Friday</v>
      </c>
      <c r="C101" s="3" t="s">
        <v>20</v>
      </c>
      <c r="D101" s="3" t="s">
        <v>26</v>
      </c>
      <c r="E101" s="3" t="s">
        <v>27</v>
      </c>
    </row>
    <row r="102" spans="1:13" x14ac:dyDescent="0.25">
      <c r="A102" s="2">
        <v>45731</v>
      </c>
      <c r="B102" s="1" t="str">
        <f t="shared" si="3"/>
        <v>Saturday</v>
      </c>
      <c r="C102" s="3" t="s">
        <v>20</v>
      </c>
      <c r="D102" s="7" t="s">
        <v>119</v>
      </c>
      <c r="F102" s="3" t="s">
        <v>138</v>
      </c>
      <c r="H102" s="3" t="s">
        <v>132</v>
      </c>
      <c r="M102" s="3">
        <v>60</v>
      </c>
    </row>
    <row r="103" spans="1:13" x14ac:dyDescent="0.25">
      <c r="A103" s="2">
        <v>45732</v>
      </c>
      <c r="B103" s="1" t="str">
        <f t="shared" si="3"/>
        <v>Sunday</v>
      </c>
      <c r="C103" s="3" t="s">
        <v>20</v>
      </c>
      <c r="D103" s="3" t="s">
        <v>26</v>
      </c>
      <c r="E103" s="3" t="s">
        <v>24</v>
      </c>
    </row>
    <row r="104" spans="1:13" x14ac:dyDescent="0.25">
      <c r="A104" s="2">
        <v>45734</v>
      </c>
      <c r="B104" s="1" t="str">
        <f t="shared" si="3"/>
        <v>Tuesday</v>
      </c>
      <c r="C104" s="3" t="s">
        <v>22</v>
      </c>
      <c r="D104" s="3" t="s">
        <v>27</v>
      </c>
    </row>
    <row r="105" spans="1:13" x14ac:dyDescent="0.25">
      <c r="A105" s="2">
        <v>45737</v>
      </c>
      <c r="B105" s="1" t="str">
        <f t="shared" si="3"/>
        <v>Friday</v>
      </c>
      <c r="C105" s="3" t="s">
        <v>20</v>
      </c>
      <c r="D105" s="3" t="s">
        <v>26</v>
      </c>
      <c r="E105" s="3" t="s">
        <v>27</v>
      </c>
    </row>
    <row r="106" spans="1:13" x14ac:dyDescent="0.25">
      <c r="A106" s="2">
        <v>45739</v>
      </c>
      <c r="B106" s="1" t="str">
        <f t="shared" si="3"/>
        <v>Sunday</v>
      </c>
      <c r="C106" s="3" t="s">
        <v>20</v>
      </c>
      <c r="D106" s="3" t="s">
        <v>26</v>
      </c>
      <c r="E106" s="3" t="s">
        <v>24</v>
      </c>
    </row>
    <row r="107" spans="1:13" x14ac:dyDescent="0.25">
      <c r="A107" s="2">
        <v>45741</v>
      </c>
      <c r="B107" s="1" t="str">
        <f t="shared" si="3"/>
        <v>Tuesday</v>
      </c>
      <c r="C107" s="3" t="s">
        <v>22</v>
      </c>
      <c r="D107" s="3" t="s">
        <v>27</v>
      </c>
    </row>
    <row r="108" spans="1:13" x14ac:dyDescent="0.25">
      <c r="A108" s="2">
        <v>45744</v>
      </c>
      <c r="B108" s="1" t="str">
        <f t="shared" si="3"/>
        <v>Friday</v>
      </c>
      <c r="C108" s="3" t="s">
        <v>20</v>
      </c>
      <c r="D108" s="3" t="s">
        <v>26</v>
      </c>
    </row>
    <row r="109" spans="1:13" x14ac:dyDescent="0.25">
      <c r="A109" s="2">
        <v>45746</v>
      </c>
      <c r="B109" s="1" t="str">
        <f t="shared" si="3"/>
        <v>Sunday</v>
      </c>
      <c r="C109" s="3" t="s">
        <v>20</v>
      </c>
      <c r="D109" s="3" t="s">
        <v>26</v>
      </c>
      <c r="E109" s="3" t="s">
        <v>24</v>
      </c>
    </row>
    <row r="110" spans="1:13" x14ac:dyDescent="0.25">
      <c r="A110" s="2">
        <v>45748</v>
      </c>
      <c r="B110" s="1" t="str">
        <f t="shared" si="3"/>
        <v>Tuesday</v>
      </c>
      <c r="C110" s="3" t="s">
        <v>22</v>
      </c>
      <c r="D110" s="3" t="s">
        <v>27</v>
      </c>
      <c r="G110" s="39" t="s">
        <v>128</v>
      </c>
    </row>
    <row r="111" spans="1:13" x14ac:dyDescent="0.25">
      <c r="A111" s="2">
        <v>45751</v>
      </c>
      <c r="B111" s="1" t="str">
        <f t="shared" si="3"/>
        <v>Friday</v>
      </c>
      <c r="C111" s="3" t="s">
        <v>20</v>
      </c>
      <c r="D111" s="3" t="s">
        <v>26</v>
      </c>
      <c r="E111" s="3" t="s">
        <v>27</v>
      </c>
    </row>
    <row r="112" spans="1:13" x14ac:dyDescent="0.25">
      <c r="A112" s="2">
        <v>45753</v>
      </c>
      <c r="B112" s="1" t="str">
        <f t="shared" si="3"/>
        <v>Sunday</v>
      </c>
      <c r="C112" s="3" t="s">
        <v>20</v>
      </c>
      <c r="D112" s="3" t="s">
        <v>26</v>
      </c>
      <c r="E112" s="3" t="s">
        <v>24</v>
      </c>
    </row>
    <row r="113" spans="1:7" x14ac:dyDescent="0.25">
      <c r="A113" s="2">
        <v>45755</v>
      </c>
      <c r="B113" s="1" t="str">
        <f t="shared" si="3"/>
        <v>Tuesday</v>
      </c>
      <c r="C113" s="3" t="s">
        <v>22</v>
      </c>
      <c r="D113" s="3" t="s">
        <v>24</v>
      </c>
      <c r="E113" s="3" t="s">
        <v>27</v>
      </c>
    </row>
    <row r="114" spans="1:7" x14ac:dyDescent="0.25">
      <c r="A114" s="2">
        <v>45758</v>
      </c>
      <c r="B114" s="1" t="str">
        <f t="shared" si="3"/>
        <v>Friday</v>
      </c>
      <c r="C114" s="3" t="s">
        <v>20</v>
      </c>
      <c r="D114" s="3" t="s">
        <v>26</v>
      </c>
    </row>
    <row r="115" spans="1:7" x14ac:dyDescent="0.25">
      <c r="A115" s="2">
        <v>45760</v>
      </c>
      <c r="B115" s="1" t="str">
        <f t="shared" si="3"/>
        <v>Sunday</v>
      </c>
      <c r="C115" s="3" t="s">
        <v>20</v>
      </c>
      <c r="D115" s="3" t="s">
        <v>26</v>
      </c>
      <c r="E115" s="3" t="s">
        <v>24</v>
      </c>
    </row>
    <row r="116" spans="1:7" x14ac:dyDescent="0.25">
      <c r="A116" s="2">
        <v>45762</v>
      </c>
      <c r="B116" s="1" t="str">
        <f t="shared" si="3"/>
        <v>Tuesday</v>
      </c>
      <c r="C116" s="3" t="s">
        <v>22</v>
      </c>
      <c r="D116" s="3" t="s">
        <v>24</v>
      </c>
      <c r="E116" s="3" t="s">
        <v>27</v>
      </c>
      <c r="G116" s="39" t="s">
        <v>129</v>
      </c>
    </row>
    <row r="117" spans="1:7" x14ac:dyDescent="0.25">
      <c r="A117" s="2">
        <v>45765</v>
      </c>
      <c r="B117" s="1" t="str">
        <f t="shared" si="3"/>
        <v>Friday</v>
      </c>
      <c r="C117" s="3" t="s">
        <v>20</v>
      </c>
      <c r="D117" s="3" t="s">
        <v>26</v>
      </c>
    </row>
    <row r="118" spans="1:7" x14ac:dyDescent="0.25">
      <c r="A118" s="2">
        <v>45767</v>
      </c>
      <c r="B118" s="1" t="str">
        <f t="shared" si="3"/>
        <v>Sunday</v>
      </c>
      <c r="C118" s="3" t="s">
        <v>20</v>
      </c>
      <c r="D118" s="3" t="s">
        <v>26</v>
      </c>
      <c r="E118" s="3" t="s">
        <v>24</v>
      </c>
    </row>
    <row r="119" spans="1:7" x14ac:dyDescent="0.25">
      <c r="A119" s="2">
        <v>45769</v>
      </c>
      <c r="B119" s="1" t="str">
        <f t="shared" si="3"/>
        <v>Tuesday</v>
      </c>
      <c r="C119" s="3" t="s">
        <v>22</v>
      </c>
      <c r="D119" s="3" t="s">
        <v>24</v>
      </c>
      <c r="E119" s="3" t="s">
        <v>27</v>
      </c>
    </row>
    <row r="120" spans="1:7" x14ac:dyDescent="0.25">
      <c r="A120" s="2">
        <v>45772</v>
      </c>
      <c r="B120" s="1" t="str">
        <f t="shared" si="3"/>
        <v>Friday</v>
      </c>
      <c r="C120" s="3" t="s">
        <v>20</v>
      </c>
      <c r="D120" s="3" t="s">
        <v>26</v>
      </c>
    </row>
    <row r="121" spans="1:7" x14ac:dyDescent="0.25">
      <c r="A121" s="2">
        <v>45774</v>
      </c>
      <c r="B121" s="1" t="str">
        <f t="shared" si="3"/>
        <v>Sunday</v>
      </c>
      <c r="C121" s="3" t="s">
        <v>20</v>
      </c>
      <c r="D121" s="3" t="s">
        <v>26</v>
      </c>
      <c r="E121" s="3" t="s">
        <v>24</v>
      </c>
    </row>
    <row r="122" spans="1:7" x14ac:dyDescent="0.25">
      <c r="A122" s="2">
        <v>45776</v>
      </c>
      <c r="B122" s="1" t="str">
        <f t="shared" si="3"/>
        <v>Tuesday</v>
      </c>
      <c r="C122" s="3" t="s">
        <v>22</v>
      </c>
      <c r="D122" s="3" t="s">
        <v>24</v>
      </c>
      <c r="E122" s="3" t="s">
        <v>27</v>
      </c>
    </row>
    <row r="123" spans="1:7" x14ac:dyDescent="0.25">
      <c r="A123" s="2">
        <v>45779</v>
      </c>
      <c r="B123" s="1" t="str">
        <f t="shared" si="3"/>
        <v>Friday</v>
      </c>
      <c r="C123" s="3" t="s">
        <v>20</v>
      </c>
      <c r="D123" s="3" t="s">
        <v>26</v>
      </c>
    </row>
    <row r="124" spans="1:7" x14ac:dyDescent="0.25">
      <c r="A124" s="2">
        <v>45781</v>
      </c>
      <c r="B124" s="1" t="str">
        <f t="shared" si="3"/>
        <v>Sunday</v>
      </c>
      <c r="C124" s="3" t="s">
        <v>20</v>
      </c>
      <c r="D124" s="3" t="s">
        <v>26</v>
      </c>
      <c r="E124" s="3" t="s">
        <v>24</v>
      </c>
      <c r="G124" s="39" t="s">
        <v>130</v>
      </c>
    </row>
  </sheetData>
  <mergeCells count="21">
    <mergeCell ref="E75:Q75"/>
    <mergeCell ref="C75:D75"/>
    <mergeCell ref="I1:L1"/>
    <mergeCell ref="E8:Q8"/>
    <mergeCell ref="F52:F53"/>
    <mergeCell ref="D52:D54"/>
    <mergeCell ref="E10:Q10"/>
    <mergeCell ref="E20:Q20"/>
    <mergeCell ref="C20:D20"/>
    <mergeCell ref="E15:Q15"/>
    <mergeCell ref="E3:Q3"/>
    <mergeCell ref="E19:Q19"/>
    <mergeCell ref="D31:D32"/>
    <mergeCell ref="C31:C32"/>
    <mergeCell ref="E13:Q13"/>
    <mergeCell ref="E14:Q14"/>
    <mergeCell ref="C61:E65"/>
    <mergeCell ref="A31:A32"/>
    <mergeCell ref="B31:B32"/>
    <mergeCell ref="F31:F32"/>
    <mergeCell ref="C52:C54"/>
  </mergeCells>
  <conditionalFormatting sqref="C2:C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theme="4"/>
        <color theme="7"/>
      </colorScale>
    </cfRule>
    <cfRule type="containsText" dxfId="44" priority="30" operator="containsText" text="University">
      <formula>NOT(ISERROR(SEARCH("University",C2)))</formula>
    </cfRule>
    <cfRule type="containsText" dxfId="43" priority="31" operator="containsText" text="Yelverton">
      <formula>NOT(ISERROR(SEARCH("Yelverton",C2)))</formula>
    </cfRule>
  </conditionalFormatting>
  <conditionalFormatting sqref="C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max"/>
        <color theme="4"/>
        <color theme="7"/>
      </colorScale>
    </cfRule>
  </conditionalFormatting>
  <conditionalFormatting sqref="C4:C31 C33:C52 C55:C61 C66:C124">
    <cfRule type="containsText" dxfId="42" priority="57" operator="containsText" text="University">
      <formula>NOT(ISERROR(SEARCH("University",C4)))</formula>
    </cfRule>
    <cfRule type="containsText" dxfId="41" priority="58" operator="containsText" text="Yelverton">
      <formula>NOT(ISERROR(SEARCH("Yelverton",C4)))</formula>
    </cfRule>
  </conditionalFormatting>
  <conditionalFormatting sqref="C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max"/>
        <color theme="4"/>
        <color theme="7"/>
      </colorScale>
    </cfRule>
  </conditionalFormatting>
  <conditionalFormatting sqref="C6:C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max"/>
        <color theme="4"/>
        <color theme="7"/>
      </colorScale>
    </cfRule>
  </conditionalFormatting>
  <conditionalFormatting sqref="C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theme="4"/>
        <color theme="7"/>
      </colorScale>
    </cfRule>
  </conditionalFormatting>
  <conditionalFormatting sqref="C13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4"/>
        <color theme="7"/>
      </colorScale>
    </cfRule>
  </conditionalFormatting>
  <conditionalFormatting sqref="C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theme="4"/>
        <color theme="7"/>
      </colorScale>
    </cfRule>
  </conditionalFormatting>
  <conditionalFormatting sqref="C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theme="4"/>
        <color theme="7"/>
      </colorScale>
    </cfRule>
  </conditionalFormatting>
  <conditionalFormatting sqref="C55:C61 C9:C11 C15:C16 C18 C20:C31 C66:C112 C33:C5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max"/>
        <color theme="4"/>
        <color theme="7"/>
      </colorScale>
    </cfRule>
  </conditionalFormatting>
  <conditionalFormatting sqref="C11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max"/>
        <color theme="4"/>
        <color theme="7"/>
      </colorScale>
    </cfRule>
  </conditionalFormatting>
  <conditionalFormatting sqref="C114:C1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max"/>
        <color theme="4"/>
        <color theme="7"/>
      </colorScale>
    </cfRule>
  </conditionalFormatting>
  <conditionalFormatting sqref="C11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max"/>
        <color theme="4"/>
        <color theme="7"/>
      </colorScale>
    </cfRule>
  </conditionalFormatting>
  <conditionalFormatting sqref="C117:C11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max"/>
        <color theme="4"/>
        <color theme="7"/>
      </colorScale>
    </cfRule>
  </conditionalFormatting>
  <conditionalFormatting sqref="C11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max"/>
        <color theme="4"/>
        <color theme="7"/>
      </colorScale>
    </cfRule>
  </conditionalFormatting>
  <conditionalFormatting sqref="C120:C12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theme="4"/>
        <color theme="7"/>
      </colorScale>
    </cfRule>
  </conditionalFormatting>
  <conditionalFormatting sqref="C1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max"/>
        <color theme="4"/>
        <color theme="7"/>
      </colorScale>
    </cfRule>
  </conditionalFormatting>
  <conditionalFormatting sqref="C123:C1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max"/>
        <color theme="4"/>
        <color theme="7"/>
      </colorScale>
    </cfRule>
  </conditionalFormatting>
  <conditionalFormatting sqref="D1:E31 E32 D33:E60 D66:E66 D67 D68:E69 D70 D71:E74 E75 D76:E1048576">
    <cfRule type="containsText" dxfId="40" priority="5" operator="containsText" text="Lipson">
      <formula>NOT(ISERROR(SEARCH("Lipson",D1)))</formula>
    </cfRule>
    <cfRule type="containsText" dxfId="39" priority="6" operator="containsText" text="Widewell">
      <formula>NOT(ISERROR(SEARCH("Widewell",D1)))</formula>
    </cfRule>
    <cfRule type="containsText" dxfId="38" priority="7" operator="containsText" text="YMCA">
      <formula>NOT(ISERROR(SEARCH("YMCA",D1)))</formula>
    </cfRule>
  </conditionalFormatting>
  <conditionalFormatting sqref="F1:G2">
    <cfRule type="containsText" dxfId="37" priority="25" operator="containsText" text="Club Target Day">
      <formula>NOT(ISERROR(SEARCH("Club Target Day",F1)))</formula>
    </cfRule>
  </conditionalFormatting>
  <conditionalFormatting sqref="I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73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M2">
    <cfRule type="colorScale" priority="26">
      <colorScale>
        <cfvo type="min"/>
        <cfvo type="max"/>
        <color rgb="FFFFEF9C"/>
        <color rgb="FF63BE7B"/>
      </colorScale>
    </cfRule>
  </conditionalFormatting>
  <conditionalFormatting sqref="M76:M1048576 M6:M7 M1 M9 M11:M12 M4 M16:M18 M21:M74">
    <cfRule type="colorScale" priority="203">
      <colorScale>
        <cfvo type="min"/>
        <cfvo type="max"/>
        <color rgb="FF63BE7B"/>
        <color rgb="FFFFEF9C"/>
      </colorScale>
    </cfRule>
  </conditionalFormatting>
  <conditionalFormatting sqref="P1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1048576 P6:P7 P1 P9 P11:P12 P4 P16:P18 P21:P74">
    <cfRule type="colorScale" priority="20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topLeftCell="F1" zoomScale="115" zoomScaleNormal="115" workbookViewId="0">
      <pane ySplit="1" topLeftCell="A5" activePane="bottomLeft" state="frozen"/>
      <selection activeCell="G1" sqref="G1"/>
      <selection pane="bottomLeft" activeCell="X16" sqref="X16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5" t="s">
        <v>11</v>
      </c>
      <c r="J1" s="65"/>
      <c r="K1" s="65"/>
      <c r="L1" s="65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169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62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62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62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62"/>
    </row>
    <row r="20" spans="1:19" x14ac:dyDescent="0.25">
      <c r="A20" s="2">
        <v>45429</v>
      </c>
      <c r="B20" s="2" t="str">
        <f t="shared" si="0"/>
        <v>Friday</v>
      </c>
      <c r="C20" s="62" t="s">
        <v>22</v>
      </c>
      <c r="D20" s="68" t="s">
        <v>48</v>
      </c>
      <c r="F20" s="3" t="s">
        <v>2</v>
      </c>
      <c r="Q20" s="62"/>
    </row>
    <row r="21" spans="1:19" x14ac:dyDescent="0.25">
      <c r="A21" s="4">
        <v>45430</v>
      </c>
      <c r="B21" s="2" t="str">
        <f t="shared" si="0"/>
        <v>Saturday</v>
      </c>
      <c r="C21" s="62"/>
      <c r="D21" s="68"/>
      <c r="F21" s="73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62" t="s">
        <v>96</v>
      </c>
    </row>
    <row r="22" spans="1:19" x14ac:dyDescent="0.25">
      <c r="A22" s="59">
        <v>45431</v>
      </c>
      <c r="B22" s="77" t="str">
        <f>TEXT(A22, "dddd")</f>
        <v>Sunday</v>
      </c>
      <c r="C22" s="62"/>
      <c r="D22" s="68"/>
      <c r="E22" s="75"/>
      <c r="F22" s="73"/>
      <c r="G22" s="24"/>
      <c r="H22" s="74" t="s">
        <v>80</v>
      </c>
      <c r="I22" s="74" t="s">
        <v>16</v>
      </c>
      <c r="J22" s="74" t="s">
        <v>16</v>
      </c>
      <c r="K22" s="75"/>
      <c r="M22" s="5">
        <v>72</v>
      </c>
      <c r="N22" s="3">
        <v>552</v>
      </c>
      <c r="O22" s="3">
        <v>720</v>
      </c>
      <c r="P22" s="3">
        <v>37</v>
      </c>
      <c r="Q22" s="62"/>
    </row>
    <row r="23" spans="1:19" x14ac:dyDescent="0.25">
      <c r="A23" s="59"/>
      <c r="B23" s="77"/>
      <c r="C23" s="62"/>
      <c r="D23" s="68"/>
      <c r="E23" s="75"/>
      <c r="F23" s="73"/>
      <c r="G23" s="24"/>
      <c r="H23" s="74"/>
      <c r="I23" s="74"/>
      <c r="J23" s="74"/>
      <c r="K23" s="75"/>
      <c r="M23" s="5">
        <v>72</v>
      </c>
      <c r="N23" s="3">
        <v>555</v>
      </c>
      <c r="O23" s="3">
        <v>720</v>
      </c>
      <c r="P23" s="3">
        <v>37</v>
      </c>
      <c r="Q23" s="62"/>
    </row>
    <row r="24" spans="1:19" x14ac:dyDescent="0.25">
      <c r="A24" s="59"/>
      <c r="B24" s="77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77">
        <v>45433</v>
      </c>
      <c r="B25" s="77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77"/>
      <c r="B26" s="77"/>
      <c r="C26" s="76" t="s">
        <v>29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77">
        <v>45443</v>
      </c>
      <c r="B30" s="77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77"/>
      <c r="B31" s="77"/>
      <c r="C31" s="63" t="s">
        <v>99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148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59">
        <v>45451</v>
      </c>
      <c r="B35" s="77" t="str">
        <f t="shared" si="0"/>
        <v>Saturday</v>
      </c>
      <c r="C35" s="62" t="s">
        <v>20</v>
      </c>
      <c r="D35" s="68" t="s">
        <v>25</v>
      </c>
      <c r="F35" s="73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59"/>
      <c r="B36" s="77"/>
      <c r="C36" s="62"/>
      <c r="D36" s="68"/>
      <c r="F36" s="73"/>
      <c r="G36" s="24"/>
      <c r="H36" s="30" t="s">
        <v>162</v>
      </c>
      <c r="I36" s="3" t="s">
        <v>16</v>
      </c>
      <c r="M36" s="3">
        <v>15</v>
      </c>
      <c r="N36" s="3">
        <v>113</v>
      </c>
      <c r="O36" s="3">
        <v>150</v>
      </c>
      <c r="Q36" s="3" t="s">
        <v>163</v>
      </c>
    </row>
    <row r="37" spans="1:19" x14ac:dyDescent="0.25">
      <c r="A37" s="4">
        <v>45452</v>
      </c>
      <c r="B37" s="2" t="str">
        <f t="shared" si="0"/>
        <v>Sunday</v>
      </c>
      <c r="C37" s="62"/>
      <c r="D37" s="68"/>
      <c r="F37" s="73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72" t="s">
        <v>75</v>
      </c>
      <c r="D38" s="72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72"/>
      <c r="D39" s="72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71" t="s">
        <v>84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9" x14ac:dyDescent="0.25">
      <c r="A41" s="6">
        <v>45459</v>
      </c>
      <c r="B41" s="6" t="str">
        <f t="shared" si="0"/>
        <v>Sunday</v>
      </c>
      <c r="C41" s="72" t="s">
        <v>75</v>
      </c>
      <c r="D41" s="72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72"/>
      <c r="D42" s="72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78" t="s">
        <v>102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154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149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151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149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152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142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149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80" t="s">
        <v>75</v>
      </c>
      <c r="D57" s="80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71" t="s">
        <v>85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 spans="1:17" x14ac:dyDescent="0.25">
      <c r="A59" s="6">
        <v>45494</v>
      </c>
      <c r="B59" s="6" t="str">
        <f t="shared" si="0"/>
        <v>Sunday</v>
      </c>
      <c r="C59" s="80" t="s">
        <v>75</v>
      </c>
      <c r="D59" s="80"/>
      <c r="F59" s="23" t="s">
        <v>91</v>
      </c>
      <c r="G59" s="23" t="s">
        <v>149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76" t="s">
        <v>115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149</v>
      </c>
      <c r="H62" s="3" t="s">
        <v>148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140</v>
      </c>
    </row>
    <row r="63" spans="1:17" x14ac:dyDescent="0.25">
      <c r="A63" s="77">
        <v>45501</v>
      </c>
      <c r="B63" s="60" t="str">
        <f t="shared" si="0"/>
        <v>Sunday</v>
      </c>
      <c r="C63" s="62" t="s">
        <v>22</v>
      </c>
      <c r="D63" s="62" t="s">
        <v>24</v>
      </c>
      <c r="E63" s="81" t="s">
        <v>27</v>
      </c>
      <c r="F63" s="3" t="s">
        <v>91</v>
      </c>
      <c r="G63" s="3" t="s">
        <v>87</v>
      </c>
      <c r="H63" s="3" t="s">
        <v>148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141</v>
      </c>
    </row>
    <row r="64" spans="1:17" x14ac:dyDescent="0.25">
      <c r="A64" s="77"/>
      <c r="B64" s="60"/>
      <c r="C64" s="62"/>
      <c r="D64" s="62"/>
      <c r="E64" s="81"/>
      <c r="F64" s="3" t="s">
        <v>145</v>
      </c>
      <c r="H64" s="3" t="s">
        <v>144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77">
        <v>45503</v>
      </c>
      <c r="B65" s="60" t="str">
        <f>TEXT(A65, "dddd")</f>
        <v>Tuesday</v>
      </c>
      <c r="C65" s="62" t="s">
        <v>22</v>
      </c>
      <c r="D65" s="62" t="s">
        <v>24</v>
      </c>
      <c r="E65" s="81" t="s">
        <v>27</v>
      </c>
      <c r="H65" s="3" t="s">
        <v>148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143</v>
      </c>
    </row>
    <row r="66" spans="1:17" x14ac:dyDescent="0.25">
      <c r="A66" s="77"/>
      <c r="B66" s="60"/>
      <c r="C66" s="62"/>
      <c r="D66" s="62"/>
      <c r="E66" s="81"/>
      <c r="F66" s="3" t="s">
        <v>145</v>
      </c>
      <c r="H66" s="3" t="s">
        <v>188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148</v>
      </c>
      <c r="I67" s="3" t="s">
        <v>16</v>
      </c>
      <c r="Q67" s="3" t="s">
        <v>157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148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158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149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159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160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150</v>
      </c>
      <c r="H71" s="24" t="s">
        <v>146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161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173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148</v>
      </c>
      <c r="I73" s="3" t="s">
        <v>16</v>
      </c>
      <c r="M73" s="3">
        <v>72</v>
      </c>
      <c r="O73" s="3">
        <v>720</v>
      </c>
    </row>
    <row r="74" spans="1:17" x14ac:dyDescent="0.25">
      <c r="A74" s="59">
        <v>45521</v>
      </c>
      <c r="B74" s="60" t="str">
        <f t="shared" ref="B74:B94" si="2">TEXT(A74, "dddd")</f>
        <v>Saturday</v>
      </c>
      <c r="C74" s="62" t="s">
        <v>22</v>
      </c>
      <c r="D74" s="68" t="s">
        <v>56</v>
      </c>
      <c r="F74" s="79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167</v>
      </c>
    </row>
    <row r="75" spans="1:17" x14ac:dyDescent="0.25">
      <c r="A75" s="59"/>
      <c r="B75" s="60"/>
      <c r="C75" s="62"/>
      <c r="D75" s="68"/>
      <c r="F75" s="79"/>
      <c r="G75" s="43"/>
      <c r="H75" s="30" t="s">
        <v>162</v>
      </c>
      <c r="I75" s="3" t="s">
        <v>16</v>
      </c>
      <c r="M75" s="3">
        <v>15</v>
      </c>
      <c r="N75" s="3">
        <v>132</v>
      </c>
      <c r="O75" s="3">
        <v>150</v>
      </c>
      <c r="Q75" s="3" t="s">
        <v>166</v>
      </c>
    </row>
    <row r="76" spans="1:17" x14ac:dyDescent="0.25">
      <c r="A76" s="59"/>
      <c r="B76" s="60"/>
      <c r="C76" s="62"/>
      <c r="D76" s="68"/>
      <c r="F76" s="79"/>
      <c r="G76" s="43"/>
      <c r="H76" s="30" t="s">
        <v>162</v>
      </c>
      <c r="I76" s="3" t="s">
        <v>16</v>
      </c>
      <c r="M76" s="3">
        <v>15</v>
      </c>
      <c r="N76" s="3">
        <v>120</v>
      </c>
      <c r="O76" s="3">
        <v>150</v>
      </c>
      <c r="Q76" s="3" t="s">
        <v>168</v>
      </c>
    </row>
    <row r="77" spans="1:17" x14ac:dyDescent="0.25">
      <c r="A77" s="4">
        <v>45522</v>
      </c>
      <c r="B77" s="1" t="str">
        <f t="shared" si="2"/>
        <v>Sunday</v>
      </c>
      <c r="C77" s="62"/>
      <c r="D77" s="68"/>
      <c r="F77" s="79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172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151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165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149</v>
      </c>
      <c r="H80" s="3" t="s">
        <v>170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149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185</v>
      </c>
      <c r="H82" s="62" t="s">
        <v>148</v>
      </c>
      <c r="I82" s="62" t="s">
        <v>16</v>
      </c>
      <c r="J82" s="62"/>
      <c r="K82" s="62"/>
      <c r="L82" s="62"/>
      <c r="M82" s="24">
        <v>36</v>
      </c>
      <c r="N82" s="62">
        <v>612</v>
      </c>
      <c r="O82" s="62">
        <v>720</v>
      </c>
      <c r="P82" s="62">
        <v>27</v>
      </c>
      <c r="Q82" s="62" t="s">
        <v>186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149</v>
      </c>
      <c r="H83" s="62"/>
      <c r="I83" s="62"/>
      <c r="J83" s="62"/>
      <c r="K83" s="62"/>
      <c r="L83" s="62"/>
      <c r="M83" s="24">
        <v>36</v>
      </c>
      <c r="N83" s="62"/>
      <c r="O83" s="62"/>
      <c r="P83" s="62"/>
      <c r="Q83" s="62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174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153</v>
      </c>
      <c r="H85" s="3" t="s">
        <v>148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187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149</v>
      </c>
      <c r="H86" s="62" t="s">
        <v>148</v>
      </c>
      <c r="I86" s="62" t="s">
        <v>16</v>
      </c>
      <c r="J86" s="62"/>
      <c r="K86" s="62"/>
      <c r="L86" s="62"/>
      <c r="M86" s="24">
        <v>36</v>
      </c>
      <c r="N86" s="62">
        <v>618</v>
      </c>
      <c r="O86" s="62">
        <v>720</v>
      </c>
      <c r="P86" s="62">
        <v>26</v>
      </c>
      <c r="Q86" s="3" t="s">
        <v>189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149</v>
      </c>
      <c r="H87" s="62"/>
      <c r="I87" s="62"/>
      <c r="J87" s="62"/>
      <c r="K87" s="62"/>
      <c r="L87" s="62"/>
      <c r="M87" s="24">
        <v>36</v>
      </c>
      <c r="N87" s="62"/>
      <c r="O87" s="62"/>
      <c r="P87" s="62"/>
    </row>
    <row r="88" spans="1:17" x14ac:dyDescent="0.25">
      <c r="A88" s="4">
        <v>45543</v>
      </c>
      <c r="B88" s="1" t="str">
        <f t="shared" si="2"/>
        <v>Sunday</v>
      </c>
      <c r="C88" s="63" t="s">
        <v>114</v>
      </c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149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182</v>
      </c>
      <c r="G92" s="28" t="s">
        <v>151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183</v>
      </c>
      <c r="G93" s="7" t="s">
        <v>151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184</v>
      </c>
    </row>
  </sheetData>
  <mergeCells count="65">
    <mergeCell ref="N86:N87"/>
    <mergeCell ref="O86:O87"/>
    <mergeCell ref="P86:P87"/>
    <mergeCell ref="H86:H87"/>
    <mergeCell ref="I86:I87"/>
    <mergeCell ref="J86:J87"/>
    <mergeCell ref="K86:K87"/>
    <mergeCell ref="L86:L87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A22:A24"/>
    <mergeCell ref="B22:B24"/>
    <mergeCell ref="E22:E23"/>
    <mergeCell ref="B25:B26"/>
    <mergeCell ref="D20:D23"/>
    <mergeCell ref="C20:C23"/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max"/>
        <color theme="4"/>
        <color theme="7"/>
      </colorScale>
    </cfRule>
  </conditionalFormatting>
  <conditionalFormatting sqref="C61:C63 C65 C6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5">
      <colorScale>
        <cfvo type="min"/>
        <cfvo type="max"/>
        <color theme="4"/>
        <color theme="7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theme="4"/>
        <color theme="7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3" operator="containsText" text="Lip">
      <formula>NOT(ISERROR(SEARCH("Lip",D50)))</formula>
    </cfRule>
    <cfRule type="containsText" dxfId="27" priority="124" operator="containsText" text="Wide">
      <formula>NOT(ISERROR(SEARCH("Wide",D50)))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2" operator="containsText" text="Lip">
      <formula>NOT(ISERROR(SEARCH("Lip",D78)))</formula>
    </cfRule>
    <cfRule type="containsText" dxfId="23" priority="33" operator="containsText" text="Wide">
      <formula>NOT(ISERROR(SEARCH("Wide",D78)))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5" operator="containsText" text="Lip">
      <formula>NOT(ISERROR(SEARCH("Lip",E8)))</formula>
    </cfRule>
    <cfRule type="containsText" dxfId="19" priority="136" operator="containsText" text="Wide">
      <formula>NOT(ISERROR(SEARCH("Wide",E8)))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19" operator="containsText" text="YMCA">
      <formula>NOT(ISERROR(SEARCH("YMCA",E52)))</formula>
    </cfRule>
    <cfRule type="containsText" dxfId="14" priority="120" operator="containsText" text="Lip">
      <formula>NOT(ISERROR(SEARCH("Lip",E52)))</formula>
    </cfRule>
    <cfRule type="containsText" dxfId="13" priority="121" operator="containsText" text="Wide">
      <formula>NOT(ISERROR(SEARCH("Wide",E52)))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5" operator="containsText" text="YMCA">
      <formula>NOT(ISERROR(SEARCH("YMCA",E74)))</formula>
    </cfRule>
    <cfRule type="containsText" dxfId="5" priority="46" operator="containsText" text="Lip">
      <formula>NOT(ISERROR(SEARCH("Lip",E74)))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2024-10-15T22:02:21Z</dcterms:modified>
</cp:coreProperties>
</file>