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9677\Documents\Methods of OD Project\"/>
    </mc:Choice>
  </mc:AlternateContent>
  <bookViews>
    <workbookView xWindow="0" yWindow="0" windowWidth="19180" windowHeight="6890"/>
  </bookViews>
  <sheets>
    <sheet name="Sheet1" sheetId="1" r:id="rId1"/>
    <sheet name="6 hour ru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13" i="1"/>
  <c r="G15" i="1"/>
  <c r="G16" i="1"/>
  <c r="G17" i="1"/>
  <c r="G18" i="1"/>
  <c r="G19" i="1"/>
  <c r="G20" i="1"/>
  <c r="I14" i="1"/>
  <c r="I15" i="1"/>
  <c r="I16" i="1"/>
  <c r="I17" i="1"/>
  <c r="I18" i="1"/>
  <c r="I19" i="1"/>
  <c r="I13" i="1"/>
  <c r="D29" i="2"/>
  <c r="D30" i="2"/>
  <c r="D31" i="2"/>
  <c r="D32" i="2"/>
  <c r="D33" i="2"/>
  <c r="D28" i="2"/>
  <c r="D21" i="2"/>
  <c r="D22" i="2"/>
  <c r="D23" i="2"/>
  <c r="D24" i="2"/>
  <c r="D25" i="2"/>
  <c r="D20" i="2"/>
  <c r="D13" i="2"/>
  <c r="D14" i="2"/>
  <c r="D15" i="2"/>
  <c r="D16" i="2"/>
  <c r="D17" i="2"/>
  <c r="D12" i="2"/>
  <c r="D5" i="2"/>
  <c r="D6" i="2"/>
  <c r="D7" i="2"/>
  <c r="D8" i="2"/>
  <c r="D9" i="2"/>
  <c r="D4" i="2"/>
  <c r="E15" i="1"/>
  <c r="E16" i="1"/>
  <c r="E17" i="1"/>
  <c r="E18" i="1"/>
  <c r="E19" i="1"/>
  <c r="E14" i="1"/>
  <c r="D15" i="1"/>
  <c r="D16" i="1"/>
  <c r="D17" i="1"/>
  <c r="D18" i="1"/>
  <c r="D19" i="1"/>
  <c r="D14" i="1"/>
  <c r="C15" i="1"/>
  <c r="C16" i="1"/>
  <c r="C17" i="1"/>
  <c r="C18" i="1"/>
  <c r="C19" i="1"/>
  <c r="C14" i="1"/>
  <c r="B15" i="1"/>
  <c r="B16" i="1"/>
  <c r="B17" i="1"/>
  <c r="B18" i="1"/>
  <c r="B19" i="1"/>
  <c r="B14" i="1"/>
</calcChain>
</file>

<file path=xl/sharedStrings.xml><?xml version="1.0" encoding="utf-8"?>
<sst xmlns="http://schemas.openxmlformats.org/spreadsheetml/2006/main" count="41" uniqueCount="38">
  <si>
    <t>MATLAB Ode113 20x20</t>
  </si>
  <si>
    <t>MATLAB ode113 20x20+nongrav</t>
  </si>
  <si>
    <t>GMAT (RK89)</t>
  </si>
  <si>
    <t>GMAT(RK56)</t>
  </si>
  <si>
    <t>GMAT(RK4)</t>
  </si>
  <si>
    <t>20x20 vs. GMAT (RK89)</t>
  </si>
  <si>
    <t>MATLAB vs GMAT(RK56)</t>
  </si>
  <si>
    <t>MATLAB vs GMAT(RK4)</t>
  </si>
  <si>
    <t>20x20 J2000 vs GMAT</t>
  </si>
  <si>
    <t>GMAT 20x20 + lunisolar</t>
  </si>
  <si>
    <t>MATLAB 20x20 + Lunisolar</t>
  </si>
  <si>
    <t>Diff</t>
  </si>
  <si>
    <t>GMAT 20x20</t>
  </si>
  <si>
    <t>MATLAB 20x20</t>
  </si>
  <si>
    <t>M20x20+lunisolar+drag</t>
  </si>
  <si>
    <t>GMAT20_lunisolar_Drag</t>
  </si>
  <si>
    <t>M20x20+Lunisolar+drag+SRP</t>
  </si>
  <si>
    <t>GMAT20_lunisolar_Drag_SRP</t>
  </si>
  <si>
    <t>GMAT(RK89) (J2000)</t>
  </si>
  <si>
    <t>MATLAB ODE113 20x20 (J2000)</t>
  </si>
  <si>
    <t>DIFFERECES CALCUALTED BELOW (IN KM and KM/S)</t>
  </si>
  <si>
    <t>X</t>
  </si>
  <si>
    <t>Y</t>
  </si>
  <si>
    <t>Z</t>
  </si>
  <si>
    <t>VX</t>
  </si>
  <si>
    <t>VY</t>
  </si>
  <si>
    <t>VZ</t>
  </si>
  <si>
    <t>GMAT_NonGrav</t>
  </si>
  <si>
    <t>MATLAB_NONGRAV</t>
  </si>
  <si>
    <t>GMAT_20x20+Lunisolar</t>
  </si>
  <si>
    <t>MATLAB</t>
  </si>
  <si>
    <t xml:space="preserve">20x20+Lunisolar </t>
  </si>
  <si>
    <t>20x20 + SRP+Drag+Lunisolar</t>
  </si>
  <si>
    <t>20x20 (in J2000)</t>
  </si>
  <si>
    <t>MATLAB 20x20 vs MATLABNonGrav</t>
  </si>
  <si>
    <t xml:space="preserve">For GMAT Drag - Jachiaa Roberts model was used and for SRP, a CR of 1.8 was used for a spherical model with SRP area 15m^2 </t>
  </si>
  <si>
    <t>Differences Between GMAT Output and MATLAB after propogatating for 24 hours (14.3 Orbits).</t>
  </si>
  <si>
    <t xml:space="preserve">All values are in km and km/s.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</si>
</sst>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3" sqref="B3"/>
    </sheetView>
  </sheetViews>
  <sheetFormatPr defaultRowHeight="14.5" x14ac:dyDescent="0.35"/>
  <cols>
    <col min="1" max="1" width="21.453125" customWidth="1"/>
    <col min="2" max="2" width="22.54296875" customWidth="1"/>
    <col min="3" max="3" width="27.6328125" customWidth="1"/>
    <col min="4" max="4" width="24.90625" customWidth="1"/>
    <col min="5" max="5" width="20.90625" customWidth="1"/>
    <col min="6" max="6" width="18.08984375" customWidth="1"/>
    <col min="7" max="7" width="29.453125" customWidth="1"/>
    <col min="8" max="8" width="19.81640625" customWidth="1"/>
    <col min="9" max="9" width="22.90625" customWidth="1"/>
    <col min="10" max="10" width="22.6328125" customWidth="1"/>
    <col min="11" max="11" width="16.08984375" customWidth="1"/>
    <col min="12" max="12" width="23.81640625" customWidth="1"/>
  </cols>
  <sheetData>
    <row r="1" spans="1:12" x14ac:dyDescent="0.35">
      <c r="A1" s="1" t="s">
        <v>36</v>
      </c>
      <c r="B1" s="1"/>
      <c r="C1" s="1"/>
      <c r="D1" s="1"/>
      <c r="E1" s="1"/>
    </row>
    <row r="2" spans="1:12" x14ac:dyDescent="0.35">
      <c r="A2" s="1" t="s">
        <v>35</v>
      </c>
      <c r="B2" s="1"/>
      <c r="C2" s="1"/>
      <c r="D2" s="1"/>
      <c r="E2" s="1"/>
    </row>
    <row r="3" spans="1:12" x14ac:dyDescent="0.35">
      <c r="A3" s="1" t="s">
        <v>37</v>
      </c>
      <c r="B3" s="1"/>
      <c r="G3" s="5" t="s">
        <v>33</v>
      </c>
      <c r="H3" s="5"/>
      <c r="I3" s="5" t="s">
        <v>32</v>
      </c>
      <c r="J3" s="5"/>
      <c r="K3" s="5" t="s">
        <v>31</v>
      </c>
      <c r="L3" s="5"/>
    </row>
    <row r="5" spans="1:12" x14ac:dyDescent="0.3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19</v>
      </c>
      <c r="H5" s="2" t="s">
        <v>18</v>
      </c>
      <c r="I5" s="2" t="s">
        <v>28</v>
      </c>
      <c r="J5" s="2" t="s">
        <v>27</v>
      </c>
      <c r="K5" s="2" t="s">
        <v>30</v>
      </c>
      <c r="L5" s="2" t="s">
        <v>29</v>
      </c>
    </row>
    <row r="6" spans="1:12" x14ac:dyDescent="0.35">
      <c r="A6" s="2" t="s">
        <v>21</v>
      </c>
      <c r="B6" s="3">
        <v>-5155.59851215667</v>
      </c>
      <c r="C6" s="3">
        <v>-5155.6805031000604</v>
      </c>
      <c r="D6" s="3">
        <v>-5155.5985329361001</v>
      </c>
      <c r="E6" s="3">
        <v>-5155.5985395420003</v>
      </c>
      <c r="F6" s="3">
        <v>-5156.547908177</v>
      </c>
      <c r="G6" s="3">
        <v>-5155.5985101405404</v>
      </c>
      <c r="H6" s="3">
        <v>-5155.5985267290998</v>
      </c>
      <c r="I6">
        <v>-5155.6805031000604</v>
      </c>
      <c r="J6" s="3">
        <v>-5155.5473086816</v>
      </c>
      <c r="K6">
        <v>-5155.5223148637797</v>
      </c>
      <c r="L6">
        <v>-5155.5209700331998</v>
      </c>
    </row>
    <row r="7" spans="1:12" x14ac:dyDescent="0.35">
      <c r="A7" s="2" t="s">
        <v>22</v>
      </c>
      <c r="B7" s="3">
        <v>4957.5302392609301</v>
      </c>
      <c r="C7" s="3">
        <v>4957.43800979362</v>
      </c>
      <c r="D7" s="3">
        <v>4957.5316689463998</v>
      </c>
      <c r="E7" s="3">
        <v>4957.5316618358002</v>
      </c>
      <c r="F7" s="3">
        <v>4956.5159348478001</v>
      </c>
      <c r="G7" s="3">
        <v>4957.5302438605904</v>
      </c>
      <c r="H7" s="3">
        <v>4957.5316810517998</v>
      </c>
      <c r="I7">
        <v>4957.43800979362</v>
      </c>
      <c r="J7" s="3">
        <v>4957.5819177048998</v>
      </c>
      <c r="K7">
        <v>4957.60740694582</v>
      </c>
      <c r="L7">
        <v>4957.6102539345002</v>
      </c>
    </row>
    <row r="8" spans="1:12" x14ac:dyDescent="0.35">
      <c r="A8" s="2" t="s">
        <v>23</v>
      </c>
      <c r="B8" s="3">
        <v>182.06097359588901</v>
      </c>
      <c r="C8" s="3">
        <v>182.05539183404699</v>
      </c>
      <c r="D8" s="3">
        <v>182.06110849960001</v>
      </c>
      <c r="E8" s="3">
        <v>182.06110835554</v>
      </c>
      <c r="F8" s="3">
        <v>182.02776329118001</v>
      </c>
      <c r="G8" s="3">
        <v>182.060908989929</v>
      </c>
      <c r="H8" s="3">
        <v>182.06096363344</v>
      </c>
      <c r="I8">
        <v>182.05539183404699</v>
      </c>
      <c r="J8" s="3">
        <v>182.06030369439</v>
      </c>
      <c r="K8">
        <v>182.06096851568299</v>
      </c>
      <c r="L8">
        <v>182.06207452840999</v>
      </c>
    </row>
    <row r="9" spans="1:12" x14ac:dyDescent="0.35">
      <c r="A9" s="2" t="s">
        <v>24</v>
      </c>
      <c r="B9" s="3">
        <v>-5.1738180812279699</v>
      </c>
      <c r="C9" s="3">
        <v>-5.1737334939751403</v>
      </c>
      <c r="D9" s="3">
        <v>-5.1738178890127999</v>
      </c>
      <c r="E9" s="3">
        <v>-5.1738178817701002</v>
      </c>
      <c r="F9" s="3">
        <v>-5.1727779400824003</v>
      </c>
      <c r="G9" s="3">
        <v>-5.1738180835289702</v>
      </c>
      <c r="H9" s="3">
        <v>-5.1738178959388001</v>
      </c>
      <c r="I9">
        <v>-5.1737334939751403</v>
      </c>
      <c r="J9" s="3">
        <v>-5.1738785240591003</v>
      </c>
      <c r="K9">
        <v>-5.1739020515879997</v>
      </c>
      <c r="L9">
        <v>-5.1739033741089999</v>
      </c>
    </row>
    <row r="10" spans="1:12" x14ac:dyDescent="0.35">
      <c r="A10" s="2" t="s">
        <v>25</v>
      </c>
      <c r="B10" s="3">
        <v>-5.38660327244152</v>
      </c>
      <c r="C10" s="3">
        <v>-5.3866912278320402</v>
      </c>
      <c r="D10" s="3">
        <v>-5.3866019942407997</v>
      </c>
      <c r="E10" s="3">
        <v>-5.3866020013245004</v>
      </c>
      <c r="F10" s="3">
        <v>-5.3876165380109997</v>
      </c>
      <c r="G10" s="3">
        <v>-5.3866032712594496</v>
      </c>
      <c r="H10" s="3">
        <v>-5.3866019908042002</v>
      </c>
      <c r="I10">
        <v>-5.3866912278320402</v>
      </c>
      <c r="J10" s="3">
        <v>-5.3865485596351004</v>
      </c>
      <c r="K10">
        <v>-5.3865267186204902</v>
      </c>
      <c r="L10">
        <v>-5.3865240207763998</v>
      </c>
    </row>
    <row r="11" spans="1:12" x14ac:dyDescent="0.35">
      <c r="A11" s="2" t="s">
        <v>26</v>
      </c>
      <c r="B11" s="3">
        <v>-0.176185415537294</v>
      </c>
      <c r="C11" s="3">
        <v>-0.17616087628384</v>
      </c>
      <c r="D11" s="3">
        <v>-0.1761854361206</v>
      </c>
      <c r="E11" s="3">
        <v>-0.17618543627720001</v>
      </c>
      <c r="F11" s="3">
        <v>-0.17622283986250001</v>
      </c>
      <c r="G11" s="3">
        <v>-0.176185381524225</v>
      </c>
      <c r="H11" s="3">
        <v>-0.1761853319377</v>
      </c>
      <c r="I11">
        <v>-0.17616087628384</v>
      </c>
      <c r="J11" s="3">
        <v>-0.17615536038740001</v>
      </c>
      <c r="K11">
        <v>-0.17615436771343199</v>
      </c>
      <c r="L11">
        <v>-0.17615279122729999</v>
      </c>
    </row>
    <row r="12" spans="1:12" x14ac:dyDescent="0.35">
      <c r="B12" s="1" t="s">
        <v>20</v>
      </c>
      <c r="C12" s="1"/>
    </row>
    <row r="13" spans="1:12" x14ac:dyDescent="0.35">
      <c r="B13" s="2" t="s">
        <v>5</v>
      </c>
      <c r="C13" s="2" t="s">
        <v>6</v>
      </c>
      <c r="D13" s="2" t="s">
        <v>7</v>
      </c>
      <c r="E13" s="6" t="s">
        <v>34</v>
      </c>
      <c r="F13" s="6"/>
      <c r="I13" s="8">
        <f>I6-J6</f>
        <v>-0.13319441846033442</v>
      </c>
      <c r="K13">
        <f>K6-L6</f>
        <v>-1.3448305799101945E-3</v>
      </c>
    </row>
    <row r="14" spans="1:12" x14ac:dyDescent="0.35">
      <c r="B14" s="7">
        <f>B6-D6</f>
        <v>2.077943008771399E-5</v>
      </c>
      <c r="C14" s="7">
        <f>B6-E6</f>
        <v>2.7385330213292036E-5</v>
      </c>
      <c r="D14" s="8">
        <f>B6-F6</f>
        <v>0.94939602032991388</v>
      </c>
      <c r="E14">
        <f>B6-C6</f>
        <v>8.1990943390337634E-2</v>
      </c>
      <c r="G14" s="6" t="s">
        <v>8</v>
      </c>
      <c r="H14" s="6"/>
      <c r="I14" s="8">
        <f t="shared" ref="I14:I19" si="0">I7-J7</f>
        <v>-0.1439079112797117</v>
      </c>
      <c r="K14">
        <f t="shared" ref="K14:K19" si="1">K7-L7</f>
        <v>-2.8469886801758548E-3</v>
      </c>
    </row>
    <row r="15" spans="1:12" x14ac:dyDescent="0.35">
      <c r="B15" s="7">
        <f t="shared" ref="B15:B19" si="2">B7-D7</f>
        <v>-1.4296854697022354E-3</v>
      </c>
      <c r="C15" s="7">
        <f t="shared" ref="C15:C19" si="3">B7-E7</f>
        <v>-1.4225748700482654E-3</v>
      </c>
      <c r="D15" s="8">
        <f t="shared" ref="D15:D19" si="4">B7-F7</f>
        <v>1.0143044131300485</v>
      </c>
      <c r="E15">
        <f t="shared" ref="E15:E19" si="5">B7-C7</f>
        <v>9.2229467310062319E-2</v>
      </c>
      <c r="G15" s="7">
        <f>G6-H6</f>
        <v>1.6588559446972795E-5</v>
      </c>
      <c r="I15" s="8">
        <f t="shared" si="0"/>
        <v>-4.9118603430144958E-3</v>
      </c>
      <c r="K15">
        <f t="shared" si="1"/>
        <v>-1.1060127270070552E-3</v>
      </c>
    </row>
    <row r="16" spans="1:12" x14ac:dyDescent="0.35">
      <c r="B16" s="7">
        <f t="shared" si="2"/>
        <v>-1.3490371100033371E-4</v>
      </c>
      <c r="C16" s="7">
        <f t="shared" si="3"/>
        <v>-1.3475965099019049E-4</v>
      </c>
      <c r="D16" s="8">
        <f t="shared" si="4"/>
        <v>3.3210304709001548E-2</v>
      </c>
      <c r="E16">
        <f t="shared" si="5"/>
        <v>5.5817618420235249E-3</v>
      </c>
      <c r="G16" s="7">
        <f>G7-H7</f>
        <v>-1.4371912093338324E-3</v>
      </c>
      <c r="I16" s="8">
        <f t="shared" si="0"/>
        <v>1.4503008396005157E-4</v>
      </c>
      <c r="K16">
        <f t="shared" si="1"/>
        <v>1.3225210002687504E-6</v>
      </c>
    </row>
    <row r="17" spans="2:11" x14ac:dyDescent="0.35">
      <c r="B17" s="7">
        <f t="shared" si="2"/>
        <v>-1.9221517000289623E-7</v>
      </c>
      <c r="C17" s="7">
        <f t="shared" si="3"/>
        <v>-1.9945786977615398E-7</v>
      </c>
      <c r="D17" s="8">
        <f t="shared" si="4"/>
        <v>-1.0401411455696064E-3</v>
      </c>
      <c r="E17">
        <f t="shared" si="5"/>
        <v>-8.4587252829670945E-5</v>
      </c>
      <c r="G17" s="7">
        <f>G8-H8</f>
        <v>-5.4643510992491429E-5</v>
      </c>
      <c r="I17" s="8">
        <f t="shared" si="0"/>
        <v>-1.4266819693986577E-4</v>
      </c>
      <c r="K17">
        <f t="shared" si="1"/>
        <v>-2.6978440903491219E-6</v>
      </c>
    </row>
    <row r="18" spans="2:11" x14ac:dyDescent="0.35">
      <c r="B18" s="7">
        <f t="shared" si="2"/>
        <v>-1.2782007203782086E-6</v>
      </c>
      <c r="C18" s="7">
        <f t="shared" si="3"/>
        <v>-1.2711170196411103E-6</v>
      </c>
      <c r="D18" s="8">
        <f t="shared" si="4"/>
        <v>1.0132655694796711E-3</v>
      </c>
      <c r="E18">
        <f t="shared" si="5"/>
        <v>8.7955390520200183E-5</v>
      </c>
      <c r="G18" s="7">
        <f>G9-H9</f>
        <v>-1.8759017006431122E-7</v>
      </c>
      <c r="I18" s="8">
        <f t="shared" si="0"/>
        <v>-5.5158964399892874E-6</v>
      </c>
      <c r="K18">
        <f t="shared" si="1"/>
        <v>-1.5764861319988999E-6</v>
      </c>
    </row>
    <row r="19" spans="2:11" x14ac:dyDescent="0.35">
      <c r="B19" s="7">
        <f t="shared" si="2"/>
        <v>2.0583306004073876E-8</v>
      </c>
      <c r="C19" s="7">
        <f t="shared" si="3"/>
        <v>2.0739906014810572E-8</v>
      </c>
      <c r="D19" s="8">
        <f t="shared" si="4"/>
        <v>3.7424325206009135E-5</v>
      </c>
      <c r="E19">
        <f t="shared" si="5"/>
        <v>-2.4539253453997878E-5</v>
      </c>
      <c r="G19" s="7">
        <f>G10-H10</f>
        <v>-1.2804552493861365E-6</v>
      </c>
      <c r="I19" s="8">
        <f t="shared" si="0"/>
        <v>0</v>
      </c>
      <c r="K19">
        <f t="shared" si="1"/>
        <v>0</v>
      </c>
    </row>
    <row r="20" spans="2:11" x14ac:dyDescent="0.35">
      <c r="G20" s="7">
        <f>G11-H11</f>
        <v>-4.958652499720273E-8</v>
      </c>
    </row>
  </sheetData>
  <mergeCells count="5">
    <mergeCell ref="K3:L3"/>
    <mergeCell ref="I3:J3"/>
    <mergeCell ref="G3:H3"/>
    <mergeCell ref="G14:H14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workbookViewId="0">
      <selection activeCell="A4" sqref="A4"/>
    </sheetView>
  </sheetViews>
  <sheetFormatPr defaultRowHeight="14.5" x14ac:dyDescent="0.35"/>
  <cols>
    <col min="1" max="1" width="27" customWidth="1"/>
    <col min="2" max="2" width="30.6328125" customWidth="1"/>
    <col min="3" max="3" width="21.81640625" customWidth="1"/>
    <col min="4" max="4" width="20.7265625" customWidth="1"/>
  </cols>
  <sheetData>
    <row r="3" spans="2:7" ht="15.5" x14ac:dyDescent="0.35">
      <c r="B3" s="2" t="s">
        <v>10</v>
      </c>
      <c r="C3" s="2" t="s">
        <v>9</v>
      </c>
      <c r="D3" s="2" t="s">
        <v>11</v>
      </c>
      <c r="G3" s="4"/>
    </row>
    <row r="4" spans="2:7" x14ac:dyDescent="0.35">
      <c r="B4" s="3">
        <v>-5153.7904826402</v>
      </c>
      <c r="C4" s="3">
        <v>-5153.7860127319</v>
      </c>
      <c r="D4" s="3">
        <f>B4-C4</f>
        <v>-4.4699083000523387E-3</v>
      </c>
    </row>
    <row r="5" spans="2:7" x14ac:dyDescent="0.35">
      <c r="B5" s="3">
        <v>-4954.42147166823</v>
      </c>
      <c r="C5" s="3">
        <v>-4954.4231972042999</v>
      </c>
      <c r="D5" s="3">
        <f t="shared" ref="D5:D9" si="0">B5-C5</f>
        <v>1.7255360698982258E-3</v>
      </c>
    </row>
    <row r="6" spans="2:7" x14ac:dyDescent="0.35">
      <c r="B6" s="3">
        <v>-144.82502930475701</v>
      </c>
      <c r="C6" s="3">
        <v>-144.82501334381999</v>
      </c>
      <c r="D6" s="3">
        <f t="shared" si="0"/>
        <v>-1.5960937020054189E-5</v>
      </c>
    </row>
    <row r="7" spans="2:7" x14ac:dyDescent="0.35">
      <c r="B7" s="3">
        <v>5.1780594430090998</v>
      </c>
      <c r="C7" s="3">
        <v>5.1780638481869996</v>
      </c>
      <c r="D7" s="3">
        <f t="shared" si="0"/>
        <v>-4.4051778997911128E-6</v>
      </c>
    </row>
    <row r="8" spans="2:7" x14ac:dyDescent="0.35">
      <c r="B8" s="3">
        <v>-5.3874862898351701</v>
      </c>
      <c r="C8" s="3">
        <v>-5.3874849978931003</v>
      </c>
      <c r="D8" s="3">
        <f t="shared" si="0"/>
        <v>-1.2919420697699024E-6</v>
      </c>
    </row>
    <row r="9" spans="2:7" x14ac:dyDescent="0.35">
      <c r="B9" s="3">
        <v>-0.21192820703109799</v>
      </c>
      <c r="C9" s="3">
        <v>-0.2119282515874</v>
      </c>
      <c r="D9" s="3">
        <f t="shared" si="0"/>
        <v>4.4556302009057802E-8</v>
      </c>
    </row>
    <row r="10" spans="2:7" x14ac:dyDescent="0.35">
      <c r="B10" s="3"/>
      <c r="C10" s="3"/>
      <c r="D10" s="3"/>
    </row>
    <row r="11" spans="2:7" x14ac:dyDescent="0.35">
      <c r="B11" s="2" t="s">
        <v>13</v>
      </c>
      <c r="C11" s="2" t="s">
        <v>12</v>
      </c>
      <c r="D11" s="2" t="s">
        <v>11</v>
      </c>
    </row>
    <row r="12" spans="2:7" x14ac:dyDescent="0.35">
      <c r="B12" s="3">
        <v>-5153.7719246470097</v>
      </c>
      <c r="C12" s="3">
        <v>-5153.7670488613003</v>
      </c>
      <c r="D12" s="3">
        <f>B12-C12</f>
        <v>-4.8757857093733037E-3</v>
      </c>
    </row>
    <row r="13" spans="2:7" x14ac:dyDescent="0.35">
      <c r="B13" s="3">
        <v>-4954.4358219860096</v>
      </c>
      <c r="C13" s="3">
        <v>-4954.4379060198999</v>
      </c>
      <c r="D13" s="3">
        <f t="shared" ref="D13:D17" si="1">B13-C13</f>
        <v>2.0840338902416988E-3</v>
      </c>
    </row>
    <row r="14" spans="2:7" x14ac:dyDescent="0.35">
      <c r="B14" s="3">
        <v>-144.83281722003801</v>
      </c>
      <c r="C14" s="3">
        <v>-144.83288282951</v>
      </c>
      <c r="D14" s="3">
        <f t="shared" si="1"/>
        <v>6.5609471988636869E-5</v>
      </c>
    </row>
    <row r="15" spans="2:7" x14ac:dyDescent="0.35">
      <c r="B15" s="3">
        <v>5.1780810855600699</v>
      </c>
      <c r="C15" s="3">
        <v>5.1780859068916998</v>
      </c>
      <c r="D15" s="3">
        <f t="shared" si="1"/>
        <v>-4.8213316299339226E-6</v>
      </c>
    </row>
    <row r="16" spans="2:7" x14ac:dyDescent="0.35">
      <c r="B16" s="3">
        <v>-5.3874708817487198</v>
      </c>
      <c r="C16" s="3">
        <v>-5.3874692479538</v>
      </c>
      <c r="D16" s="3">
        <f t="shared" si="1"/>
        <v>-1.6337949197975377E-6</v>
      </c>
    </row>
    <row r="17" spans="2:4" x14ac:dyDescent="0.35">
      <c r="B17" s="3">
        <v>-0.21192886880641901</v>
      </c>
      <c r="C17" s="3">
        <v>-0.2119288737134</v>
      </c>
      <c r="D17" s="3">
        <f t="shared" si="1"/>
        <v>4.9069809882062998E-9</v>
      </c>
    </row>
    <row r="18" spans="2:4" x14ac:dyDescent="0.35">
      <c r="B18" s="3"/>
      <c r="C18" s="3"/>
      <c r="D18" s="3"/>
    </row>
    <row r="19" spans="2:4" x14ac:dyDescent="0.35">
      <c r="B19" s="2" t="s">
        <v>14</v>
      </c>
      <c r="C19" s="2" t="s">
        <v>15</v>
      </c>
      <c r="D19" s="2" t="s">
        <v>11</v>
      </c>
    </row>
    <row r="20" spans="2:4" x14ac:dyDescent="0.35">
      <c r="B20" s="3">
        <v>-5153.78037301524</v>
      </c>
      <c r="C20" s="3">
        <v>-5153.7845169580996</v>
      </c>
      <c r="D20" s="3">
        <f>B20-C20</f>
        <v>4.1439428596277139E-3</v>
      </c>
    </row>
    <row r="21" spans="2:4" x14ac:dyDescent="0.35">
      <c r="B21" s="3">
        <v>-4954.4308311278401</v>
      </c>
      <c r="C21" s="3">
        <v>-4954.4245511150002</v>
      </c>
      <c r="D21" s="3">
        <f t="shared" ref="D21:D25" si="2">B21-C21</f>
        <v>-6.2800128398521338E-3</v>
      </c>
    </row>
    <row r="22" spans="2:4" x14ac:dyDescent="0.35">
      <c r="B22" s="3">
        <v>-144.825403424162</v>
      </c>
      <c r="C22" s="3">
        <v>-144.82506762439999</v>
      </c>
      <c r="D22" s="3">
        <f t="shared" si="2"/>
        <v>-3.357997620128117E-4</v>
      </c>
    </row>
    <row r="23" spans="2:4" x14ac:dyDescent="0.35">
      <c r="B23" s="3">
        <v>5.1780701506983</v>
      </c>
      <c r="C23" s="3">
        <v>5.1780654053801003</v>
      </c>
      <c r="D23" s="3">
        <f t="shared" si="2"/>
        <v>4.7453181997170191E-6</v>
      </c>
    </row>
    <row r="24" spans="2:4" x14ac:dyDescent="0.35">
      <c r="B24" s="3">
        <v>-5.3874765643083098</v>
      </c>
      <c r="C24" s="3">
        <v>-5.3874836212416</v>
      </c>
      <c r="D24" s="3">
        <f t="shared" si="2"/>
        <v>7.0569332901726511E-6</v>
      </c>
    </row>
    <row r="25" spans="2:4" x14ac:dyDescent="0.35">
      <c r="B25" s="3">
        <v>-0.21192792400055099</v>
      </c>
      <c r="C25" s="3">
        <v>-0.21192821173330001</v>
      </c>
      <c r="D25" s="3">
        <f t="shared" si="2"/>
        <v>2.8773274901583434E-7</v>
      </c>
    </row>
    <row r="26" spans="2:4" x14ac:dyDescent="0.35">
      <c r="B26" s="3"/>
      <c r="C26" s="3"/>
      <c r="D26" s="3"/>
    </row>
    <row r="27" spans="2:4" x14ac:dyDescent="0.35">
      <c r="B27" s="2" t="s">
        <v>16</v>
      </c>
      <c r="C27" s="2" t="s">
        <v>17</v>
      </c>
      <c r="D27" s="2" t="s">
        <v>11</v>
      </c>
    </row>
    <row r="28" spans="2:4" x14ac:dyDescent="0.35">
      <c r="B28" s="3">
        <v>-5153.7821913857397</v>
      </c>
      <c r="C28" s="3">
        <v>-5153.7863067549997</v>
      </c>
      <c r="D28" s="3">
        <f>B28-C28</f>
        <v>4.1153692600346403E-3</v>
      </c>
    </row>
    <row r="29" spans="2:4" x14ac:dyDescent="0.35">
      <c r="B29" s="3">
        <v>-4954.4310836091199</v>
      </c>
      <c r="C29" s="3">
        <v>-4954.4246192949004</v>
      </c>
      <c r="D29" s="3">
        <f t="shared" ref="D29:D33" si="3">B29-C29</f>
        <v>-6.4643142195563996E-3</v>
      </c>
    </row>
    <row r="30" spans="2:4" x14ac:dyDescent="0.35">
      <c r="B30" s="3">
        <v>-144.82549360719</v>
      </c>
      <c r="C30" s="3">
        <v>-144.82514222309999</v>
      </c>
      <c r="D30" s="3">
        <f t="shared" si="3"/>
        <v>-3.5138409000978754E-4</v>
      </c>
    </row>
    <row r="31" spans="2:4" x14ac:dyDescent="0.35">
      <c r="B31" s="3">
        <v>5.1780682657452202</v>
      </c>
      <c r="C31" s="3">
        <v>5.1780635472867003</v>
      </c>
      <c r="D31" s="3">
        <f t="shared" si="3"/>
        <v>4.7184585199033791E-6</v>
      </c>
    </row>
    <row r="32" spans="2:4" x14ac:dyDescent="0.35">
      <c r="B32" s="3">
        <v>-5.3874762691647096</v>
      </c>
      <c r="C32" s="3">
        <v>-5.3874835117229001</v>
      </c>
      <c r="D32" s="3">
        <f t="shared" si="3"/>
        <v>7.2425581905122272E-6</v>
      </c>
    </row>
    <row r="33" spans="2:4" x14ac:dyDescent="0.35">
      <c r="B33" s="3">
        <v>-0.21192791277280401</v>
      </c>
      <c r="C33" s="3">
        <v>-0.2119282073489</v>
      </c>
      <c r="D33" s="3">
        <f t="shared" si="3"/>
        <v>2.9457609598826373E-7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 hour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Mallik, Vishnuu</dc:creator>
  <cp:lastModifiedBy>Mallik, Vishnuu</cp:lastModifiedBy>
  <dcterms:created xsi:type="dcterms:W3CDTF">2018-04-06T05:06:57Z</dcterms:created>
  <dcterms:modified xsi:type="dcterms:W3CDTF">2018-04-06T06:44:13Z</dcterms:modified>
</cp:coreProperties>
</file>