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<sst xmlns="http://schemas.openxmlformats.org/spreadsheetml/2006/main" count="22" uniqueCount="16">
  <si>
    <t>Start Date</t>
  </si>
  <si>
    <t xml:space="preserve">End Date </t>
  </si>
  <si>
    <t>Timeline</t>
  </si>
  <si>
    <t>Status</t>
  </si>
  <si>
    <t xml:space="preserve">Quad Solver </t>
  </si>
  <si>
    <t>Read About IEEE</t>
  </si>
  <si>
    <t>Complete</t>
  </si>
  <si>
    <t>Set Programming Standards</t>
  </si>
  <si>
    <t>Set Up Git Repository</t>
  </si>
  <si>
    <t xml:space="preserve">Create Test Cases </t>
  </si>
  <si>
    <t>Create Unit Test</t>
  </si>
  <si>
    <t>Automate With Make</t>
  </si>
  <si>
    <t>Code Quad Solver</t>
  </si>
  <si>
    <t>Present Quad Solver</t>
  </si>
  <si>
    <t>Active</t>
  </si>
  <si>
    <t>Burndown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</si>
</sst>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</font>
    <font>
      <b/>
      <sz val="12.0"/>
    </font>
    <font/>
    <font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1" fillId="0" fontId="3" numFmtId="0" xfId="0" applyBorder="1" applyFont="1"/>
    <xf borderId="0" fillId="0" fontId="3" numFmtId="0" xfId="0" applyAlignment="1" applyFont="1">
      <alignment readingOrder="0"/>
    </xf>
    <xf borderId="2" fillId="0" fontId="4" numFmtId="0" xfId="0" applyAlignment="1" applyBorder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4" max="4" width="51.86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 s="3">
        <v>43374.0</v>
      </c>
      <c r="C2" s="3">
        <v>43430.0</v>
      </c>
      <c r="D2" s="4" t="str">
        <f>IFERROR(__xludf.DUMMYFUNCTION("SPARKLINE({split(rept(""7,"",FLOOR((int(C2)-int(B2))/7)),"",""),mod(int(C2)-int(B2),7)},{""charttype"",""bar"";""color1"",""white"";""color2"",""lightblue""})"),"")</f>
        <v/>
      </c>
    </row>
    <row r="3">
      <c r="A3" s="5" t="s">
        <v>5</v>
      </c>
      <c r="B3" s="3">
        <v>43375.0</v>
      </c>
      <c r="C3" s="3">
        <v>43388.0</v>
      </c>
      <c r="D3" s="6" t="str">
        <f>IFERROR(__xludf.DUMMYFUNCTION("SPARKLINE(if(OR(today()&lt;B3,today()&gt;C3),{int(B3)-int($B$2),if(B3=C3,1,int(C3)-int(B3))},{int(B3)-int($B$2),today()-int(B3),1,int(C3)-today()}),{""charttype"",""bar"";""color1"",""white"";""color2"",if(E3=""Complete"",""grey"",if(today()&gt;C3,""red"",if(AND(t"&amp;"oday()&gt;B3,today()&lt;C3,E3=""Upcoming""),""darkred"",if(AND(today()&gt;B3,today()&lt;C3),""orange"",if(E3=""Active"",""orange"",""green"")))));""max"",int($C$2)-int($B$2)})"),"")</f>
        <v/>
      </c>
      <c r="E3" s="5" t="s">
        <v>6</v>
      </c>
    </row>
    <row r="4">
      <c r="A4" s="5" t="s">
        <v>7</v>
      </c>
      <c r="B4" s="3">
        <v>43377.0</v>
      </c>
      <c r="C4" s="3">
        <v>43377.0</v>
      </c>
      <c r="D4" s="6" t="str">
        <f>IFERROR(__xludf.DUMMYFUNCTION("SPARKLINE(if(OR(today()&lt;B4,today()&gt;C4),{int(B4)-int($B$2),if(B4=C4,1,int(C4)-int(B4))},{int(B4)-int($B$2),today()-int(B4),1,int(C4)-today()}),{""charttype"",""bar"";""color1"",""white"";""color2"",if(E4=""Complete"",""grey"",if(today()&gt;C4,""red"",if(AND(t"&amp;"oday()&gt;B4,today()&lt;C4,E4=""Upcoming""),""darkred"",if(AND(today()&gt;B4,today()&lt;C4),""orange"",if(E4=""Active"",""orange"",""green"")))));""max"",int($C$2)-int($B$2)})"),"")</f>
        <v/>
      </c>
      <c r="E4" s="5" t="s">
        <v>6</v>
      </c>
    </row>
    <row r="5">
      <c r="A5" s="5" t="s">
        <v>8</v>
      </c>
      <c r="B5" s="3">
        <v>43377.0</v>
      </c>
      <c r="C5" s="3">
        <v>43377.0</v>
      </c>
      <c r="D5" s="6" t="str">
        <f>IFERROR(__xludf.DUMMYFUNCTION("SPARKLINE(if(OR(today()&lt;B5,today()&gt;C5),{int(B5)-int($B$2),if(B5=C5,1,int(C5)-int(B5))},{int(B5)-int($B$2),today()-int(B5),1,int(C5)-today()}),{""charttype"",""bar"";""color1"",""white"";""color2"",if(E5=""Complete"",""grey"",if(today()&gt;C5,""red"",if(AND(t"&amp;"oday()&gt;B5,today()&lt;C5,E5=""Upcoming""),""darkred"",if(AND(today()&gt;B5,today()&lt;C5),""orange"",if(E5=""Active"",""orange"",""green"")))));""max"",int($C$2)-int($B$2)})"),"")</f>
        <v/>
      </c>
      <c r="E5" s="5" t="s">
        <v>6</v>
      </c>
    </row>
    <row r="6">
      <c r="A6" s="5" t="s">
        <v>9</v>
      </c>
      <c r="B6" s="3">
        <v>43381.0</v>
      </c>
      <c r="C6" s="3">
        <v>43395.0</v>
      </c>
      <c r="D6" s="6" t="str">
        <f>IFERROR(__xludf.DUMMYFUNCTION("SPARKLINE(if(OR(today()&lt;B6,today()&gt;C6),{int(B6)-int($B$2),if(B6=C6,1,int(C6)-int(B6))},{int(B6)-int($B$2),today()-int(B6),1,int(C6)-today()}),{""charttype"",""bar"";""color1"",""white"";""color2"",if(E6=""Complete"",""grey"",if(today()&gt;C6,""red"",if(AND(t"&amp;"oday()&gt;B6,today()&lt;C6,E6=""Upcoming""),""darkred"",if(AND(today()&gt;B6,today()&lt;C6),""orange"",if(E6=""Active"",""orange"",""green"")))));""max"",int($C$2)-int($B$2)})"),"")</f>
        <v/>
      </c>
      <c r="E6" s="5" t="s">
        <v>6</v>
      </c>
    </row>
    <row r="7">
      <c r="A7" s="5" t="s">
        <v>10</v>
      </c>
      <c r="B7" s="3">
        <v>43381.0</v>
      </c>
      <c r="C7" s="3">
        <v>43416.0</v>
      </c>
      <c r="D7" s="6" t="str">
        <f>IFERROR(__xludf.DUMMYFUNCTION("SPARKLINE(if(OR(today()&lt;B7,today()&gt;C7),{int(B7)-int($B$2),if(B7=C7,1,int(C7)-int(B7))},{int(B7)-int($B$2),today()-int(B7),1,int(C7)-today()}),{""charttype"",""bar"";""color1"",""white"";""color2"",if(E7=""Complete"",""grey"",if(today()&gt;C7,""red"",if(AND(t"&amp;"oday()&gt;B7,today()&lt;C7,E7=""Upcoming""),""darkred"",if(AND(today()&gt;B7,today()&lt;C7),""orange"",if(E7=""Active"",""orange"",""green"")))));""max"",int($C$2)-int($B$2)})"),"")</f>
        <v/>
      </c>
      <c r="E7" s="5" t="s">
        <v>6</v>
      </c>
    </row>
    <row r="8">
      <c r="A8" s="5" t="s">
        <v>11</v>
      </c>
      <c r="B8" s="3">
        <v>43388.0</v>
      </c>
      <c r="C8" s="3">
        <v>43416.0</v>
      </c>
      <c r="D8" s="6" t="str">
        <f>IFERROR(__xludf.DUMMYFUNCTION("SPARKLINE(if(OR(today()&lt;B8,today()&gt;C8),{int(B8)-int($B$2),if(B8=C8,1,int(C8)-int(B8))},{int(B8)-int($B$2),today()-int(B8),1,int(C8)-today()}),{""charttype"",""bar"";""color1"",""white"";""color2"",if(E8=""Complete"",""grey"",if(today()&gt;C8,""red"",if(AND(t"&amp;"oday()&gt;B8,today()&lt;C8,E8=""Upcoming""),""darkred"",if(AND(today()&gt;B8,today()&lt;C8),""orange"",if(E8=""Active"",""orange"",""green"")))));""max"",int($C$2)-int($B$2)})"),"")</f>
        <v/>
      </c>
      <c r="E8" s="5" t="s">
        <v>6</v>
      </c>
    </row>
    <row r="9">
      <c r="A9" s="5" t="s">
        <v>12</v>
      </c>
      <c r="B9" s="3">
        <v>43402.0</v>
      </c>
      <c r="C9" s="3">
        <v>43409.0</v>
      </c>
      <c r="D9" s="6" t="str">
        <f>IFERROR(__xludf.DUMMYFUNCTION("SPARKLINE(if(OR(today()&lt;B9,today()&gt;C9),{int(B9)-int($B$2),if(B9=C9,1,int(C9)-int(B9))},{int(B9)-int($B$2),today()-int(B9),1,int(C9)-today()}),{""charttype"",""bar"";""color1"",""white"";""color2"",if(E9=""Complete"",""grey"",if(today()&gt;C9,""red"",if(AND(t"&amp;"oday()&gt;B9,today()&lt;C9,E9=""Upcoming""),""darkred"",if(AND(today()&gt;B9,today()&lt;C9),""orange"",if(E9=""Active"",""orange"",""green"")))));""max"",int($C$2)-int($B$2)})"),"")</f>
        <v/>
      </c>
      <c r="E9" s="5" t="s">
        <v>6</v>
      </c>
    </row>
    <row r="10">
      <c r="A10" s="5" t="s">
        <v>13</v>
      </c>
      <c r="B10" s="3">
        <v>43429.0</v>
      </c>
      <c r="C10" s="3">
        <v>43430.0</v>
      </c>
      <c r="D10" s="6" t="str">
        <f>IFERROR(__xludf.DUMMYFUNCTION("SPARKLINE(if(OR(today()&lt;B10,today()&gt;C10),{int(B10)-int($B$2),if(B10=C10,1,int(C10)-int(B10))},{int(B10)-int($B$2),today()-int(B10),1,int(C10)-today()}),{""charttype"",""bar"";""color1"",""white"";""color2"",if(E10=""Complete"",""grey"",if(today()&gt;C10,""re"&amp;"d"",if(AND(today()&gt;B10,today()&lt;C10,E10=""Upcoming""),""darkred"",if(AND(today()&gt;B10,today()&lt;C10),""orange"",if(E10=""Active"",""orange"",""green"")))));""max"",int($C$2)-int($B$2)})"),"")</f>
        <v/>
      </c>
      <c r="E10" s="5" t="s">
        <v>14</v>
      </c>
    </row>
    <row r="11">
      <c r="C11" s="7" t="s">
        <v>15</v>
      </c>
    </row>
  </sheetData>
  <drawing r:id="rId1"/>
</worksheet>
</file>