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<sst xmlns="http://schemas.openxmlformats.org/spreadsheetml/2006/main" count="325" uniqueCount="42">
  <si>
    <t xml:space="preserve">u.s., sex, race*sex, fb*race*sex, feb and june 2018-2020</t>
  </si>
  <si>
    <t xml:space="preserve">The SAS System</t>
  </si>
  <si>
    <t xml:space="preserve">Sex=Male</t>
  </si>
  <si>
    <t xml:space="preserve">Obs</t>
  </si>
  <si>
    <t xml:space="preserve">YEAR</t>
  </si>
  <si>
    <t xml:space="preserve">MONTH</t>
  </si>
  <si>
    <t xml:space="preserve">emp</t>
  </si>
  <si>
    <t xml:space="preserve">unemp</t>
  </si>
  <si>
    <t xml:space="preserve">pctunemp</t>
  </si>
  <si>
    <t xml:space="preserve">February</t>
  </si>
  <si>
    <t xml:space="preserve">U.S.</t>
  </si>
  <si>
    <t xml:space="preserve">June</t>
  </si>
  <si>
    <t xml:space="preserve"> </t>
  </si>
  <si>
    <t xml:space="preserve">Asian</t>
  </si>
  <si>
    <t xml:space="preserve">Black</t>
  </si>
  <si>
    <t xml:space="preserve">Latino</t>
  </si>
  <si>
    <t xml:space="preserve">White</t>
  </si>
  <si>
    <t xml:space="preserve">Female</t>
  </si>
  <si>
    <t xml:space="preserve">Sex=Female</t>
  </si>
  <si>
    <t xml:space="preserve">Male</t>
  </si>
  <si>
    <t xml:space="preserve">racegrp</t>
  </si>
  <si>
    <t xml:space="preserve">Black Female</t>
  </si>
  <si>
    <t xml:space="preserve">Black Male</t>
  </si>
  <si>
    <t xml:space="preserve">Latina</t>
  </si>
  <si>
    <t xml:space="preserve">Latina Female</t>
  </si>
  <si>
    <t xml:space="preserve">Latino Male</t>
  </si>
  <si>
    <t xml:space="preserve">White Female</t>
  </si>
  <si>
    <t xml:space="preserve">White Male</t>
  </si>
  <si>
    <t xml:space="preserve">Latina Native-Born Female</t>
  </si>
  <si>
    <t xml:space="preserve">Latino Native-Born Male</t>
  </si>
  <si>
    <t xml:space="preserve">Latina Foreign-Born Female</t>
  </si>
  <si>
    <t xml:space="preserve">Latino Foreign-Born Male</t>
  </si>
  <si>
    <t xml:space="preserve">fb=0 Sex=Male racegrp=2</t>
  </si>
  <si>
    <t xml:space="preserve">Foreign-Born</t>
  </si>
  <si>
    <t xml:space="preserve">Native-Born</t>
  </si>
  <si>
    <t xml:space="preserve">fb=0 Sex=Male racegrp=5</t>
  </si>
  <si>
    <t xml:space="preserve">fb=0 Sex=Female racegrp=2</t>
  </si>
  <si>
    <t xml:space="preserve">fb=0 Sex=Female racegrp=5</t>
  </si>
  <si>
    <t xml:space="preserve">fb=1 Sex=Male racegrp=2</t>
  </si>
  <si>
    <t xml:space="preserve">fb=1 Sex=Male racegrp=5</t>
  </si>
  <si>
    <t xml:space="preserve">fb=1 Sex=Female racegrp=2</t>
  </si>
  <si>
    <t xml:space="preserve">fb=1 Sex=Female racegrp=5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</si>
</sst>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595959"/>
      <name val="Times New Roman"/>
      <family val="2"/>
    </font>
    <font>
      <sz val="9"/>
      <color rgb="FF595959"/>
      <name val="Times New Roman"/>
      <family val="2"/>
    </font>
    <font>
      <sz val="10"/>
      <color rgb="FF595959"/>
      <name val="Times New Roman"/>
      <family val="2"/>
    </font>
    <font>
      <sz val="9"/>
      <color rgb="FF40404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1" lang="en-US" sz="1100" spc="-1" strike="noStrike">
                <a:solidFill>
                  <a:srgbClr val="595959"/>
                </a:solidFill>
                <a:latin typeface="Times New Roman"/>
              </a:rPr>
              <a:t>Figure X1. Job Recovery Rates for the U.S. and by Race/Ethnic and Gender Groups, 2018-2020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Sheet1!$J$9:$J$17</c:f>
              <c:strCache>
                <c:ptCount val="9"/>
                <c:pt idx="0">
                  <c:v>U.S.</c:v>
                </c:pt>
                <c:pt idx="1">
                  <c:v/>
                </c:pt>
                <c:pt idx="2">
                  <c:v>Asian</c:v>
                </c:pt>
                <c:pt idx="3">
                  <c:v>Black</c:v>
                </c:pt>
                <c:pt idx="4">
                  <c:v>Latino</c:v>
                </c:pt>
                <c:pt idx="5">
                  <c:v>White</c:v>
                </c:pt>
                <c:pt idx="6">
                  <c:v/>
                </c:pt>
                <c:pt idx="7">
                  <c:v>Female</c:v>
                </c:pt>
                <c:pt idx="8">
                  <c:v>Male</c:v>
                </c:pt>
              </c:strCache>
            </c:strRef>
          </c:cat>
          <c:val>
            <c:numRef>
              <c:f>Sheet1!$K$9:$K$17</c:f>
              <c:numCache>
                <c:formatCode>General</c:formatCode>
                <c:ptCount val="9"/>
                <c:pt idx="0">
                  <c:v>101.4</c:v>
                </c:pt>
                <c:pt idx="2">
                  <c:v>102.1</c:v>
                </c:pt>
                <c:pt idx="3">
                  <c:v>101.1</c:v>
                </c:pt>
                <c:pt idx="4">
                  <c:v>101.7</c:v>
                </c:pt>
                <c:pt idx="5">
                  <c:v>101.1</c:v>
                </c:pt>
                <c:pt idx="7">
                  <c:v>100.9</c:v>
                </c:pt>
                <c:pt idx="8">
                  <c:v>101.8</c:v>
                </c:pt>
              </c:numCache>
            </c:numRef>
          </c:val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Sheet1!$J$9:$J$17</c:f>
              <c:strCache>
                <c:ptCount val="9"/>
                <c:pt idx="0">
                  <c:v>U.S.</c:v>
                </c:pt>
                <c:pt idx="1">
                  <c:v/>
                </c:pt>
                <c:pt idx="2">
                  <c:v>Asian</c:v>
                </c:pt>
                <c:pt idx="3">
                  <c:v>Black</c:v>
                </c:pt>
                <c:pt idx="4">
                  <c:v>Latino</c:v>
                </c:pt>
                <c:pt idx="5">
                  <c:v>White</c:v>
                </c:pt>
                <c:pt idx="6">
                  <c:v/>
                </c:pt>
                <c:pt idx="7">
                  <c:v>Female</c:v>
                </c:pt>
                <c:pt idx="8">
                  <c:v>Male</c:v>
                </c:pt>
              </c:strCache>
            </c:strRef>
          </c:cat>
          <c:val>
            <c:numRef>
              <c:f>Sheet1!$L$9:$L$17</c:f>
              <c:numCache>
                <c:formatCode>General</c:formatCode>
                <c:ptCount val="9"/>
                <c:pt idx="0">
                  <c:v>100.8</c:v>
                </c:pt>
                <c:pt idx="2">
                  <c:v>101.8</c:v>
                </c:pt>
                <c:pt idx="3">
                  <c:v>101</c:v>
                </c:pt>
                <c:pt idx="4">
                  <c:v>101.6</c:v>
                </c:pt>
                <c:pt idx="5">
                  <c:v>100.4</c:v>
                </c:pt>
                <c:pt idx="7">
                  <c:v>99.9</c:v>
                </c:pt>
                <c:pt idx="8">
                  <c:v>101.7</c:v>
                </c:pt>
              </c:numCache>
            </c:numRef>
          </c:val>
        </c:ser>
        <c:ser>
          <c:idx val="2"/>
          <c:order val="2"/>
          <c:tx>
            <c:strRef>
              <c:f>Sheet1!$M$8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Sheet1!$J$9:$J$17</c:f>
              <c:strCache>
                <c:ptCount val="9"/>
                <c:pt idx="0">
                  <c:v>U.S.</c:v>
                </c:pt>
                <c:pt idx="1">
                  <c:v/>
                </c:pt>
                <c:pt idx="2">
                  <c:v>Asian</c:v>
                </c:pt>
                <c:pt idx="3">
                  <c:v>Black</c:v>
                </c:pt>
                <c:pt idx="4">
                  <c:v>Latino</c:v>
                </c:pt>
                <c:pt idx="5">
                  <c:v>White</c:v>
                </c:pt>
                <c:pt idx="6">
                  <c:v/>
                </c:pt>
                <c:pt idx="7">
                  <c:v>Female</c:v>
                </c:pt>
                <c:pt idx="8">
                  <c:v>Male</c:v>
                </c:pt>
              </c:strCache>
            </c:strRef>
          </c:cat>
          <c:val>
            <c:numRef>
              <c:f>Sheet1!$M$9:$M$17</c:f>
              <c:numCache>
                <c:formatCode>General</c:formatCode>
                <c:ptCount val="9"/>
                <c:pt idx="0">
                  <c:v>90.5</c:v>
                </c:pt>
                <c:pt idx="2">
                  <c:v>85.4</c:v>
                </c:pt>
                <c:pt idx="3">
                  <c:v>88.5</c:v>
                </c:pt>
                <c:pt idx="4">
                  <c:v>87.7</c:v>
                </c:pt>
                <c:pt idx="5">
                  <c:v>92.5</c:v>
                </c:pt>
                <c:pt idx="7">
                  <c:v>88.8</c:v>
                </c:pt>
                <c:pt idx="8">
                  <c:v>92.1</c:v>
                </c:pt>
              </c:numCache>
            </c:numRef>
          </c:val>
        </c:ser>
        <c:gapWidth val="219"/>
        <c:overlap val="-27"/>
        <c:axId val="26523056"/>
        <c:axId val="36784645"/>
      </c:barChart>
      <c:catAx>
        <c:axId val="265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6784645"/>
        <c:crosses val="autoZero"/>
        <c:auto val="1"/>
        <c:lblAlgn val="ctr"/>
        <c:lblOffset val="100"/>
        <c:noMultiLvlLbl val="0"/>
      </c:catAx>
      <c:valAx>
        <c:axId val="3678464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Pct. of Jobs Recovered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652305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1" lang="en-US" sz="1100" spc="-1" strike="noStrike">
                <a:solidFill>
                  <a:srgbClr val="595959"/>
                </a:solidFill>
                <a:latin typeface="Times New Roman"/>
              </a:rPr>
              <a:t>Figure X2. Job Recovery Rate by Race/Ethnic and Gender Group, 2018-2020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Sheet1!$M$36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Sheet1!$K$37:$L$47</c:f>
              <c:multiLvlStrCache>
                <c:ptCount val="11"/>
                <c:lvl>
                  <c:pt idx="0">
                    <c:v>Asian</c:v>
                  </c:pt>
                  <c:pt idx="1">
                    <c:v>Asian</c:v>
                  </c:pt>
                  <c:pt idx="2">
                    <c:v> </c:v>
                  </c:pt>
                  <c:pt idx="3">
                    <c:v>Black</c:v>
                  </c:pt>
                  <c:pt idx="4">
                    <c:v>Black</c:v>
                  </c:pt>
                  <c:pt idx="6">
                    <c:v>Latina</c:v>
                  </c:pt>
                  <c:pt idx="7">
                    <c:v>Latino</c:v>
                  </c:pt>
                  <c:pt idx="9">
                    <c:v>White</c:v>
                  </c:pt>
                  <c:pt idx="10">
                    <c:v>White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 </c:v>
                  </c:pt>
                  <c:pt idx="3">
                    <c:v>Female</c:v>
                  </c:pt>
                  <c:pt idx="4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Sheet1!$M$37:$M$47</c:f>
              <c:numCache>
                <c:formatCode>General</c:formatCode>
                <c:ptCount val="11"/>
                <c:pt idx="0">
                  <c:v>102.8</c:v>
                </c:pt>
                <c:pt idx="1">
                  <c:v>101.4</c:v>
                </c:pt>
                <c:pt idx="3">
                  <c:v>101.4</c:v>
                </c:pt>
                <c:pt idx="4">
                  <c:v>100.8</c:v>
                </c:pt>
                <c:pt idx="6">
                  <c:v>101.2</c:v>
                </c:pt>
                <c:pt idx="7">
                  <c:v>102</c:v>
                </c:pt>
                <c:pt idx="9">
                  <c:v>100.3</c:v>
                </c:pt>
                <c:pt idx="10">
                  <c:v>101.9</c:v>
                </c:pt>
              </c:numCache>
            </c:numRef>
          </c:val>
        </c:ser>
        <c:ser>
          <c:idx val="1"/>
          <c:order val="1"/>
          <c:tx>
            <c:strRef>
              <c:f>Sheet1!$N$36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Sheet1!$K$37:$L$47</c:f>
              <c:multiLvlStrCache>
                <c:ptCount val="11"/>
                <c:lvl>
                  <c:pt idx="0">
                    <c:v>Asian</c:v>
                  </c:pt>
                  <c:pt idx="1">
                    <c:v>Asian</c:v>
                  </c:pt>
                  <c:pt idx="2">
                    <c:v> </c:v>
                  </c:pt>
                  <c:pt idx="3">
                    <c:v>Black</c:v>
                  </c:pt>
                  <c:pt idx="4">
                    <c:v>Black</c:v>
                  </c:pt>
                  <c:pt idx="6">
                    <c:v>Latina</c:v>
                  </c:pt>
                  <c:pt idx="7">
                    <c:v>Latino</c:v>
                  </c:pt>
                  <c:pt idx="9">
                    <c:v>White</c:v>
                  </c:pt>
                  <c:pt idx="10">
                    <c:v>White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 </c:v>
                  </c:pt>
                  <c:pt idx="3">
                    <c:v>Female</c:v>
                  </c:pt>
                  <c:pt idx="4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Sheet1!$N$37:$N$47</c:f>
              <c:numCache>
                <c:formatCode>General</c:formatCode>
                <c:ptCount val="11"/>
                <c:pt idx="0">
                  <c:v>102.3</c:v>
                </c:pt>
                <c:pt idx="1">
                  <c:v>101.3</c:v>
                </c:pt>
                <c:pt idx="3">
                  <c:v>100.8</c:v>
                </c:pt>
                <c:pt idx="4">
                  <c:v>101.2</c:v>
                </c:pt>
                <c:pt idx="6">
                  <c:v>101.8</c:v>
                </c:pt>
                <c:pt idx="7">
                  <c:v>101.5</c:v>
                </c:pt>
                <c:pt idx="9">
                  <c:v>99</c:v>
                </c:pt>
                <c:pt idx="10">
                  <c:v>101.7</c:v>
                </c:pt>
              </c:numCache>
            </c:numRef>
          </c:val>
        </c:ser>
        <c:ser>
          <c:idx val="2"/>
          <c:order val="2"/>
          <c:tx>
            <c:strRef>
              <c:f>Sheet1!$O$36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Sheet1!$K$37:$L$47</c:f>
              <c:multiLvlStrCache>
                <c:ptCount val="11"/>
                <c:lvl>
                  <c:pt idx="0">
                    <c:v>Asian</c:v>
                  </c:pt>
                  <c:pt idx="1">
                    <c:v>Asian</c:v>
                  </c:pt>
                  <c:pt idx="2">
                    <c:v> </c:v>
                  </c:pt>
                  <c:pt idx="3">
                    <c:v>Black</c:v>
                  </c:pt>
                  <c:pt idx="4">
                    <c:v>Black</c:v>
                  </c:pt>
                  <c:pt idx="6">
                    <c:v>Latina</c:v>
                  </c:pt>
                  <c:pt idx="7">
                    <c:v>Latino</c:v>
                  </c:pt>
                  <c:pt idx="9">
                    <c:v>White</c:v>
                  </c:pt>
                  <c:pt idx="10">
                    <c:v>White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 </c:v>
                  </c:pt>
                  <c:pt idx="3">
                    <c:v>Female</c:v>
                  </c:pt>
                  <c:pt idx="4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Sheet1!$O$37:$O$47</c:f>
              <c:numCache>
                <c:formatCode>General</c:formatCode>
                <c:ptCount val="11"/>
                <c:pt idx="0">
                  <c:v>85.1</c:v>
                </c:pt>
                <c:pt idx="1">
                  <c:v>85.7</c:v>
                </c:pt>
                <c:pt idx="3">
                  <c:v>86.6</c:v>
                </c:pt>
                <c:pt idx="4">
                  <c:v>90.8</c:v>
                </c:pt>
                <c:pt idx="6">
                  <c:v>86.3</c:v>
                </c:pt>
                <c:pt idx="7">
                  <c:v>88.8</c:v>
                </c:pt>
                <c:pt idx="9">
                  <c:v>90.2</c:v>
                </c:pt>
                <c:pt idx="10">
                  <c:v>94.1</c:v>
                </c:pt>
              </c:numCache>
            </c:numRef>
          </c:val>
        </c:ser>
        <c:gapWidth val="219"/>
        <c:overlap val="-27"/>
        <c:axId val="54401252"/>
        <c:axId val="91101841"/>
      </c:barChart>
      <c:catAx>
        <c:axId val="544012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1101841"/>
        <c:crosses val="autoZero"/>
        <c:auto val="1"/>
        <c:lblAlgn val="ctr"/>
        <c:lblOffset val="100"/>
        <c:noMultiLvlLbl val="0"/>
      </c:catAx>
      <c:valAx>
        <c:axId val="91101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Pct. Jobs Recovered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440125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dPt>
          <c:dPt>
            <c:idx val="5"/>
            <c:invertIfNegative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dPt>
          <c:dLbls>
            <c:numFmt formatCode="General" sourceLinked="1"/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Sheet1!$Y$9:$Y$16</c:f>
              <c:strCache>
                <c:ptCount val="8"/>
                <c:pt idx="0">
                  <c:v>U.S.</c:v>
                </c:pt>
                <c:pt idx="1">
                  <c:v/>
                </c:pt>
                <c:pt idx="2">
                  <c:v>Black</c:v>
                </c:pt>
                <c:pt idx="3">
                  <c:v>Latino</c:v>
                </c:pt>
                <c:pt idx="4">
                  <c:v>White</c:v>
                </c:pt>
                <c:pt idx="5">
                  <c:v/>
                </c:pt>
                <c:pt idx="6">
                  <c:v>Female</c:v>
                </c:pt>
                <c:pt idx="7">
                  <c:v>Male</c:v>
                </c:pt>
              </c:strCache>
            </c:strRef>
          </c:cat>
          <c:val>
            <c:numRef>
              <c:f>Sheet1!$Z$9:$Z$16</c:f>
              <c:numCache>
                <c:formatCode>General</c:formatCode>
                <c:ptCount val="8"/>
                <c:pt idx="0">
                  <c:v>9.5</c:v>
                </c:pt>
                <c:pt idx="2">
                  <c:v>11.5</c:v>
                </c:pt>
                <c:pt idx="3">
                  <c:v>12.3</c:v>
                </c:pt>
                <c:pt idx="4">
                  <c:v>7.5</c:v>
                </c:pt>
                <c:pt idx="6">
                  <c:v>11.2</c:v>
                </c:pt>
                <c:pt idx="7">
                  <c:v>7.90000000000001</c:v>
                </c:pt>
              </c:numCache>
            </c:numRef>
          </c:val>
        </c:ser>
        <c:gapWidth val="219"/>
        <c:overlap val="-27"/>
        <c:axId val="96899395"/>
        <c:axId val="92763743"/>
      </c:barChart>
      <c:catAx>
        <c:axId val="968993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2763743"/>
        <c:crosses val="autoZero"/>
        <c:auto val="1"/>
        <c:lblAlgn val="ctr"/>
        <c:lblOffset val="100"/>
        <c:noMultiLvlLbl val="0"/>
      </c:catAx>
      <c:valAx>
        <c:axId val="92763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Net Job Loss Rate 
between Feb. and June 2000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689939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Pt>
            <c:idx val="2"/>
            <c:invertIfNegative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dPt>
          <c:dPt>
            <c:idx val="5"/>
            <c:invertIfNegative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dPt>
          <c:dLbls>
            <c:numFmt formatCode="General" sourceLinked="1"/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Sheet1!$Z$40:$Z$47</c:f>
              <c:strCache>
                <c:ptCount val="8"/>
                <c:pt idx="0">
                  <c:v>Black Female</c:v>
                </c:pt>
                <c:pt idx="1">
                  <c:v>Black Male</c:v>
                </c:pt>
                <c:pt idx="2">
                  <c:v/>
                </c:pt>
                <c:pt idx="3">
                  <c:v>Latina Female</c:v>
                </c:pt>
                <c:pt idx="4">
                  <c:v>Latino Male</c:v>
                </c:pt>
                <c:pt idx="5">
                  <c:v/>
                </c:pt>
                <c:pt idx="6">
                  <c:v>White Female</c:v>
                </c:pt>
                <c:pt idx="7">
                  <c:v>White Male</c:v>
                </c:pt>
              </c:strCache>
            </c:strRef>
          </c:cat>
          <c:val>
            <c:numRef>
              <c:f>Sheet1!$AA$40:$AA$47</c:f>
              <c:numCache>
                <c:formatCode>General</c:formatCode>
                <c:ptCount val="8"/>
                <c:pt idx="0">
                  <c:v>13.4</c:v>
                </c:pt>
                <c:pt idx="1">
                  <c:v>9.2</c:v>
                </c:pt>
                <c:pt idx="3">
                  <c:v>13.7</c:v>
                </c:pt>
                <c:pt idx="4">
                  <c:v>11.2</c:v>
                </c:pt>
                <c:pt idx="6">
                  <c:v>9.8</c:v>
                </c:pt>
                <c:pt idx="7">
                  <c:v>5.90000000000001</c:v>
                </c:pt>
              </c:numCache>
            </c:numRef>
          </c:val>
        </c:ser>
        <c:gapWidth val="219"/>
        <c:overlap val="-27"/>
        <c:axId val="47732361"/>
        <c:axId val="37423899"/>
      </c:barChart>
      <c:catAx>
        <c:axId val="477323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7423899"/>
        <c:crosses val="autoZero"/>
        <c:auto val="1"/>
        <c:lblAlgn val="ctr"/>
        <c:lblOffset val="100"/>
        <c:noMultiLvlLbl val="0"/>
      </c:catAx>
      <c:valAx>
        <c:axId val="37423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Net Job Loss Rate
 between Feb. and June 2020</a:t>
                </a:r>
              </a:p>
            </c:rich>
          </c:tx>
          <c:layout>
            <c:manualLayout>
              <c:xMode val="edge"/>
              <c:yMode val="edge"/>
              <c:x val="0.0407258064516129"/>
              <c:y val="0.17110887603721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773236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1" lang="en-US" sz="1100" spc="-1" strike="noStrike">
                <a:solidFill>
                  <a:srgbClr val="595959"/>
                </a:solidFill>
                <a:latin typeface="Times New Roman"/>
              </a:rPr>
              <a:t>Figure 8. Net Job Loss Rate for Latinos by Nativity and Gender Groups, February to June 2020.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Sheet1!$Z$53:$Z$57</c:f>
              <c:strCache>
                <c:ptCount val="5"/>
                <c:pt idx="0">
                  <c:v>Latina Native-Born Female</c:v>
                </c:pt>
                <c:pt idx="1">
                  <c:v>Latino Native-Born Male</c:v>
                </c:pt>
                <c:pt idx="2">
                  <c:v/>
                </c:pt>
                <c:pt idx="3">
                  <c:v>Latina Foreign-Born Female</c:v>
                </c:pt>
                <c:pt idx="4">
                  <c:v>Latino Foreign-Born Male</c:v>
                </c:pt>
              </c:strCache>
            </c:strRef>
          </c:cat>
          <c:val>
            <c:numRef>
              <c:f>Sheet1!$AA$53:$AA$57</c:f>
              <c:numCache>
                <c:formatCode>General</c:formatCode>
                <c:ptCount val="5"/>
                <c:pt idx="0">
                  <c:v>9.9</c:v>
                </c:pt>
                <c:pt idx="1">
                  <c:v>6.6</c:v>
                </c:pt>
                <c:pt idx="3">
                  <c:v>19.1</c:v>
                </c:pt>
                <c:pt idx="4">
                  <c:v>15.8</c:v>
                </c:pt>
              </c:numCache>
            </c:numRef>
          </c:val>
        </c:ser>
        <c:gapWidth val="219"/>
        <c:overlap val="-27"/>
        <c:axId val="79515492"/>
        <c:axId val="70773343"/>
      </c:barChart>
      <c:catAx>
        <c:axId val="795154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0773343"/>
        <c:crosses val="autoZero"/>
        <c:auto val="1"/>
        <c:lblAlgn val="ctr"/>
        <c:lblOffset val="100"/>
        <c:noMultiLvlLbl val="0"/>
      </c:catAx>
      <c:valAx>
        <c:axId val="70773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Pct. Jobs Lost Between Feb. and June 2020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95154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160920</xdr:colOff>
      <xdr:row>4</xdr:row>
      <xdr:rowOff>65160</xdr:rowOff>
    </xdr:from>
    <xdr:to>
      <xdr:col>23</xdr:col>
      <xdr:colOff>171360</xdr:colOff>
      <xdr:row>19</xdr:row>
      <xdr:rowOff>42480</xdr:rowOff>
    </xdr:to>
    <xdr:graphicFrame>
      <xdr:nvGraphicFramePr>
        <xdr:cNvPr id="0" name="Chart 1"/>
        <xdr:cNvGraphicFramePr/>
      </xdr:nvGraphicFramePr>
      <xdr:xfrm>
        <a:off x="10168920" y="806760"/>
        <a:ext cx="4295520" cy="27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247680</xdr:colOff>
      <xdr:row>31</xdr:row>
      <xdr:rowOff>163800</xdr:rowOff>
    </xdr:from>
    <xdr:to>
      <xdr:col>22</xdr:col>
      <xdr:colOff>247680</xdr:colOff>
      <xdr:row>46</xdr:row>
      <xdr:rowOff>130320</xdr:rowOff>
    </xdr:to>
    <xdr:graphicFrame>
      <xdr:nvGraphicFramePr>
        <xdr:cNvPr id="1" name="Chart 2"/>
        <xdr:cNvGraphicFramePr/>
      </xdr:nvGraphicFramePr>
      <xdr:xfrm>
        <a:off x="9643680" y="5901480"/>
        <a:ext cx="4284720" cy="27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438840</xdr:colOff>
      <xdr:row>1</xdr:row>
      <xdr:rowOff>171360</xdr:rowOff>
    </xdr:from>
    <xdr:to>
      <xdr:col>34</xdr:col>
      <xdr:colOff>438480</xdr:colOff>
      <xdr:row>16</xdr:row>
      <xdr:rowOff>138600</xdr:rowOff>
    </xdr:to>
    <xdr:graphicFrame>
      <xdr:nvGraphicFramePr>
        <xdr:cNvPr id="2" name="Chart 5"/>
        <xdr:cNvGraphicFramePr/>
      </xdr:nvGraphicFramePr>
      <xdr:xfrm>
        <a:off x="18240120" y="356760"/>
        <a:ext cx="4284720" cy="27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38880</xdr:colOff>
      <xdr:row>26</xdr:row>
      <xdr:rowOff>92520</xdr:rowOff>
    </xdr:from>
    <xdr:to>
      <xdr:col>34</xdr:col>
      <xdr:colOff>217440</xdr:colOff>
      <xdr:row>41</xdr:row>
      <xdr:rowOff>174240</xdr:rowOff>
    </xdr:to>
    <xdr:graphicFrame>
      <xdr:nvGraphicFramePr>
        <xdr:cNvPr id="3" name="Chart 6"/>
        <xdr:cNvGraphicFramePr/>
      </xdr:nvGraphicFramePr>
      <xdr:xfrm>
        <a:off x="17840160" y="4903200"/>
        <a:ext cx="4463640" cy="286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264240</xdr:colOff>
      <xdr:row>48</xdr:row>
      <xdr:rowOff>32760</xdr:rowOff>
    </xdr:from>
    <xdr:to>
      <xdr:col>34</xdr:col>
      <xdr:colOff>263880</xdr:colOff>
      <xdr:row>62</xdr:row>
      <xdr:rowOff>185040</xdr:rowOff>
    </xdr:to>
    <xdr:graphicFrame>
      <xdr:nvGraphicFramePr>
        <xdr:cNvPr id="4" name="Chart 7"/>
        <xdr:cNvGraphicFramePr/>
      </xdr:nvGraphicFramePr>
      <xdr:xfrm>
        <a:off x="18065520" y="8912520"/>
        <a:ext cx="4284720" cy="27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70"/>
  <sheetViews>
    <sheetView showFormulas="false" showGridLines="true" showRowColHeaders="true" showZeros="true" rightToLeft="false" tabSelected="true" showOutlineSymbols="true" defaultGridColor="true" view="normal" topLeftCell="P25" colorId="64" zoomScale="100" zoomScaleNormal="100" zoomScalePageLayoutView="100" workbookViewId="0">
      <selection pane="topLeft" activeCell="AC45" activeCellId="0" sqref="AC45"/>
    </sheetView>
  </sheetViews>
  <sheetFormatPr defaultColWidth="8.6875" defaultRowHeight="14.6" zeroHeight="false" outlineLevelRow="0" outlineLevelCol="0"/>
  <cols>
    <col collapsed="false" customWidth="true" hidden="false" outlineLevel="0" max="11" min="11" style="0" width="10.99"/>
    <col collapsed="false" customWidth="true" hidden="false" outlineLevel="0" max="15" min="15" style="0" width="9.39"/>
    <col collapsed="false" customWidth="true" hidden="false" outlineLevel="0" max="26" min="26" style="0" width="23.69"/>
  </cols>
  <sheetData>
    <row r="1" customFormat="false" ht="14.6" hidden="false" customHeight="false" outlineLevel="0" collapsed="false">
      <c r="A1" s="0" t="s">
        <v>0</v>
      </c>
    </row>
    <row r="4" customFormat="false" ht="14.6" hidden="false" customHeight="false" outlineLevel="0" collapsed="false">
      <c r="A4" s="0" t="s">
        <v>1</v>
      </c>
    </row>
    <row r="6" customFormat="false" ht="14.6" hidden="false" customHeight="false" outlineLevel="0" collapsed="false">
      <c r="A6" s="0" t="s">
        <v>2</v>
      </c>
    </row>
    <row r="8" customFormat="false" ht="14.6" hidden="false" customHeight="false" outlineLevel="0" collapsed="false">
      <c r="A8" s="0" t="s">
        <v>3</v>
      </c>
      <c r="B8" s="0" t="s">
        <v>4</v>
      </c>
      <c r="C8" s="0" t="s">
        <v>5</v>
      </c>
      <c r="D8" s="0" t="s">
        <v>6</v>
      </c>
      <c r="E8" s="0" t="s">
        <v>7</v>
      </c>
      <c r="F8" s="0" t="s">
        <v>8</v>
      </c>
      <c r="K8" s="0" t="n">
        <v>2018</v>
      </c>
      <c r="L8" s="0" t="n">
        <v>2019</v>
      </c>
      <c r="M8" s="0" t="n">
        <v>2020</v>
      </c>
      <c r="Y8" s="1"/>
      <c r="Z8" s="1"/>
    </row>
    <row r="9" customFormat="false" ht="14.6" hidden="false" customHeight="false" outlineLevel="0" collapsed="false">
      <c r="A9" s="0" t="n">
        <v>1</v>
      </c>
      <c r="B9" s="0" t="n">
        <v>2018</v>
      </c>
      <c r="C9" s="0" t="s">
        <v>9</v>
      </c>
      <c r="D9" s="0" t="n">
        <v>82170930.84</v>
      </c>
      <c r="E9" s="0" t="n">
        <v>4016951.68</v>
      </c>
      <c r="F9" s="0" t="n">
        <v>4.6607</v>
      </c>
      <c r="G9" s="2"/>
      <c r="J9" s="0" t="s">
        <v>10</v>
      </c>
      <c r="K9" s="0" t="n">
        <v>101.4</v>
      </c>
      <c r="L9" s="0" t="n">
        <v>100.8</v>
      </c>
      <c r="M9" s="0" t="n">
        <v>90.5</v>
      </c>
      <c r="O9" s="0" t="n">
        <f aca="false">100-M9</f>
        <v>9.5</v>
      </c>
      <c r="Y9" s="1" t="s">
        <v>10</v>
      </c>
      <c r="Z9" s="1" t="n">
        <v>9.5</v>
      </c>
    </row>
    <row r="10" customFormat="false" ht="14.6" hidden="false" customHeight="false" outlineLevel="0" collapsed="false">
      <c r="A10" s="0" t="n">
        <v>2</v>
      </c>
      <c r="B10" s="0" t="n">
        <v>2018</v>
      </c>
      <c r="C10" s="0" t="s">
        <v>11</v>
      </c>
      <c r="D10" s="0" t="n">
        <v>83636807.93</v>
      </c>
      <c r="E10" s="0" t="n">
        <v>3703520.43</v>
      </c>
      <c r="F10" s="0" t="n">
        <v>4.2403</v>
      </c>
      <c r="G10" s="2" t="n">
        <f aca="false">D10/D9*100</f>
        <v>101.78393633249</v>
      </c>
      <c r="O10" s="0" t="s">
        <v>12</v>
      </c>
      <c r="Y10" s="1"/>
      <c r="Z10" s="1" t="s">
        <v>12</v>
      </c>
    </row>
    <row r="11" customFormat="false" ht="14.6" hidden="false" customHeight="false" outlineLevel="0" collapsed="false">
      <c r="A11" s="0" t="n">
        <v>3</v>
      </c>
      <c r="B11" s="0" t="n">
        <v>2019</v>
      </c>
      <c r="C11" s="0" t="s">
        <v>9</v>
      </c>
      <c r="D11" s="0" t="n">
        <v>82901495.26</v>
      </c>
      <c r="E11" s="0" t="n">
        <v>3864362.75</v>
      </c>
      <c r="F11" s="0" t="n">
        <v>4.4538</v>
      </c>
      <c r="G11" s="2" t="s">
        <v>12</v>
      </c>
      <c r="J11" s="0" t="s">
        <v>13</v>
      </c>
      <c r="K11" s="0" t="n">
        <v>102.1</v>
      </c>
      <c r="L11" s="0" t="n">
        <v>101.8</v>
      </c>
      <c r="M11" s="0" t="n">
        <v>85.4</v>
      </c>
      <c r="O11" s="0" t="n">
        <f aca="false">100-M11</f>
        <v>14.6</v>
      </c>
      <c r="Y11" s="1" t="s">
        <v>14</v>
      </c>
      <c r="Z11" s="1" t="n">
        <v>11.5</v>
      </c>
    </row>
    <row r="12" customFormat="false" ht="14.6" hidden="false" customHeight="false" outlineLevel="0" collapsed="false">
      <c r="A12" s="0" t="n">
        <v>4</v>
      </c>
      <c r="B12" s="0" t="n">
        <v>2019</v>
      </c>
      <c r="C12" s="0" t="s">
        <v>11</v>
      </c>
      <c r="D12" s="0" t="n">
        <v>84278931.73</v>
      </c>
      <c r="E12" s="0" t="n">
        <v>3310773.73</v>
      </c>
      <c r="F12" s="0" t="n">
        <v>3.7799</v>
      </c>
      <c r="G12" s="2" t="n">
        <f aca="false">D12/D11*100</f>
        <v>101.661533927319</v>
      </c>
      <c r="J12" s="0" t="s">
        <v>14</v>
      </c>
      <c r="K12" s="0" t="n">
        <v>101.1</v>
      </c>
      <c r="L12" s="0" t="n">
        <v>101</v>
      </c>
      <c r="M12" s="0" t="n">
        <v>88.5</v>
      </c>
      <c r="O12" s="0" t="n">
        <f aca="false">100-M12</f>
        <v>11.5</v>
      </c>
      <c r="Y12" s="1" t="s">
        <v>15</v>
      </c>
      <c r="Z12" s="1" t="n">
        <v>12.3</v>
      </c>
    </row>
    <row r="13" customFormat="false" ht="14.6" hidden="false" customHeight="false" outlineLevel="0" collapsed="false">
      <c r="A13" s="0" t="n">
        <v>5</v>
      </c>
      <c r="B13" s="0" t="n">
        <v>2020</v>
      </c>
      <c r="C13" s="0" t="s">
        <v>9</v>
      </c>
      <c r="D13" s="0" t="n">
        <v>83211951.4</v>
      </c>
      <c r="E13" s="0" t="n">
        <v>3675370.1</v>
      </c>
      <c r="F13" s="0" t="n">
        <v>4.23</v>
      </c>
      <c r="G13" s="2" t="s">
        <v>12</v>
      </c>
      <c r="J13" s="0" t="s">
        <v>15</v>
      </c>
      <c r="K13" s="0" t="n">
        <v>101.7</v>
      </c>
      <c r="L13" s="2" t="n">
        <v>101.6</v>
      </c>
      <c r="M13" s="0" t="n">
        <v>87.7</v>
      </c>
      <c r="O13" s="0" t="n">
        <f aca="false">100-M13</f>
        <v>12.3</v>
      </c>
      <c r="Y13" s="1" t="s">
        <v>16</v>
      </c>
      <c r="Z13" s="1" t="n">
        <v>7.5</v>
      </c>
    </row>
    <row r="14" customFormat="false" ht="14.6" hidden="false" customHeight="false" outlineLevel="0" collapsed="false">
      <c r="A14" s="0" t="n">
        <v>6</v>
      </c>
      <c r="B14" s="0" t="n">
        <v>2020</v>
      </c>
      <c r="C14" s="0" t="s">
        <v>11</v>
      </c>
      <c r="D14" s="0" t="n">
        <v>76628015.22</v>
      </c>
      <c r="E14" s="0" t="n">
        <v>9039272.96</v>
      </c>
      <c r="F14" s="0" t="n">
        <v>10.5516</v>
      </c>
      <c r="G14" s="2" t="n">
        <f aca="false">D14/D13*100</f>
        <v>92.0877517361046</v>
      </c>
      <c r="H14" s="3" t="n">
        <f aca="false">(D14-D13)/D13*100</f>
        <v>-7.91224826389543</v>
      </c>
      <c r="J14" s="0" t="s">
        <v>16</v>
      </c>
      <c r="K14" s="0" t="n">
        <v>101.1</v>
      </c>
      <c r="L14" s="0" t="n">
        <v>100.4</v>
      </c>
      <c r="M14" s="0" t="n">
        <v>92.5</v>
      </c>
      <c r="O14" s="0" t="n">
        <f aca="false">100-M14</f>
        <v>7.5</v>
      </c>
      <c r="Y14" s="1"/>
      <c r="Z14" s="1" t="s">
        <v>12</v>
      </c>
    </row>
    <row r="15" customFormat="false" ht="14.6" hidden="false" customHeight="false" outlineLevel="0" collapsed="false">
      <c r="O15" s="0" t="s">
        <v>12</v>
      </c>
      <c r="Y15" s="1" t="s">
        <v>17</v>
      </c>
      <c r="Z15" s="1" t="n">
        <v>11.2</v>
      </c>
    </row>
    <row r="16" customFormat="false" ht="13.8" hidden="false" customHeight="false" outlineLevel="0" collapsed="false">
      <c r="A16" s="0" t="s">
        <v>18</v>
      </c>
      <c r="J16" s="0" t="s">
        <v>17</v>
      </c>
      <c r="K16" s="0" t="n">
        <v>100.9</v>
      </c>
      <c r="L16" s="0" t="n">
        <v>99.9</v>
      </c>
      <c r="M16" s="0" t="n">
        <v>88.8</v>
      </c>
      <c r="O16" s="0" t="n">
        <f aca="false">100-M16</f>
        <v>11.2</v>
      </c>
      <c r="Y16" s="1" t="s">
        <v>19</v>
      </c>
      <c r="Z16" s="4" t="n">
        <v>7.90000000000001</v>
      </c>
    </row>
    <row r="17" customFormat="false" ht="14.6" hidden="false" customHeight="false" outlineLevel="0" collapsed="false">
      <c r="J17" s="0" t="s">
        <v>19</v>
      </c>
      <c r="K17" s="0" t="n">
        <v>101.8</v>
      </c>
      <c r="L17" s="0" t="n">
        <v>101.7</v>
      </c>
      <c r="M17" s="0" t="n">
        <v>92.1</v>
      </c>
      <c r="O17" s="0" t="n">
        <f aca="false">100-M17</f>
        <v>7.90000000000001</v>
      </c>
    </row>
    <row r="18" customFormat="false" ht="14.6" hidden="false" customHeight="false" outlineLevel="0" collapsed="false">
      <c r="A18" s="0" t="s">
        <v>3</v>
      </c>
      <c r="B18" s="0" t="s">
        <v>4</v>
      </c>
      <c r="C18" s="0" t="s">
        <v>5</v>
      </c>
      <c r="D18" s="0" t="s">
        <v>6</v>
      </c>
      <c r="E18" s="0" t="s">
        <v>7</v>
      </c>
      <c r="F18" s="0" t="s">
        <v>8</v>
      </c>
      <c r="O18" s="0" t="s">
        <v>12</v>
      </c>
    </row>
    <row r="19" customFormat="false" ht="14.6" hidden="false" customHeight="false" outlineLevel="0" collapsed="false">
      <c r="A19" s="0" t="n">
        <v>7</v>
      </c>
      <c r="B19" s="0" t="n">
        <v>2018</v>
      </c>
      <c r="C19" s="0" t="s">
        <v>9</v>
      </c>
      <c r="D19" s="0" t="n">
        <v>73065313.8</v>
      </c>
      <c r="E19" s="0" t="n">
        <v>3179618.32</v>
      </c>
      <c r="F19" s="0" t="n">
        <v>4.1703</v>
      </c>
      <c r="O19" s="0" t="s">
        <v>12</v>
      </c>
    </row>
    <row r="20" customFormat="false" ht="14.6" hidden="false" customHeight="false" outlineLevel="0" collapsed="false">
      <c r="A20" s="0" t="n">
        <v>8</v>
      </c>
      <c r="B20" s="0" t="n">
        <v>2018</v>
      </c>
      <c r="C20" s="0" t="s">
        <v>11</v>
      </c>
      <c r="D20" s="0" t="n">
        <v>73712639.04</v>
      </c>
      <c r="E20" s="0" t="n">
        <v>3343569.52</v>
      </c>
      <c r="F20" s="0" t="n">
        <v>4.3391</v>
      </c>
      <c r="G20" s="2" t="n">
        <f aca="false">D20/D19*100</f>
        <v>100.885954232362</v>
      </c>
      <c r="O20" s="0" t="s">
        <v>12</v>
      </c>
    </row>
    <row r="21" customFormat="false" ht="14.6" hidden="false" customHeight="false" outlineLevel="0" collapsed="false">
      <c r="A21" s="0" t="n">
        <v>9</v>
      </c>
      <c r="B21" s="0" t="n">
        <v>2019</v>
      </c>
      <c r="C21" s="0" t="s">
        <v>9</v>
      </c>
      <c r="D21" s="0" t="n">
        <v>74224780.11</v>
      </c>
      <c r="E21" s="0" t="n">
        <v>2953548.9</v>
      </c>
      <c r="F21" s="0" t="n">
        <v>3.8269</v>
      </c>
      <c r="G21" s="2" t="s">
        <v>12</v>
      </c>
      <c r="J21" s="0" t="s">
        <v>16</v>
      </c>
      <c r="K21" s="0" t="n">
        <v>101.1</v>
      </c>
      <c r="L21" s="0" t="n">
        <v>100.4</v>
      </c>
      <c r="M21" s="0" t="n">
        <v>92.5</v>
      </c>
      <c r="O21" s="0" t="n">
        <f aca="false">100-M21</f>
        <v>7.5</v>
      </c>
    </row>
    <row r="22" customFormat="false" ht="14.6" hidden="false" customHeight="false" outlineLevel="0" collapsed="false">
      <c r="A22" s="0" t="n">
        <v>10</v>
      </c>
      <c r="B22" s="0" t="n">
        <v>2019</v>
      </c>
      <c r="C22" s="0" t="s">
        <v>11</v>
      </c>
      <c r="D22" s="0" t="n">
        <v>74150594.87</v>
      </c>
      <c r="E22" s="0" t="n">
        <v>3162851.37</v>
      </c>
      <c r="F22" s="0" t="n">
        <v>4.0909</v>
      </c>
      <c r="G22" s="2" t="n">
        <f aca="false">D22/D21*100</f>
        <v>99.9000532707675</v>
      </c>
      <c r="J22" s="0" t="s">
        <v>15</v>
      </c>
      <c r="K22" s="0" t="n">
        <v>101.7</v>
      </c>
      <c r="L22" s="0" t="n">
        <v>101.6</v>
      </c>
      <c r="M22" s="0" t="n">
        <v>87.7</v>
      </c>
      <c r="O22" s="0" t="n">
        <f aca="false">100-M22</f>
        <v>12.3</v>
      </c>
    </row>
    <row r="23" customFormat="false" ht="14.6" hidden="false" customHeight="false" outlineLevel="0" collapsed="false">
      <c r="A23" s="0" t="n">
        <v>11</v>
      </c>
      <c r="B23" s="0" t="n">
        <v>2020</v>
      </c>
      <c r="C23" s="0" t="s">
        <v>9</v>
      </c>
      <c r="D23" s="0" t="n">
        <v>75190707.36</v>
      </c>
      <c r="E23" s="0" t="n">
        <v>2701113.31</v>
      </c>
      <c r="F23" s="0" t="n">
        <v>3.4678</v>
      </c>
      <c r="G23" s="2" t="s">
        <v>12</v>
      </c>
      <c r="J23" s="0" t="s">
        <v>14</v>
      </c>
      <c r="K23" s="0" t="n">
        <v>101.1</v>
      </c>
      <c r="L23" s="2" t="n">
        <v>101</v>
      </c>
      <c r="M23" s="0" t="n">
        <v>88.5</v>
      </c>
      <c r="O23" s="0" t="n">
        <f aca="false">100-M23</f>
        <v>11.5</v>
      </c>
    </row>
    <row r="24" customFormat="false" ht="14.6" hidden="false" customHeight="false" outlineLevel="0" collapsed="false">
      <c r="A24" s="0" t="n">
        <v>12</v>
      </c>
      <c r="B24" s="0" t="n">
        <v>2020</v>
      </c>
      <c r="C24" s="0" t="s">
        <v>11</v>
      </c>
      <c r="D24" s="0" t="n">
        <v>66749046.01</v>
      </c>
      <c r="E24" s="0" t="n">
        <v>9123244.81</v>
      </c>
      <c r="F24" s="0" t="n">
        <v>12.0245</v>
      </c>
      <c r="G24" s="2" t="n">
        <f aca="false">D24/D23*100</f>
        <v>88.7729991558893</v>
      </c>
      <c r="H24" s="2" t="n">
        <f aca="false">(D24-D23)/D23*100</f>
        <v>-11.2270008441107</v>
      </c>
      <c r="J24" s="0" t="s">
        <v>13</v>
      </c>
      <c r="K24" s="0" t="n">
        <v>102.1</v>
      </c>
      <c r="L24" s="0" t="n">
        <v>101.8</v>
      </c>
      <c r="M24" s="0" t="n">
        <v>85.4</v>
      </c>
      <c r="O24" s="0" t="n">
        <f aca="false">100-M24</f>
        <v>14.6</v>
      </c>
    </row>
    <row r="29" customFormat="false" ht="14.6" hidden="false" customHeight="false" outlineLevel="0" collapsed="false">
      <c r="A29" s="0" t="s">
        <v>1</v>
      </c>
    </row>
    <row r="31" customFormat="false" ht="14.6" hidden="false" customHeight="false" outlineLevel="0" collapsed="false">
      <c r="A31" s="0" t="s">
        <v>2</v>
      </c>
    </row>
    <row r="33" customFormat="false" ht="14.6" hidden="false" customHeight="false" outlineLevel="0" collapsed="false">
      <c r="A33" s="0" t="s">
        <v>3</v>
      </c>
      <c r="B33" s="0" t="s">
        <v>20</v>
      </c>
      <c r="C33" s="0" t="s">
        <v>4</v>
      </c>
      <c r="D33" s="0" t="s">
        <v>5</v>
      </c>
      <c r="E33" s="0" t="s">
        <v>6</v>
      </c>
      <c r="F33" s="0" t="s">
        <v>7</v>
      </c>
      <c r="G33" s="0" t="s">
        <v>8</v>
      </c>
    </row>
    <row r="34" customFormat="false" ht="14.6" hidden="false" customHeight="false" outlineLevel="0" collapsed="false">
      <c r="A34" s="0" t="n">
        <v>1</v>
      </c>
      <c r="B34" s="0" t="n">
        <v>1</v>
      </c>
      <c r="C34" s="0" t="n">
        <v>2018</v>
      </c>
      <c r="D34" s="0" t="s">
        <v>9</v>
      </c>
      <c r="E34" s="0" t="n">
        <v>51595645.8</v>
      </c>
      <c r="F34" s="0" t="n">
        <v>2250526.2</v>
      </c>
      <c r="G34" s="0" t="n">
        <v>4.1795</v>
      </c>
    </row>
    <row r="35" customFormat="false" ht="14.6" hidden="false" customHeight="false" outlineLevel="0" collapsed="false">
      <c r="A35" s="0" t="n">
        <v>2</v>
      </c>
      <c r="B35" s="0" t="n">
        <v>1</v>
      </c>
      <c r="C35" s="0" t="n">
        <v>2018</v>
      </c>
      <c r="D35" s="0" t="s">
        <v>11</v>
      </c>
      <c r="E35" s="0" t="n">
        <v>52577283.93</v>
      </c>
      <c r="F35" s="0" t="n">
        <v>1980889.63</v>
      </c>
      <c r="G35" s="0" t="n">
        <v>3.6308</v>
      </c>
      <c r="H35" s="2" t="n">
        <f aca="false">E35/E34*100</f>
        <v>101.902560021838</v>
      </c>
    </row>
    <row r="36" customFormat="false" ht="14.6" hidden="false" customHeight="false" outlineLevel="0" collapsed="false">
      <c r="A36" s="0" t="n">
        <v>3</v>
      </c>
      <c r="B36" s="0" t="n">
        <v>1</v>
      </c>
      <c r="C36" s="0" t="n">
        <v>2019</v>
      </c>
      <c r="D36" s="0" t="s">
        <v>9</v>
      </c>
      <c r="E36" s="0" t="n">
        <v>51775985.39</v>
      </c>
      <c r="F36" s="0" t="n">
        <v>2020482.01</v>
      </c>
      <c r="G36" s="0" t="n">
        <v>3.7558</v>
      </c>
      <c r="H36" s="2" t="s">
        <v>12</v>
      </c>
      <c r="M36" s="0" t="n">
        <v>2018</v>
      </c>
      <c r="N36" s="0" t="n">
        <v>2019</v>
      </c>
      <c r="O36" s="0" t="n">
        <v>2020</v>
      </c>
    </row>
    <row r="37" customFormat="false" ht="14.6" hidden="false" customHeight="false" outlineLevel="0" collapsed="false">
      <c r="A37" s="0" t="n">
        <v>4</v>
      </c>
      <c r="B37" s="0" t="n">
        <v>1</v>
      </c>
      <c r="C37" s="0" t="n">
        <v>2019</v>
      </c>
      <c r="D37" s="0" t="s">
        <v>11</v>
      </c>
      <c r="E37" s="0" t="n">
        <v>52663096.12</v>
      </c>
      <c r="F37" s="0" t="n">
        <v>1742136.99</v>
      </c>
      <c r="G37" s="0" t="n">
        <v>3.2021</v>
      </c>
      <c r="H37" s="2" t="n">
        <f aca="false">E37/E36*100</f>
        <v>101.713363296358</v>
      </c>
      <c r="K37" s="0" t="s">
        <v>17</v>
      </c>
      <c r="L37" s="0" t="s">
        <v>13</v>
      </c>
      <c r="M37" s="0" t="n">
        <v>102.8</v>
      </c>
      <c r="N37" s="0" t="n">
        <v>102.3</v>
      </c>
      <c r="O37" s="0" t="n">
        <v>85.1</v>
      </c>
    </row>
    <row r="38" customFormat="false" ht="14.6" hidden="false" customHeight="false" outlineLevel="0" collapsed="false">
      <c r="A38" s="0" t="n">
        <v>5</v>
      </c>
      <c r="B38" s="0" t="n">
        <v>1</v>
      </c>
      <c r="C38" s="0" t="n">
        <v>2020</v>
      </c>
      <c r="D38" s="0" t="s">
        <v>9</v>
      </c>
      <c r="E38" s="0" t="n">
        <v>51589837.33</v>
      </c>
      <c r="F38" s="0" t="n">
        <v>1940823.76</v>
      </c>
      <c r="G38" s="0" t="n">
        <v>3.6256</v>
      </c>
      <c r="H38" s="2" t="s">
        <v>12</v>
      </c>
      <c r="K38" s="0" t="s">
        <v>19</v>
      </c>
      <c r="L38" s="0" t="s">
        <v>13</v>
      </c>
      <c r="M38" s="0" t="n">
        <v>101.4</v>
      </c>
      <c r="N38" s="0" t="n">
        <v>101.3</v>
      </c>
      <c r="O38" s="0" t="n">
        <v>85.7</v>
      </c>
    </row>
    <row r="39" customFormat="false" ht="14.6" hidden="false" customHeight="false" outlineLevel="0" collapsed="false">
      <c r="A39" s="0" t="n">
        <v>6</v>
      </c>
      <c r="B39" s="0" t="n">
        <v>1</v>
      </c>
      <c r="C39" s="0" t="n">
        <v>2020</v>
      </c>
      <c r="D39" s="0" t="s">
        <v>11</v>
      </c>
      <c r="E39" s="0" t="n">
        <v>48541446.72</v>
      </c>
      <c r="F39" s="0" t="n">
        <v>4465946.56</v>
      </c>
      <c r="G39" s="0" t="n">
        <v>8.4251</v>
      </c>
      <c r="H39" s="2" t="n">
        <f aca="false">E39/E38*100</f>
        <v>94.091102496601</v>
      </c>
      <c r="I39" s="2" t="n">
        <f aca="false">(E39-E38)/E38*100</f>
        <v>-5.90889750339905</v>
      </c>
      <c r="K39" s="0" t="s">
        <v>12</v>
      </c>
      <c r="L39" s="0" t="s">
        <v>12</v>
      </c>
    </row>
    <row r="40" customFormat="false" ht="14.6" hidden="false" customHeight="false" outlineLevel="0" collapsed="false">
      <c r="A40" s="0" t="n">
        <v>7</v>
      </c>
      <c r="B40" s="0" t="n">
        <v>2</v>
      </c>
      <c r="C40" s="0" t="n">
        <v>2018</v>
      </c>
      <c r="D40" s="0" t="s">
        <v>9</v>
      </c>
      <c r="E40" s="0" t="n">
        <v>15287861.26</v>
      </c>
      <c r="F40" s="0" t="n">
        <v>813355.2</v>
      </c>
      <c r="G40" s="0" t="n">
        <v>5.0515</v>
      </c>
      <c r="H40" s="2" t="s">
        <v>12</v>
      </c>
      <c r="K40" s="0" t="s">
        <v>17</v>
      </c>
      <c r="L40" s="0" t="s">
        <v>14</v>
      </c>
      <c r="M40" s="0" t="n">
        <v>101.4</v>
      </c>
      <c r="N40" s="0" t="n">
        <v>100.8</v>
      </c>
      <c r="O40" s="0" t="n">
        <v>86.6</v>
      </c>
      <c r="Z40" s="1" t="s">
        <v>21</v>
      </c>
      <c r="AA40" s="1" t="n">
        <f aca="false">100-O40</f>
        <v>13.4</v>
      </c>
    </row>
    <row r="41" customFormat="false" ht="14.6" hidden="false" customHeight="false" outlineLevel="0" collapsed="false">
      <c r="A41" s="0" t="n">
        <v>8</v>
      </c>
      <c r="B41" s="0" t="n">
        <v>2</v>
      </c>
      <c r="C41" s="0" t="n">
        <v>2018</v>
      </c>
      <c r="D41" s="0" t="s">
        <v>11</v>
      </c>
      <c r="E41" s="0" t="n">
        <v>15592730.06</v>
      </c>
      <c r="F41" s="0" t="n">
        <v>693291.55</v>
      </c>
      <c r="G41" s="0" t="n">
        <v>4.257</v>
      </c>
      <c r="H41" s="2" t="n">
        <f aca="false">E41/E40*100</f>
        <v>101.994188688758</v>
      </c>
      <c r="K41" s="0" t="s">
        <v>19</v>
      </c>
      <c r="L41" s="0" t="s">
        <v>14</v>
      </c>
      <c r="M41" s="0" t="n">
        <v>100.8</v>
      </c>
      <c r="N41" s="0" t="n">
        <v>101.2</v>
      </c>
      <c r="O41" s="0" t="n">
        <v>90.8</v>
      </c>
      <c r="Z41" s="1" t="s">
        <v>22</v>
      </c>
      <c r="AA41" s="1" t="n">
        <f aca="false">100-O41</f>
        <v>9.2</v>
      </c>
    </row>
    <row r="42" customFormat="false" ht="14.6" hidden="false" customHeight="false" outlineLevel="0" collapsed="false">
      <c r="A42" s="0" t="n">
        <v>9</v>
      </c>
      <c r="B42" s="0" t="n">
        <v>2</v>
      </c>
      <c r="C42" s="0" t="n">
        <v>2019</v>
      </c>
      <c r="D42" s="0" t="s">
        <v>9</v>
      </c>
      <c r="E42" s="0" t="n">
        <v>15622444</v>
      </c>
      <c r="F42" s="0" t="n">
        <v>801181.59</v>
      </c>
      <c r="G42" s="0" t="n">
        <v>4.8782</v>
      </c>
      <c r="H42" s="2" t="s">
        <v>12</v>
      </c>
      <c r="Z42" s="1"/>
      <c r="AA42" s="1" t="s">
        <v>12</v>
      </c>
    </row>
    <row r="43" customFormat="false" ht="14.6" hidden="false" customHeight="false" outlineLevel="0" collapsed="false">
      <c r="A43" s="0" t="n">
        <v>10</v>
      </c>
      <c r="B43" s="0" t="n">
        <v>2</v>
      </c>
      <c r="C43" s="0" t="n">
        <v>2019</v>
      </c>
      <c r="D43" s="0" t="s">
        <v>11</v>
      </c>
      <c r="E43" s="0" t="n">
        <v>15852053.16</v>
      </c>
      <c r="F43" s="0" t="n">
        <v>647232.73</v>
      </c>
      <c r="G43" s="0" t="n">
        <v>3.9228</v>
      </c>
      <c r="H43" s="2" t="n">
        <f aca="false">E43/E42*100</f>
        <v>101.469739049793</v>
      </c>
      <c r="K43" s="0" t="s">
        <v>17</v>
      </c>
      <c r="L43" s="0" t="s">
        <v>23</v>
      </c>
      <c r="M43" s="0" t="n">
        <v>101.2</v>
      </c>
      <c r="N43" s="0" t="n">
        <v>101.8</v>
      </c>
      <c r="O43" s="0" t="n">
        <v>86.3</v>
      </c>
      <c r="Z43" s="1" t="s">
        <v>24</v>
      </c>
      <c r="AA43" s="1" t="n">
        <f aca="false">100-O43</f>
        <v>13.7</v>
      </c>
    </row>
    <row r="44" customFormat="false" ht="14.6" hidden="false" customHeight="false" outlineLevel="0" collapsed="false">
      <c r="A44" s="0" t="n">
        <v>11</v>
      </c>
      <c r="B44" s="0" t="n">
        <v>2</v>
      </c>
      <c r="C44" s="0" t="n">
        <v>2020</v>
      </c>
      <c r="D44" s="0" t="s">
        <v>9</v>
      </c>
      <c r="E44" s="0" t="n">
        <v>15917072.4</v>
      </c>
      <c r="F44" s="0" t="n">
        <v>747860.32</v>
      </c>
      <c r="G44" s="0" t="n">
        <v>4.4876</v>
      </c>
      <c r="H44" s="2" t="s">
        <v>12</v>
      </c>
      <c r="K44" s="0" t="s">
        <v>19</v>
      </c>
      <c r="L44" s="0" t="s">
        <v>15</v>
      </c>
      <c r="M44" s="2" t="n">
        <v>102</v>
      </c>
      <c r="N44" s="0" t="n">
        <v>101.5</v>
      </c>
      <c r="O44" s="0" t="n">
        <v>88.8</v>
      </c>
      <c r="Z44" s="1" t="s">
        <v>25</v>
      </c>
      <c r="AA44" s="1" t="n">
        <f aca="false">100-O44</f>
        <v>11.2</v>
      </c>
    </row>
    <row r="45" customFormat="false" ht="14.6" hidden="false" customHeight="false" outlineLevel="0" collapsed="false">
      <c r="A45" s="0" t="n">
        <v>12</v>
      </c>
      <c r="B45" s="0" t="n">
        <v>2</v>
      </c>
      <c r="C45" s="0" t="n">
        <v>2020</v>
      </c>
      <c r="D45" s="0" t="s">
        <v>11</v>
      </c>
      <c r="E45" s="0" t="n">
        <v>14138373.41</v>
      </c>
      <c r="F45" s="0" t="n">
        <v>2170497.55</v>
      </c>
      <c r="G45" s="0" t="n">
        <v>13.3087</v>
      </c>
      <c r="H45" s="2" t="n">
        <f aca="false">E45/E44*100</f>
        <v>88.8252126691338</v>
      </c>
      <c r="I45" s="2" t="n">
        <f aca="false">(E45-E44)/E44*100</f>
        <v>-11.1747873308662</v>
      </c>
      <c r="Z45" s="1"/>
      <c r="AA45" s="1" t="s">
        <v>12</v>
      </c>
    </row>
    <row r="46" customFormat="false" ht="14.6" hidden="false" customHeight="false" outlineLevel="0" collapsed="false">
      <c r="A46" s="0" t="n">
        <v>13</v>
      </c>
      <c r="B46" s="0" t="n">
        <v>3</v>
      </c>
      <c r="C46" s="0" t="n">
        <v>2018</v>
      </c>
      <c r="D46" s="0" t="s">
        <v>9</v>
      </c>
      <c r="E46" s="0" t="n">
        <v>8447415.8</v>
      </c>
      <c r="F46" s="0" t="n">
        <v>681177.52</v>
      </c>
      <c r="G46" s="0" t="n">
        <v>7.462</v>
      </c>
      <c r="H46" s="2" t="s">
        <v>12</v>
      </c>
      <c r="K46" s="0" t="s">
        <v>17</v>
      </c>
      <c r="L46" s="0" t="s">
        <v>16</v>
      </c>
      <c r="M46" s="0" t="n">
        <v>100.3</v>
      </c>
      <c r="N46" s="2" t="n">
        <v>99</v>
      </c>
      <c r="O46" s="0" t="n">
        <v>90.2</v>
      </c>
      <c r="Z46" s="1" t="s">
        <v>26</v>
      </c>
      <c r="AA46" s="1" t="n">
        <f aca="false">100-O46</f>
        <v>9.8</v>
      </c>
    </row>
    <row r="47" customFormat="false" ht="13.8" hidden="false" customHeight="false" outlineLevel="0" collapsed="false">
      <c r="A47" s="0" t="n">
        <v>14</v>
      </c>
      <c r="B47" s="0" t="n">
        <v>3</v>
      </c>
      <c r="C47" s="0" t="n">
        <v>2018</v>
      </c>
      <c r="D47" s="0" t="s">
        <v>11</v>
      </c>
      <c r="E47" s="0" t="n">
        <v>8511726.22</v>
      </c>
      <c r="F47" s="0" t="n">
        <v>690592.33</v>
      </c>
      <c r="G47" s="0" t="n">
        <v>7.5045</v>
      </c>
      <c r="H47" s="2" t="n">
        <f aca="false">E47/E46*100</f>
        <v>100.761302882711</v>
      </c>
      <c r="K47" s="0" t="s">
        <v>19</v>
      </c>
      <c r="L47" s="0" t="s">
        <v>16</v>
      </c>
      <c r="M47" s="0" t="n">
        <v>101.9</v>
      </c>
      <c r="N47" s="0" t="n">
        <v>101.7</v>
      </c>
      <c r="O47" s="0" t="n">
        <v>94.1</v>
      </c>
      <c r="Z47" s="1" t="s">
        <v>27</v>
      </c>
      <c r="AA47" s="4" t="n">
        <f aca="false">100-O47</f>
        <v>5.90000000000001</v>
      </c>
    </row>
    <row r="48" customFormat="false" ht="14.6" hidden="false" customHeight="false" outlineLevel="0" collapsed="false">
      <c r="A48" s="0" t="n">
        <v>15</v>
      </c>
      <c r="B48" s="0" t="n">
        <v>3</v>
      </c>
      <c r="C48" s="0" t="n">
        <v>2019</v>
      </c>
      <c r="D48" s="0" t="s">
        <v>9</v>
      </c>
      <c r="E48" s="0" t="n">
        <v>8406150.87</v>
      </c>
      <c r="F48" s="0" t="n">
        <v>788871.12</v>
      </c>
      <c r="G48" s="0" t="n">
        <v>8.5793</v>
      </c>
      <c r="H48" s="2" t="s">
        <v>12</v>
      </c>
    </row>
    <row r="49" customFormat="false" ht="14.6" hidden="false" customHeight="false" outlineLevel="0" collapsed="false">
      <c r="A49" s="0" t="n">
        <v>16</v>
      </c>
      <c r="B49" s="0" t="n">
        <v>3</v>
      </c>
      <c r="C49" s="0" t="n">
        <v>2019</v>
      </c>
      <c r="D49" s="0" t="s">
        <v>11</v>
      </c>
      <c r="E49" s="0" t="n">
        <v>8509367.73</v>
      </c>
      <c r="F49" s="0" t="n">
        <v>590519.47</v>
      </c>
      <c r="G49" s="0" t="n">
        <v>6.4893</v>
      </c>
      <c r="H49" s="2" t="n">
        <f aca="false">E49/E48*100</f>
        <v>101.227873037211</v>
      </c>
    </row>
    <row r="50" customFormat="false" ht="14.6" hidden="false" customHeight="false" outlineLevel="0" collapsed="false">
      <c r="A50" s="0" t="n">
        <v>17</v>
      </c>
      <c r="B50" s="0" t="n">
        <v>3</v>
      </c>
      <c r="C50" s="0" t="n">
        <v>2020</v>
      </c>
      <c r="D50" s="0" t="s">
        <v>9</v>
      </c>
      <c r="E50" s="0" t="n">
        <v>8373037.07</v>
      </c>
      <c r="F50" s="0" t="n">
        <v>684815.8</v>
      </c>
      <c r="G50" s="0" t="n">
        <v>7.5605</v>
      </c>
      <c r="H50" s="2" t="s">
        <v>12</v>
      </c>
    </row>
    <row r="51" customFormat="false" ht="14.6" hidden="false" customHeight="false" outlineLevel="0" collapsed="false">
      <c r="A51" s="0" t="n">
        <v>18</v>
      </c>
      <c r="B51" s="0" t="n">
        <v>3</v>
      </c>
      <c r="C51" s="0" t="n">
        <v>2020</v>
      </c>
      <c r="D51" s="0" t="s">
        <v>11</v>
      </c>
      <c r="E51" s="0" t="n">
        <v>7599338.62</v>
      </c>
      <c r="F51" s="0" t="n">
        <v>1410974.88</v>
      </c>
      <c r="G51" s="0" t="n">
        <v>15.6596</v>
      </c>
      <c r="H51" s="2" t="n">
        <f aca="false">E51/E50*100</f>
        <v>90.759643800311</v>
      </c>
      <c r="I51" s="2" t="n">
        <f aca="false">(E51-E50)/E50*100</f>
        <v>-9.24035619968896</v>
      </c>
    </row>
    <row r="52" customFormat="false" ht="14.6" hidden="false" customHeight="false" outlineLevel="0" collapsed="false">
      <c r="A52" s="0" t="n">
        <v>19</v>
      </c>
      <c r="B52" s="0" t="n">
        <v>5</v>
      </c>
      <c r="C52" s="0" t="n">
        <v>2018</v>
      </c>
      <c r="D52" s="0" t="s">
        <v>9</v>
      </c>
      <c r="E52" s="0" t="n">
        <v>4949429.67</v>
      </c>
      <c r="F52" s="0" t="n">
        <v>135839.58</v>
      </c>
      <c r="G52" s="0" t="n">
        <v>2.6712</v>
      </c>
      <c r="H52" s="2" t="s">
        <v>12</v>
      </c>
    </row>
    <row r="53" customFormat="false" ht="14.6" hidden="false" customHeight="false" outlineLevel="0" collapsed="false">
      <c r="A53" s="0" t="n">
        <v>20</v>
      </c>
      <c r="B53" s="0" t="n">
        <v>5</v>
      </c>
      <c r="C53" s="0" t="n">
        <v>2018</v>
      </c>
      <c r="D53" s="0" t="s">
        <v>11</v>
      </c>
      <c r="E53" s="0" t="n">
        <v>5020137.58</v>
      </c>
      <c r="F53" s="0" t="n">
        <v>185800.27</v>
      </c>
      <c r="G53" s="0" t="n">
        <v>3.569</v>
      </c>
      <c r="H53" s="2" t="n">
        <f aca="false">E53/E52*100</f>
        <v>101.42860722779</v>
      </c>
      <c r="Z53" s="1" t="s">
        <v>28</v>
      </c>
      <c r="AA53" s="1" t="n">
        <v>9.9</v>
      </c>
    </row>
    <row r="54" customFormat="false" ht="14.6" hidden="false" customHeight="false" outlineLevel="0" collapsed="false">
      <c r="A54" s="0" t="n">
        <v>21</v>
      </c>
      <c r="B54" s="0" t="n">
        <v>5</v>
      </c>
      <c r="C54" s="0" t="n">
        <v>2019</v>
      </c>
      <c r="D54" s="0" t="s">
        <v>9</v>
      </c>
      <c r="E54" s="0" t="n">
        <v>5152691.86</v>
      </c>
      <c r="F54" s="0" t="n">
        <v>145977.2</v>
      </c>
      <c r="G54" s="0" t="n">
        <v>2.755</v>
      </c>
      <c r="H54" s="2" t="s">
        <v>12</v>
      </c>
      <c r="Z54" s="1" t="s">
        <v>29</v>
      </c>
      <c r="AA54" s="1" t="n">
        <v>6.6</v>
      </c>
    </row>
    <row r="55" customFormat="false" ht="14.6" hidden="false" customHeight="false" outlineLevel="0" collapsed="false">
      <c r="A55" s="0" t="n">
        <v>22</v>
      </c>
      <c r="B55" s="0" t="n">
        <v>5</v>
      </c>
      <c r="C55" s="0" t="n">
        <v>2019</v>
      </c>
      <c r="D55" s="0" t="s">
        <v>11</v>
      </c>
      <c r="E55" s="0" t="n">
        <v>5220660.52</v>
      </c>
      <c r="F55" s="0" t="n">
        <v>134230.95</v>
      </c>
      <c r="G55" s="0" t="n">
        <v>2.5067</v>
      </c>
      <c r="H55" s="2" t="n">
        <f aca="false">E55/E54*100</f>
        <v>101.319090328836</v>
      </c>
      <c r="Z55" s="1"/>
      <c r="AA55" s="1"/>
    </row>
    <row r="56" customFormat="false" ht="14.6" hidden="false" customHeight="false" outlineLevel="0" collapsed="false">
      <c r="A56" s="0" t="n">
        <v>23</v>
      </c>
      <c r="B56" s="0" t="n">
        <v>5</v>
      </c>
      <c r="C56" s="0" t="n">
        <v>2020</v>
      </c>
      <c r="D56" s="0" t="s">
        <v>9</v>
      </c>
      <c r="E56" s="0" t="n">
        <v>5307181.34</v>
      </c>
      <c r="F56" s="0" t="n">
        <v>124547.87</v>
      </c>
      <c r="G56" s="0" t="n">
        <v>2.293</v>
      </c>
      <c r="H56" s="2" t="s">
        <v>12</v>
      </c>
      <c r="Z56" s="1" t="s">
        <v>30</v>
      </c>
      <c r="AA56" s="1" t="n">
        <v>19.1</v>
      </c>
    </row>
    <row r="57" customFormat="false" ht="14.6" hidden="false" customHeight="false" outlineLevel="0" collapsed="false">
      <c r="A57" s="0" t="n">
        <v>24</v>
      </c>
      <c r="B57" s="0" t="n">
        <v>5</v>
      </c>
      <c r="C57" s="0" t="n">
        <v>2020</v>
      </c>
      <c r="D57" s="0" t="s">
        <v>11</v>
      </c>
      <c r="E57" s="0" t="n">
        <v>4550278.2</v>
      </c>
      <c r="F57" s="0" t="n">
        <v>665644.29</v>
      </c>
      <c r="G57" s="0" t="n">
        <v>12.7618</v>
      </c>
      <c r="H57" s="2" t="n">
        <f aca="false">E57/E56*100</f>
        <v>85.7381330783772</v>
      </c>
      <c r="I57" s="2" t="n">
        <f aca="false">(E57-E56)/E56*100</f>
        <v>-14.2618669216228</v>
      </c>
      <c r="Z57" s="1" t="s">
        <v>31</v>
      </c>
      <c r="AA57" s="1" t="n">
        <v>15.8</v>
      </c>
    </row>
    <row r="59" customFormat="false" ht="14.6" hidden="false" customHeight="false" outlineLevel="0" collapsed="false">
      <c r="A59" s="0" t="s">
        <v>18</v>
      </c>
    </row>
    <row r="61" customFormat="false" ht="14.6" hidden="false" customHeight="false" outlineLevel="0" collapsed="false">
      <c r="A61" s="0" t="s">
        <v>3</v>
      </c>
      <c r="B61" s="0" t="s">
        <v>20</v>
      </c>
      <c r="C61" s="0" t="s">
        <v>4</v>
      </c>
      <c r="D61" s="0" t="s">
        <v>5</v>
      </c>
      <c r="E61" s="0" t="s">
        <v>6</v>
      </c>
      <c r="F61" s="0" t="s">
        <v>7</v>
      </c>
      <c r="G61" s="0" t="s">
        <v>8</v>
      </c>
    </row>
    <row r="62" customFormat="false" ht="14.6" hidden="false" customHeight="false" outlineLevel="0" collapsed="false">
      <c r="A62" s="0" t="n">
        <v>25</v>
      </c>
      <c r="B62" s="0" t="n">
        <v>1</v>
      </c>
      <c r="C62" s="0" t="n">
        <v>2018</v>
      </c>
      <c r="D62" s="0" t="s">
        <v>9</v>
      </c>
      <c r="E62" s="0" t="n">
        <v>45789672.25</v>
      </c>
      <c r="F62" s="0" t="n">
        <v>1481075.8</v>
      </c>
      <c r="G62" s="0" t="n">
        <v>3.1332</v>
      </c>
    </row>
    <row r="63" customFormat="false" ht="14.6" hidden="false" customHeight="false" outlineLevel="0" collapsed="false">
      <c r="A63" s="0" t="n">
        <v>26</v>
      </c>
      <c r="B63" s="0" t="n">
        <v>1</v>
      </c>
      <c r="C63" s="0" t="n">
        <v>2018</v>
      </c>
      <c r="D63" s="0" t="s">
        <v>11</v>
      </c>
      <c r="E63" s="0" t="n">
        <v>45909990.6</v>
      </c>
      <c r="F63" s="0" t="n">
        <v>1717989.42</v>
      </c>
      <c r="G63" s="0" t="n">
        <v>3.6071</v>
      </c>
      <c r="H63" s="2" t="n">
        <f aca="false">E63/E62*100</f>
        <v>100.262763073173</v>
      </c>
    </row>
    <row r="64" customFormat="false" ht="14.6" hidden="false" customHeight="false" outlineLevel="0" collapsed="false">
      <c r="A64" s="0" t="n">
        <v>27</v>
      </c>
      <c r="B64" s="0" t="n">
        <v>1</v>
      </c>
      <c r="C64" s="0" t="n">
        <v>2019</v>
      </c>
      <c r="D64" s="0" t="s">
        <v>9</v>
      </c>
      <c r="E64" s="0" t="n">
        <v>46133036.01</v>
      </c>
      <c r="F64" s="0" t="n">
        <v>1387879.08</v>
      </c>
      <c r="G64" s="0" t="n">
        <v>2.9206</v>
      </c>
      <c r="H64" s="2" t="s">
        <v>12</v>
      </c>
    </row>
    <row r="65" customFormat="false" ht="14.6" hidden="false" customHeight="false" outlineLevel="0" collapsed="false">
      <c r="A65" s="0" t="n">
        <v>28</v>
      </c>
      <c r="B65" s="0" t="n">
        <v>1</v>
      </c>
      <c r="C65" s="0" t="n">
        <v>2019</v>
      </c>
      <c r="D65" s="0" t="s">
        <v>11</v>
      </c>
      <c r="E65" s="0" t="n">
        <v>45652364.69</v>
      </c>
      <c r="F65" s="0" t="n">
        <v>1669724.14</v>
      </c>
      <c r="G65" s="0" t="n">
        <v>3.5284</v>
      </c>
      <c r="H65" s="2" t="n">
        <f aca="false">E65/E64*100</f>
        <v>98.9580756837772</v>
      </c>
    </row>
    <row r="66" customFormat="false" ht="14.6" hidden="false" customHeight="false" outlineLevel="0" collapsed="false">
      <c r="A66" s="0" t="n">
        <v>29</v>
      </c>
      <c r="B66" s="0" t="n">
        <v>1</v>
      </c>
      <c r="C66" s="0" t="n">
        <v>2020</v>
      </c>
      <c r="D66" s="0" t="s">
        <v>9</v>
      </c>
      <c r="E66" s="0" t="n">
        <v>46289605.65</v>
      </c>
      <c r="F66" s="0" t="n">
        <v>1199680.07</v>
      </c>
      <c r="G66" s="0" t="n">
        <v>2.5262</v>
      </c>
      <c r="H66" s="2" t="s">
        <v>12</v>
      </c>
    </row>
    <row r="67" customFormat="false" ht="14.6" hidden="false" customHeight="false" outlineLevel="0" collapsed="false">
      <c r="A67" s="0" t="n">
        <v>30</v>
      </c>
      <c r="B67" s="0" t="n">
        <v>1</v>
      </c>
      <c r="C67" s="0" t="n">
        <v>2020</v>
      </c>
      <c r="D67" s="0" t="s">
        <v>11</v>
      </c>
      <c r="E67" s="0" t="n">
        <v>41755166.79</v>
      </c>
      <c r="F67" s="0" t="n">
        <v>4707528.37</v>
      </c>
      <c r="G67" s="0" t="n">
        <v>10.1318</v>
      </c>
      <c r="H67" s="2" t="n">
        <f aca="false">E67/E66*100</f>
        <v>90.2041963928462</v>
      </c>
      <c r="I67" s="2" t="n">
        <f aca="false">(E67-E66)/E66*100</f>
        <v>-9.79580360715387</v>
      </c>
    </row>
    <row r="68" customFormat="false" ht="14.6" hidden="false" customHeight="false" outlineLevel="0" collapsed="false">
      <c r="A68" s="0" t="n">
        <v>31</v>
      </c>
      <c r="B68" s="0" t="n">
        <v>2</v>
      </c>
      <c r="C68" s="0" t="n">
        <v>2018</v>
      </c>
      <c r="D68" s="0" t="s">
        <v>9</v>
      </c>
      <c r="E68" s="0" t="n">
        <v>11603202.58</v>
      </c>
      <c r="F68" s="0" t="n">
        <v>710546.34</v>
      </c>
      <c r="G68" s="0" t="n">
        <v>5.7703</v>
      </c>
      <c r="H68" s="2" t="s">
        <v>12</v>
      </c>
    </row>
    <row r="69" customFormat="false" ht="14.6" hidden="false" customHeight="false" outlineLevel="0" collapsed="false">
      <c r="A69" s="0" t="n">
        <v>32</v>
      </c>
      <c r="B69" s="0" t="n">
        <v>2</v>
      </c>
      <c r="C69" s="0" t="n">
        <v>2018</v>
      </c>
      <c r="D69" s="0" t="s">
        <v>11</v>
      </c>
      <c r="E69" s="0" t="n">
        <v>11748166.74</v>
      </c>
      <c r="F69" s="0" t="n">
        <v>677060.05</v>
      </c>
      <c r="G69" s="0" t="n">
        <v>5.4491</v>
      </c>
      <c r="H69" s="2" t="n">
        <f aca="false">E69/E68*100</f>
        <v>101.249346109408</v>
      </c>
    </row>
    <row r="70" customFormat="false" ht="14.6" hidden="false" customHeight="false" outlineLevel="0" collapsed="false">
      <c r="A70" s="0" t="n">
        <v>33</v>
      </c>
      <c r="B70" s="0" t="n">
        <v>2</v>
      </c>
      <c r="C70" s="0" t="n">
        <v>2019</v>
      </c>
      <c r="D70" s="0" t="s">
        <v>9</v>
      </c>
      <c r="E70" s="0" t="n">
        <v>11861929.13</v>
      </c>
      <c r="F70" s="0" t="n">
        <v>593906.86</v>
      </c>
      <c r="G70" s="0" t="n">
        <v>4.7681</v>
      </c>
      <c r="H70" s="2" t="s">
        <v>12</v>
      </c>
    </row>
    <row r="71" customFormat="false" ht="14.6" hidden="false" customHeight="false" outlineLevel="0" collapsed="false">
      <c r="A71" s="0" t="n">
        <v>34</v>
      </c>
      <c r="B71" s="0" t="n">
        <v>2</v>
      </c>
      <c r="C71" s="0" t="n">
        <v>2019</v>
      </c>
      <c r="D71" s="0" t="s">
        <v>11</v>
      </c>
      <c r="E71" s="0" t="n">
        <v>12069725.03</v>
      </c>
      <c r="F71" s="0" t="n">
        <v>642600.75</v>
      </c>
      <c r="G71" s="0" t="n">
        <v>5.0549</v>
      </c>
      <c r="H71" s="2" t="n">
        <f aca="false">E71/E70*100</f>
        <v>101.751788412514</v>
      </c>
    </row>
    <row r="72" customFormat="false" ht="14.6" hidden="false" customHeight="false" outlineLevel="0" collapsed="false">
      <c r="A72" s="0" t="n">
        <v>35</v>
      </c>
      <c r="B72" s="0" t="n">
        <v>2</v>
      </c>
      <c r="C72" s="0" t="n">
        <v>2020</v>
      </c>
      <c r="D72" s="0" t="s">
        <v>9</v>
      </c>
      <c r="E72" s="0" t="n">
        <v>12374715.28</v>
      </c>
      <c r="F72" s="0" t="n">
        <v>701206.67</v>
      </c>
      <c r="G72" s="0" t="n">
        <v>5.3626</v>
      </c>
      <c r="H72" s="2" t="s">
        <v>12</v>
      </c>
    </row>
    <row r="73" customFormat="false" ht="14.6" hidden="false" customHeight="false" outlineLevel="0" collapsed="false">
      <c r="A73" s="0" t="n">
        <v>36</v>
      </c>
      <c r="B73" s="0" t="n">
        <v>2</v>
      </c>
      <c r="C73" s="0" t="n">
        <v>2020</v>
      </c>
      <c r="D73" s="0" t="s">
        <v>11</v>
      </c>
      <c r="E73" s="0" t="n">
        <v>10678643.05</v>
      </c>
      <c r="F73" s="0" t="n">
        <v>2078580.66</v>
      </c>
      <c r="G73" s="0" t="n">
        <v>16.2934</v>
      </c>
      <c r="H73" s="2" t="n">
        <f aca="false">E73/E72*100</f>
        <v>86.2940504761254</v>
      </c>
      <c r="I73" s="2" t="n">
        <f aca="false">(E73-E72)/E72*100</f>
        <v>-13.7059495238746</v>
      </c>
    </row>
    <row r="74" customFormat="false" ht="14.6" hidden="false" customHeight="false" outlineLevel="0" collapsed="false">
      <c r="A74" s="0" t="n">
        <v>37</v>
      </c>
      <c r="B74" s="0" t="n">
        <v>3</v>
      </c>
      <c r="C74" s="0" t="n">
        <v>2018</v>
      </c>
      <c r="D74" s="0" t="s">
        <v>9</v>
      </c>
      <c r="E74" s="0" t="n">
        <v>9416417.62</v>
      </c>
      <c r="F74" s="0" t="n">
        <v>711832.18</v>
      </c>
      <c r="G74" s="0" t="n">
        <v>7.0282</v>
      </c>
      <c r="H74" s="2" t="s">
        <v>12</v>
      </c>
    </row>
    <row r="75" customFormat="false" ht="14.6" hidden="false" customHeight="false" outlineLevel="0" collapsed="false">
      <c r="A75" s="0" t="n">
        <v>38</v>
      </c>
      <c r="B75" s="0" t="n">
        <v>3</v>
      </c>
      <c r="C75" s="0" t="n">
        <v>2018</v>
      </c>
      <c r="D75" s="0" t="s">
        <v>11</v>
      </c>
      <c r="E75" s="0" t="n">
        <v>9547306.48</v>
      </c>
      <c r="F75" s="0" t="n">
        <v>629333.4</v>
      </c>
      <c r="G75" s="0" t="n">
        <v>6.1841</v>
      </c>
      <c r="H75" s="2" t="n">
        <f aca="false">E75/E74*100</f>
        <v>101.390006956807</v>
      </c>
    </row>
    <row r="76" customFormat="false" ht="14.6" hidden="false" customHeight="false" outlineLevel="0" collapsed="false">
      <c r="A76" s="0" t="n">
        <v>39</v>
      </c>
      <c r="B76" s="0" t="n">
        <v>3</v>
      </c>
      <c r="C76" s="0" t="n">
        <v>2019</v>
      </c>
      <c r="D76" s="0" t="s">
        <v>9</v>
      </c>
      <c r="E76" s="0" t="n">
        <v>9587436.42</v>
      </c>
      <c r="F76" s="0" t="n">
        <v>655143.48</v>
      </c>
      <c r="G76" s="0" t="n">
        <v>6.3963</v>
      </c>
      <c r="H76" s="2" t="s">
        <v>12</v>
      </c>
    </row>
    <row r="77" customFormat="false" ht="14.6" hidden="false" customHeight="false" outlineLevel="0" collapsed="false">
      <c r="A77" s="0" t="n">
        <v>40</v>
      </c>
      <c r="B77" s="0" t="n">
        <v>3</v>
      </c>
      <c r="C77" s="0" t="n">
        <v>2019</v>
      </c>
      <c r="D77" s="0" t="s">
        <v>11</v>
      </c>
      <c r="E77" s="0" t="n">
        <v>9661580.83</v>
      </c>
      <c r="F77" s="0" t="n">
        <v>618007.5</v>
      </c>
      <c r="G77" s="0" t="n">
        <v>6.012</v>
      </c>
      <c r="H77" s="2" t="n">
        <f aca="false">E77/E76*100</f>
        <v>100.773349691742</v>
      </c>
    </row>
    <row r="78" customFormat="false" ht="14.6" hidden="false" customHeight="false" outlineLevel="0" collapsed="false">
      <c r="A78" s="0" t="n">
        <v>41</v>
      </c>
      <c r="B78" s="0" t="n">
        <v>3</v>
      </c>
      <c r="C78" s="0" t="n">
        <v>2020</v>
      </c>
      <c r="D78" s="0" t="s">
        <v>9</v>
      </c>
      <c r="E78" s="0" t="n">
        <v>9746648.61</v>
      </c>
      <c r="F78" s="0" t="n">
        <v>553843.73</v>
      </c>
      <c r="G78" s="0" t="n">
        <v>5.3769</v>
      </c>
      <c r="H78" s="2" t="s">
        <v>12</v>
      </c>
    </row>
    <row r="79" customFormat="false" ht="14.6" hidden="false" customHeight="false" outlineLevel="0" collapsed="false">
      <c r="A79" s="0" t="n">
        <v>42</v>
      </c>
      <c r="B79" s="0" t="n">
        <v>3</v>
      </c>
      <c r="C79" s="0" t="n">
        <v>2020</v>
      </c>
      <c r="D79" s="0" t="s">
        <v>11</v>
      </c>
      <c r="E79" s="0" t="n">
        <v>8439088.45</v>
      </c>
      <c r="F79" s="0" t="n">
        <v>1392698.95</v>
      </c>
      <c r="G79" s="0" t="n">
        <v>14.1653</v>
      </c>
      <c r="H79" s="2" t="n">
        <f aca="false">E79/E78*100</f>
        <v>86.5845152285633</v>
      </c>
      <c r="I79" s="2" t="n">
        <f aca="false">(E79-E78)/E78*100</f>
        <v>-13.4154847714367</v>
      </c>
    </row>
    <row r="80" customFormat="false" ht="14.6" hidden="false" customHeight="false" outlineLevel="0" collapsed="false">
      <c r="A80" s="0" t="n">
        <v>43</v>
      </c>
      <c r="B80" s="0" t="n">
        <v>5</v>
      </c>
      <c r="C80" s="0" t="n">
        <v>2018</v>
      </c>
      <c r="D80" s="0" t="s">
        <v>9</v>
      </c>
      <c r="E80" s="0" t="n">
        <v>4398542.44</v>
      </c>
      <c r="F80" s="0" t="n">
        <v>154557.58</v>
      </c>
      <c r="G80" s="0" t="n">
        <v>3.3946</v>
      </c>
      <c r="H80" s="2" t="s">
        <v>12</v>
      </c>
    </row>
    <row r="81" customFormat="false" ht="14.6" hidden="false" customHeight="false" outlineLevel="0" collapsed="false">
      <c r="A81" s="0" t="n">
        <v>44</v>
      </c>
      <c r="B81" s="0" t="n">
        <v>5</v>
      </c>
      <c r="C81" s="0" t="n">
        <v>2018</v>
      </c>
      <c r="D81" s="0" t="s">
        <v>11</v>
      </c>
      <c r="E81" s="0" t="n">
        <v>4521560.1</v>
      </c>
      <c r="F81" s="0" t="n">
        <v>155374.84</v>
      </c>
      <c r="G81" s="0" t="n">
        <v>3.3222</v>
      </c>
      <c r="H81" s="2" t="n">
        <f aca="false">E81/E80*100</f>
        <v>102.796782381393</v>
      </c>
    </row>
    <row r="82" customFormat="false" ht="14.6" hidden="false" customHeight="false" outlineLevel="0" collapsed="false">
      <c r="A82" s="0" t="n">
        <v>45</v>
      </c>
      <c r="B82" s="0" t="n">
        <v>5</v>
      </c>
      <c r="C82" s="0" t="n">
        <v>2019</v>
      </c>
      <c r="D82" s="0" t="s">
        <v>9</v>
      </c>
      <c r="E82" s="0" t="n">
        <v>4623172.89</v>
      </c>
      <c r="F82" s="0" t="n">
        <v>194774.68</v>
      </c>
      <c r="G82" s="0" t="n">
        <v>4.0427</v>
      </c>
      <c r="H82" s="2" t="s">
        <v>12</v>
      </c>
    </row>
    <row r="83" customFormat="false" ht="14.6" hidden="false" customHeight="false" outlineLevel="0" collapsed="false">
      <c r="A83" s="0" t="n">
        <v>46</v>
      </c>
      <c r="B83" s="0" t="n">
        <v>5</v>
      </c>
      <c r="C83" s="0" t="n">
        <v>2019</v>
      </c>
      <c r="D83" s="0" t="s">
        <v>11</v>
      </c>
      <c r="E83" s="0" t="n">
        <v>4731736.58</v>
      </c>
      <c r="F83" s="0" t="n">
        <v>113203.84</v>
      </c>
      <c r="G83" s="0" t="n">
        <v>2.3365</v>
      </c>
      <c r="H83" s="2" t="n">
        <f aca="false">E83/E82*100</f>
        <v>102.348250705372</v>
      </c>
    </row>
    <row r="84" customFormat="false" ht="14.6" hidden="false" customHeight="false" outlineLevel="0" collapsed="false">
      <c r="A84" s="0" t="n">
        <v>47</v>
      </c>
      <c r="B84" s="0" t="n">
        <v>5</v>
      </c>
      <c r="C84" s="0" t="n">
        <v>2020</v>
      </c>
      <c r="D84" s="0" t="s">
        <v>9</v>
      </c>
      <c r="E84" s="0" t="n">
        <v>4675276.42</v>
      </c>
      <c r="F84" s="0" t="n">
        <v>134131.65</v>
      </c>
      <c r="G84" s="0" t="n">
        <v>2.7889</v>
      </c>
      <c r="H84" s="2" t="s">
        <v>12</v>
      </c>
    </row>
    <row r="85" customFormat="false" ht="14.6" hidden="false" customHeight="false" outlineLevel="0" collapsed="false">
      <c r="A85" s="0" t="n">
        <v>48</v>
      </c>
      <c r="B85" s="0" t="n">
        <v>5</v>
      </c>
      <c r="C85" s="0" t="n">
        <v>2020</v>
      </c>
      <c r="D85" s="0" t="s">
        <v>11</v>
      </c>
      <c r="E85" s="0" t="n">
        <v>3979907.1</v>
      </c>
      <c r="F85" s="0" t="n">
        <v>710068.65</v>
      </c>
      <c r="G85" s="0" t="n">
        <v>15.1401</v>
      </c>
      <c r="H85" s="2" t="n">
        <f aca="false">E85/E84*100</f>
        <v>85.1266693660008</v>
      </c>
      <c r="I85" s="2" t="n">
        <f aca="false">(E85-E84)/E84*100</f>
        <v>-14.8733306339992</v>
      </c>
    </row>
    <row r="90" customFormat="false" ht="14.6" hidden="false" customHeight="false" outlineLevel="0" collapsed="false">
      <c r="A90" s="0" t="s">
        <v>1</v>
      </c>
    </row>
    <row r="92" customFormat="false" ht="14.6" hidden="false" customHeight="false" outlineLevel="0" collapsed="false">
      <c r="A92" s="0" t="s">
        <v>32</v>
      </c>
    </row>
    <row r="94" customFormat="false" ht="14.6" hidden="false" customHeight="false" outlineLevel="0" collapsed="false">
      <c r="A94" s="0" t="s">
        <v>3</v>
      </c>
      <c r="B94" s="0" t="s">
        <v>4</v>
      </c>
      <c r="C94" s="0" t="s">
        <v>5</v>
      </c>
      <c r="D94" s="0" t="s">
        <v>6</v>
      </c>
      <c r="E94" s="0" t="s">
        <v>7</v>
      </c>
      <c r="F94" s="0" t="s">
        <v>8</v>
      </c>
    </row>
    <row r="95" customFormat="false" ht="14.6" hidden="false" customHeight="false" outlineLevel="0" collapsed="false">
      <c r="A95" s="0" t="n">
        <v>1</v>
      </c>
      <c r="B95" s="0" t="n">
        <v>2018</v>
      </c>
      <c r="C95" s="0" t="s">
        <v>9</v>
      </c>
      <c r="D95" s="0" t="n">
        <v>7399521.36</v>
      </c>
      <c r="E95" s="0" t="n">
        <v>461765.36</v>
      </c>
      <c r="F95" s="0" t="n">
        <v>5.8739</v>
      </c>
      <c r="N95" s="0" t="n">
        <v>2018</v>
      </c>
      <c r="O95" s="0" t="n">
        <v>2019</v>
      </c>
      <c r="P95" s="0" t="n">
        <v>2020</v>
      </c>
    </row>
    <row r="96" customFormat="false" ht="14.6" hidden="false" customHeight="false" outlineLevel="0" collapsed="false">
      <c r="A96" s="0" t="n">
        <v>2</v>
      </c>
      <c r="B96" s="0" t="n">
        <v>2018</v>
      </c>
      <c r="C96" s="0" t="s">
        <v>11</v>
      </c>
      <c r="D96" s="0" t="n">
        <v>7575123.23</v>
      </c>
      <c r="E96" s="0" t="n">
        <v>483326.69</v>
      </c>
      <c r="F96" s="0" t="n">
        <v>5.9978</v>
      </c>
      <c r="G96" s="2" t="n">
        <f aca="false">D96/D95*100</f>
        <v>102.373151741263</v>
      </c>
      <c r="K96" s="0" t="s">
        <v>33</v>
      </c>
      <c r="L96" s="0" t="s">
        <v>17</v>
      </c>
      <c r="M96" s="0" t="s">
        <v>13</v>
      </c>
      <c r="N96" s="0" t="n">
        <v>100.3</v>
      </c>
      <c r="O96" s="0" t="n">
        <v>101.3</v>
      </c>
      <c r="P96" s="0" t="n">
        <v>82.7</v>
      </c>
      <c r="Q96" s="2" t="n">
        <f aca="false">P96/O96*100</f>
        <v>81.6386969397828</v>
      </c>
    </row>
    <row r="97" customFormat="false" ht="14.6" hidden="false" customHeight="false" outlineLevel="0" collapsed="false">
      <c r="A97" s="0" t="n">
        <v>3</v>
      </c>
      <c r="B97" s="0" t="n">
        <v>2019</v>
      </c>
      <c r="C97" s="0" t="s">
        <v>9</v>
      </c>
      <c r="D97" s="0" t="n">
        <v>7564646.77</v>
      </c>
      <c r="E97" s="0" t="n">
        <v>470431.97</v>
      </c>
      <c r="F97" s="0" t="n">
        <v>5.8547</v>
      </c>
      <c r="G97" s="2" t="s">
        <v>12</v>
      </c>
      <c r="K97" s="0" t="s">
        <v>34</v>
      </c>
      <c r="L97" s="0" t="s">
        <v>17</v>
      </c>
      <c r="M97" s="0" t="s">
        <v>13</v>
      </c>
      <c r="N97" s="0" t="n">
        <v>109.7</v>
      </c>
      <c r="O97" s="0" t="n">
        <v>104.9</v>
      </c>
      <c r="P97" s="0" t="n">
        <v>90.5</v>
      </c>
      <c r="Q97" s="2" t="n">
        <f aca="false">P97/O97*100</f>
        <v>86.2726406101049</v>
      </c>
      <c r="R97" s="0" t="n">
        <f aca="false">100-P97</f>
        <v>9.5</v>
      </c>
    </row>
    <row r="98" customFormat="false" ht="14.6" hidden="false" customHeight="false" outlineLevel="0" collapsed="false">
      <c r="A98" s="0" t="n">
        <v>4</v>
      </c>
      <c r="B98" s="0" t="n">
        <v>2019</v>
      </c>
      <c r="C98" s="0" t="s">
        <v>11</v>
      </c>
      <c r="D98" s="0" t="n">
        <v>7931619.21</v>
      </c>
      <c r="E98" s="0" t="n">
        <v>472947.46</v>
      </c>
      <c r="F98" s="0" t="n">
        <v>5.6273</v>
      </c>
      <c r="G98" s="2" t="n">
        <f aca="false">D98/D97*100</f>
        <v>104.851151033983</v>
      </c>
      <c r="Q98" s="2" t="s">
        <v>12</v>
      </c>
      <c r="R98" s="0" t="s">
        <v>12</v>
      </c>
    </row>
    <row r="99" customFormat="false" ht="14.6" hidden="false" customHeight="false" outlineLevel="0" collapsed="false">
      <c r="A99" s="0" t="n">
        <v>5</v>
      </c>
      <c r="B99" s="0" t="n">
        <v>2020</v>
      </c>
      <c r="C99" s="0" t="s">
        <v>9</v>
      </c>
      <c r="D99" s="0" t="n">
        <v>8024637.99</v>
      </c>
      <c r="E99" s="0" t="n">
        <v>476413.11</v>
      </c>
      <c r="F99" s="0" t="n">
        <v>5.6042</v>
      </c>
      <c r="G99" s="2" t="s">
        <v>12</v>
      </c>
      <c r="K99" s="0" t="s">
        <v>33</v>
      </c>
      <c r="L99" s="0" t="s">
        <v>19</v>
      </c>
      <c r="M99" s="0" t="s">
        <v>13</v>
      </c>
      <c r="N99" s="0" t="n">
        <v>98.4</v>
      </c>
      <c r="O99" s="0" t="n">
        <v>97.1</v>
      </c>
      <c r="P99" s="0" t="n">
        <v>80.9</v>
      </c>
      <c r="Q99" s="2" t="n">
        <f aca="false">P99/O99*100</f>
        <v>83.3161688980433</v>
      </c>
      <c r="R99" s="0" t="s">
        <v>12</v>
      </c>
    </row>
    <row r="100" customFormat="false" ht="14.6" hidden="false" customHeight="false" outlineLevel="0" collapsed="false">
      <c r="A100" s="0" t="n">
        <v>6</v>
      </c>
      <c r="B100" s="0" t="n">
        <v>2020</v>
      </c>
      <c r="C100" s="0" t="s">
        <v>11</v>
      </c>
      <c r="D100" s="0" t="n">
        <v>7495837.23</v>
      </c>
      <c r="E100" s="0" t="n">
        <v>1315044.8</v>
      </c>
      <c r="F100" s="0" t="n">
        <v>14.9252</v>
      </c>
      <c r="G100" s="2" t="n">
        <f aca="false">D100/D99*100</f>
        <v>93.4102851660228</v>
      </c>
      <c r="H100" s="2" t="n">
        <f aca="false">(D100-D99)/D99*100</f>
        <v>-6.5897148339772</v>
      </c>
      <c r="K100" s="0" t="s">
        <v>34</v>
      </c>
      <c r="L100" s="0" t="s">
        <v>19</v>
      </c>
      <c r="M100" s="0" t="s">
        <v>13</v>
      </c>
      <c r="N100" s="0" t="n">
        <v>110.4</v>
      </c>
      <c r="O100" s="2" t="n">
        <v>113</v>
      </c>
      <c r="P100" s="0" t="n">
        <v>97.1</v>
      </c>
      <c r="Q100" s="2" t="n">
        <f aca="false">P100/O100*100</f>
        <v>85.929203539823</v>
      </c>
      <c r="R100" s="0" t="n">
        <f aca="false">100-P100</f>
        <v>2.90000000000001</v>
      </c>
    </row>
    <row r="101" customFormat="false" ht="14.6" hidden="false" customHeight="false" outlineLevel="0" collapsed="false">
      <c r="Q101" s="2" t="s">
        <v>12</v>
      </c>
      <c r="R101" s="0" t="s">
        <v>12</v>
      </c>
    </row>
    <row r="102" customFormat="false" ht="14.6" hidden="false" customHeight="false" outlineLevel="0" collapsed="false">
      <c r="A102" s="0" t="s">
        <v>35</v>
      </c>
      <c r="K102" s="0" t="s">
        <v>33</v>
      </c>
      <c r="L102" s="0" t="s">
        <v>17</v>
      </c>
      <c r="M102" s="0" t="s">
        <v>23</v>
      </c>
      <c r="N102" s="0" t="n">
        <v>98.1</v>
      </c>
      <c r="O102" s="0" t="n">
        <v>101.3</v>
      </c>
      <c r="P102" s="0" t="n">
        <v>80.9</v>
      </c>
      <c r="Q102" s="2" t="n">
        <f aca="false">P102/O102*100</f>
        <v>79.8617966436328</v>
      </c>
      <c r="R102" s="0" t="n">
        <f aca="false">100-P102</f>
        <v>19.1</v>
      </c>
    </row>
    <row r="103" customFormat="false" ht="14.6" hidden="false" customHeight="false" outlineLevel="0" collapsed="false">
      <c r="K103" s="0" t="s">
        <v>34</v>
      </c>
      <c r="L103" s="0" t="s">
        <v>17</v>
      </c>
      <c r="M103" s="0" t="s">
        <v>23</v>
      </c>
      <c r="N103" s="0" t="n">
        <v>103.7</v>
      </c>
      <c r="O103" s="0" t="n">
        <v>102.1</v>
      </c>
      <c r="P103" s="0" t="n">
        <v>90.1</v>
      </c>
      <c r="Q103" s="2" t="n">
        <f aca="false">P103/O103*100</f>
        <v>88.2468168462292</v>
      </c>
      <c r="R103" s="0" t="n">
        <f aca="false">100-P103</f>
        <v>9.90000000000001</v>
      </c>
    </row>
    <row r="104" customFormat="false" ht="14.6" hidden="false" customHeight="false" outlineLevel="0" collapsed="false">
      <c r="A104" s="0" t="s">
        <v>3</v>
      </c>
      <c r="B104" s="0" t="s">
        <v>4</v>
      </c>
      <c r="C104" s="0" t="s">
        <v>5</v>
      </c>
      <c r="D104" s="0" t="s">
        <v>6</v>
      </c>
      <c r="E104" s="0" t="s">
        <v>7</v>
      </c>
      <c r="F104" s="0" t="s">
        <v>8</v>
      </c>
      <c r="Q104" s="2" t="s">
        <v>12</v>
      </c>
      <c r="R104" s="0" t="s">
        <v>12</v>
      </c>
    </row>
    <row r="105" customFormat="false" ht="14.6" hidden="false" customHeight="false" outlineLevel="0" collapsed="false">
      <c r="A105" s="0" t="n">
        <v>7</v>
      </c>
      <c r="B105" s="0" t="n">
        <v>2018</v>
      </c>
      <c r="C105" s="0" t="s">
        <v>9</v>
      </c>
      <c r="D105" s="0" t="n">
        <v>1240010.45</v>
      </c>
      <c r="E105" s="0" t="n">
        <v>46423.03</v>
      </c>
      <c r="F105" s="0" t="n">
        <v>3.6087</v>
      </c>
      <c r="K105" s="0" t="s">
        <v>33</v>
      </c>
      <c r="L105" s="0" t="s">
        <v>19</v>
      </c>
      <c r="M105" s="0" t="s">
        <v>15</v>
      </c>
      <c r="N105" s="0" t="n">
        <v>101.6</v>
      </c>
      <c r="O105" s="0" t="n">
        <v>98.3</v>
      </c>
      <c r="P105" s="0" t="n">
        <v>84.2</v>
      </c>
      <c r="Q105" s="2" t="n">
        <f aca="false">P105/O105*100</f>
        <v>85.6561546286877</v>
      </c>
      <c r="R105" s="0" t="n">
        <f aca="false">100-P105</f>
        <v>15.8</v>
      </c>
    </row>
    <row r="106" customFormat="false" ht="14.6" hidden="false" customHeight="false" outlineLevel="0" collapsed="false">
      <c r="A106" s="0" t="n">
        <v>8</v>
      </c>
      <c r="B106" s="0" t="n">
        <v>2018</v>
      </c>
      <c r="C106" s="0" t="s">
        <v>11</v>
      </c>
      <c r="D106" s="0" t="n">
        <v>1368940.63</v>
      </c>
      <c r="E106" s="0" t="n">
        <v>75076.54</v>
      </c>
      <c r="F106" s="0" t="n">
        <v>5.1991</v>
      </c>
      <c r="G106" s="2" t="n">
        <f aca="false">D106/D105*100</f>
        <v>110.397507537134</v>
      </c>
      <c r="K106" s="0" t="s">
        <v>34</v>
      </c>
      <c r="L106" s="0" t="s">
        <v>19</v>
      </c>
      <c r="M106" s="0" t="s">
        <v>15</v>
      </c>
      <c r="N106" s="0" t="n">
        <v>102.4</v>
      </c>
      <c r="O106" s="0" t="n">
        <v>104.9</v>
      </c>
      <c r="P106" s="0" t="n">
        <v>93.4</v>
      </c>
      <c r="Q106" s="2" t="n">
        <f aca="false">P106/O106*100</f>
        <v>89.0371782650143</v>
      </c>
      <c r="R106" s="0" t="n">
        <f aca="false">100-P106</f>
        <v>6.59999999999999</v>
      </c>
    </row>
    <row r="107" customFormat="false" ht="14.6" hidden="false" customHeight="false" outlineLevel="0" collapsed="false">
      <c r="A107" s="0" t="n">
        <v>9</v>
      </c>
      <c r="B107" s="0" t="n">
        <v>2019</v>
      </c>
      <c r="C107" s="0" t="s">
        <v>9</v>
      </c>
      <c r="D107" s="0" t="n">
        <v>1358749.86</v>
      </c>
      <c r="E107" s="0" t="n">
        <v>54757.17</v>
      </c>
      <c r="F107" s="0" t="n">
        <v>3.8739</v>
      </c>
      <c r="G107" s="2" t="s">
        <v>12</v>
      </c>
    </row>
    <row r="108" customFormat="false" ht="14.6" hidden="false" customHeight="false" outlineLevel="0" collapsed="false">
      <c r="A108" s="0" t="n">
        <v>10</v>
      </c>
      <c r="B108" s="0" t="n">
        <v>2019</v>
      </c>
      <c r="C108" s="0" t="s">
        <v>11</v>
      </c>
      <c r="D108" s="0" t="n">
        <v>1535720.5</v>
      </c>
      <c r="E108" s="0" t="n">
        <v>51177.14</v>
      </c>
      <c r="F108" s="0" t="n">
        <v>3.225</v>
      </c>
      <c r="G108" s="2" t="n">
        <f aca="false">D108/D107*100</f>
        <v>113.024519465268</v>
      </c>
    </row>
    <row r="109" customFormat="false" ht="14.6" hidden="false" customHeight="false" outlineLevel="0" collapsed="false">
      <c r="A109" s="0" t="n">
        <v>11</v>
      </c>
      <c r="B109" s="0" t="n">
        <v>2020</v>
      </c>
      <c r="C109" s="0" t="s">
        <v>9</v>
      </c>
      <c r="D109" s="0" t="n">
        <v>1583655.89</v>
      </c>
      <c r="E109" s="0" t="n">
        <v>36436.59</v>
      </c>
      <c r="F109" s="0" t="n">
        <v>2.249</v>
      </c>
      <c r="G109" s="2" t="s">
        <v>12</v>
      </c>
    </row>
    <row r="110" customFormat="false" ht="14.6" hidden="false" customHeight="false" outlineLevel="0" collapsed="false">
      <c r="A110" s="0" t="n">
        <v>12</v>
      </c>
      <c r="B110" s="0" t="n">
        <v>2020</v>
      </c>
      <c r="C110" s="0" t="s">
        <v>11</v>
      </c>
      <c r="D110" s="0" t="n">
        <v>1537553.21</v>
      </c>
      <c r="E110" s="0" t="n">
        <v>225394.4</v>
      </c>
      <c r="F110" s="0" t="n">
        <v>12.7851</v>
      </c>
      <c r="G110" s="2" t="n">
        <f aca="false">D110/D109*100</f>
        <v>97.0888448500008</v>
      </c>
      <c r="H110" s="2" t="n">
        <f aca="false">(D110-D109)/D109*100</f>
        <v>-2.91115514999915</v>
      </c>
    </row>
    <row r="112" customFormat="false" ht="14.6" hidden="false" customHeight="false" outlineLevel="0" collapsed="false">
      <c r="A112" s="0" t="s">
        <v>36</v>
      </c>
    </row>
    <row r="114" customFormat="false" ht="14.6" hidden="false" customHeight="false" outlineLevel="0" collapsed="false">
      <c r="A114" s="0" t="s">
        <v>3</v>
      </c>
      <c r="B114" s="0" t="s">
        <v>4</v>
      </c>
      <c r="C114" s="0" t="s">
        <v>5</v>
      </c>
      <c r="D114" s="0" t="s">
        <v>6</v>
      </c>
      <c r="E114" s="0" t="s">
        <v>7</v>
      </c>
      <c r="F114" s="0" t="s">
        <v>8</v>
      </c>
    </row>
    <row r="115" customFormat="false" ht="14.6" hidden="false" customHeight="false" outlineLevel="0" collapsed="false">
      <c r="A115" s="0" t="n">
        <v>13</v>
      </c>
      <c r="B115" s="0" t="n">
        <v>2018</v>
      </c>
      <c r="C115" s="0" t="s">
        <v>9</v>
      </c>
      <c r="D115" s="0" t="n">
        <v>6526996.95</v>
      </c>
      <c r="E115" s="0" t="n">
        <v>441185.66</v>
      </c>
      <c r="F115" s="0" t="n">
        <v>6.3314</v>
      </c>
    </row>
    <row r="116" customFormat="false" ht="14.6" hidden="false" customHeight="false" outlineLevel="0" collapsed="false">
      <c r="A116" s="0" t="n">
        <v>14</v>
      </c>
      <c r="B116" s="0" t="n">
        <v>2018</v>
      </c>
      <c r="C116" s="0" t="s">
        <v>11</v>
      </c>
      <c r="D116" s="0" t="n">
        <v>6770788.48</v>
      </c>
      <c r="E116" s="0" t="n">
        <v>408364.41</v>
      </c>
      <c r="F116" s="0" t="n">
        <v>5.6882</v>
      </c>
      <c r="G116" s="2" t="n">
        <f aca="false">D116/D115*100</f>
        <v>103.735125538859</v>
      </c>
    </row>
    <row r="117" customFormat="false" ht="14.6" hidden="false" customHeight="false" outlineLevel="0" collapsed="false">
      <c r="A117" s="0" t="n">
        <v>15</v>
      </c>
      <c r="B117" s="0" t="n">
        <v>2019</v>
      </c>
      <c r="C117" s="0" t="s">
        <v>9</v>
      </c>
      <c r="D117" s="0" t="n">
        <v>6809573.06</v>
      </c>
      <c r="E117" s="0" t="n">
        <v>337591.48</v>
      </c>
      <c r="F117" s="0" t="n">
        <v>4.7234</v>
      </c>
      <c r="G117" s="2" t="s">
        <v>12</v>
      </c>
    </row>
    <row r="118" customFormat="false" ht="14.6" hidden="false" customHeight="false" outlineLevel="0" collapsed="false">
      <c r="A118" s="0" t="n">
        <v>16</v>
      </c>
      <c r="B118" s="0" t="n">
        <v>2019</v>
      </c>
      <c r="C118" s="0" t="s">
        <v>11</v>
      </c>
      <c r="D118" s="0" t="n">
        <v>6951932.69</v>
      </c>
      <c r="E118" s="0" t="n">
        <v>403876.43</v>
      </c>
      <c r="F118" s="0" t="n">
        <v>5.4906</v>
      </c>
      <c r="G118" s="2" t="n">
        <f aca="false">D118/D117*100</f>
        <v>102.090580844726</v>
      </c>
    </row>
    <row r="119" customFormat="false" ht="14.6" hidden="false" customHeight="false" outlineLevel="0" collapsed="false">
      <c r="A119" s="0" t="n">
        <v>17</v>
      </c>
      <c r="B119" s="0" t="n">
        <v>2020</v>
      </c>
      <c r="C119" s="0" t="s">
        <v>9</v>
      </c>
      <c r="D119" s="0" t="n">
        <v>7260417.21</v>
      </c>
      <c r="E119" s="0" t="n">
        <v>386797.79</v>
      </c>
      <c r="F119" s="0" t="n">
        <v>5.058</v>
      </c>
      <c r="G119" s="2" t="s">
        <v>12</v>
      </c>
    </row>
    <row r="120" customFormat="false" ht="14.6" hidden="false" customHeight="false" outlineLevel="0" collapsed="false">
      <c r="A120" s="0" t="n">
        <v>18</v>
      </c>
      <c r="B120" s="0" t="n">
        <v>2020</v>
      </c>
      <c r="C120" s="0" t="s">
        <v>11</v>
      </c>
      <c r="D120" s="0" t="n">
        <v>6541845.17</v>
      </c>
      <c r="E120" s="0" t="n">
        <v>1266235.6</v>
      </c>
      <c r="F120" s="0" t="n">
        <v>16.217</v>
      </c>
      <c r="G120" s="2" t="n">
        <f aca="false">D120/D119*100</f>
        <v>90.1028822557154</v>
      </c>
      <c r="H120" s="2" t="n">
        <f aca="false">(D120-D119)/D119*100</f>
        <v>-9.89711774428456</v>
      </c>
    </row>
    <row r="122" customFormat="false" ht="14.6" hidden="false" customHeight="false" outlineLevel="0" collapsed="false">
      <c r="A122" s="0" t="s">
        <v>37</v>
      </c>
    </row>
    <row r="124" customFormat="false" ht="14.6" hidden="false" customHeight="false" outlineLevel="0" collapsed="false">
      <c r="A124" s="0" t="s">
        <v>3</v>
      </c>
      <c r="B124" s="0" t="s">
        <v>4</v>
      </c>
      <c r="C124" s="0" t="s">
        <v>5</v>
      </c>
      <c r="D124" s="0" t="s">
        <v>6</v>
      </c>
      <c r="E124" s="0" t="s">
        <v>7</v>
      </c>
      <c r="F124" s="0" t="s">
        <v>8</v>
      </c>
    </row>
    <row r="125" customFormat="false" ht="14.6" hidden="false" customHeight="false" outlineLevel="0" collapsed="false">
      <c r="A125" s="0" t="n">
        <v>19</v>
      </c>
      <c r="B125" s="0" t="n">
        <v>2018</v>
      </c>
      <c r="C125" s="0" t="s">
        <v>9</v>
      </c>
      <c r="D125" s="0" t="n">
        <v>1158192.3</v>
      </c>
      <c r="E125" s="0" t="n">
        <v>33968.05</v>
      </c>
      <c r="F125" s="0" t="n">
        <v>2.8493</v>
      </c>
    </row>
    <row r="126" customFormat="false" ht="14.6" hidden="false" customHeight="false" outlineLevel="0" collapsed="false">
      <c r="A126" s="0" t="n">
        <v>20</v>
      </c>
      <c r="B126" s="0" t="n">
        <v>2018</v>
      </c>
      <c r="C126" s="0" t="s">
        <v>11</v>
      </c>
      <c r="D126" s="0" t="n">
        <v>1270004.92</v>
      </c>
      <c r="E126" s="0" t="n">
        <v>53048.66</v>
      </c>
      <c r="F126" s="0" t="n">
        <v>4.0096</v>
      </c>
      <c r="G126" s="2" t="n">
        <f aca="false">D126/D125*100</f>
        <v>109.654063491874</v>
      </c>
    </row>
    <row r="127" customFormat="false" ht="14.6" hidden="false" customHeight="false" outlineLevel="0" collapsed="false">
      <c r="A127" s="0" t="n">
        <v>21</v>
      </c>
      <c r="B127" s="0" t="n">
        <v>2019</v>
      </c>
      <c r="C127" s="0" t="s">
        <v>9</v>
      </c>
      <c r="D127" s="0" t="n">
        <v>1308705.31</v>
      </c>
      <c r="E127" s="0" t="n">
        <v>72211.86</v>
      </c>
      <c r="F127" s="0" t="n">
        <v>5.2293</v>
      </c>
      <c r="G127" s="2" t="s">
        <v>12</v>
      </c>
    </row>
    <row r="128" customFormat="false" ht="14.6" hidden="false" customHeight="false" outlineLevel="0" collapsed="false">
      <c r="A128" s="0" t="n">
        <v>22</v>
      </c>
      <c r="B128" s="0" t="n">
        <v>2019</v>
      </c>
      <c r="C128" s="0" t="s">
        <v>11</v>
      </c>
      <c r="D128" s="0" t="n">
        <v>1373220.83</v>
      </c>
      <c r="E128" s="0" t="n">
        <v>47910.15</v>
      </c>
      <c r="F128" s="0" t="n">
        <v>3.3713</v>
      </c>
      <c r="G128" s="2" t="n">
        <f aca="false">D128/D127*100</f>
        <v>104.929720962162</v>
      </c>
    </row>
    <row r="129" customFormat="false" ht="14.6" hidden="false" customHeight="false" outlineLevel="0" collapsed="false">
      <c r="A129" s="0" t="n">
        <v>23</v>
      </c>
      <c r="B129" s="0" t="n">
        <v>2020</v>
      </c>
      <c r="C129" s="0" t="s">
        <v>9</v>
      </c>
      <c r="D129" s="0" t="n">
        <v>1446140.63</v>
      </c>
      <c r="E129" s="0" t="n">
        <v>34717.82</v>
      </c>
      <c r="F129" s="0" t="n">
        <v>2.3444</v>
      </c>
      <c r="G129" s="2" t="s">
        <v>12</v>
      </c>
    </row>
    <row r="130" customFormat="false" ht="14.6" hidden="false" customHeight="false" outlineLevel="0" collapsed="false">
      <c r="A130" s="0" t="n">
        <v>24</v>
      </c>
      <c r="B130" s="0" t="n">
        <v>2020</v>
      </c>
      <c r="C130" s="0" t="s">
        <v>11</v>
      </c>
      <c r="D130" s="0" t="n">
        <v>1308927.39</v>
      </c>
      <c r="E130" s="0" t="n">
        <v>169363.53</v>
      </c>
      <c r="F130" s="0" t="n">
        <v>11.4567</v>
      </c>
      <c r="G130" s="2" t="n">
        <f aca="false">D130/D129*100</f>
        <v>90.5117637141555</v>
      </c>
      <c r="H130" s="2" t="n">
        <f aca="false">(D130-D129)/D129*100</f>
        <v>-9.48823628584448</v>
      </c>
    </row>
    <row r="132" customFormat="false" ht="14.6" hidden="false" customHeight="false" outlineLevel="0" collapsed="false">
      <c r="A132" s="0" t="s">
        <v>38</v>
      </c>
    </row>
    <row r="134" customFormat="false" ht="14.6" hidden="false" customHeight="false" outlineLevel="0" collapsed="false">
      <c r="A134" s="0" t="s">
        <v>3</v>
      </c>
      <c r="B134" s="0" t="s">
        <v>4</v>
      </c>
      <c r="C134" s="0" t="s">
        <v>5</v>
      </c>
      <c r="D134" s="0" t="s">
        <v>6</v>
      </c>
      <c r="E134" s="0" t="s">
        <v>7</v>
      </c>
      <c r="F134" s="0" t="s">
        <v>8</v>
      </c>
    </row>
    <row r="135" customFormat="false" ht="14.6" hidden="false" customHeight="false" outlineLevel="0" collapsed="false">
      <c r="A135" s="0" t="n">
        <v>25</v>
      </c>
      <c r="B135" s="0" t="n">
        <v>2018</v>
      </c>
      <c r="C135" s="0" t="s">
        <v>9</v>
      </c>
      <c r="D135" s="0" t="n">
        <v>7888339.9</v>
      </c>
      <c r="E135" s="0" t="n">
        <v>351589.85</v>
      </c>
      <c r="F135" s="0" t="n">
        <v>4.2669</v>
      </c>
    </row>
    <row r="136" customFormat="false" ht="14.6" hidden="false" customHeight="false" outlineLevel="0" collapsed="false">
      <c r="A136" s="0" t="n">
        <v>26</v>
      </c>
      <c r="B136" s="0" t="n">
        <v>2018</v>
      </c>
      <c r="C136" s="0" t="s">
        <v>11</v>
      </c>
      <c r="D136" s="0" t="n">
        <v>8017606.82</v>
      </c>
      <c r="E136" s="0" t="n">
        <v>209964.86</v>
      </c>
      <c r="F136" s="0" t="n">
        <v>2.552</v>
      </c>
      <c r="G136" s="2" t="n">
        <f aca="false">D136/D135*100</f>
        <v>101.638708798539</v>
      </c>
    </row>
    <row r="137" customFormat="false" ht="14.6" hidden="false" customHeight="false" outlineLevel="0" collapsed="false">
      <c r="A137" s="0" t="n">
        <v>27</v>
      </c>
      <c r="B137" s="0" t="n">
        <v>2019</v>
      </c>
      <c r="C137" s="0" t="s">
        <v>9</v>
      </c>
      <c r="D137" s="0" t="n">
        <v>8057797.22</v>
      </c>
      <c r="E137" s="0" t="n">
        <v>330749.63</v>
      </c>
      <c r="F137" s="0" t="n">
        <v>3.9429</v>
      </c>
      <c r="G137" s="2" t="s">
        <v>12</v>
      </c>
    </row>
    <row r="138" customFormat="false" ht="14.6" hidden="false" customHeight="false" outlineLevel="0" collapsed="false">
      <c r="A138" s="0" t="n">
        <v>28</v>
      </c>
      <c r="B138" s="0" t="n">
        <v>2019</v>
      </c>
      <c r="C138" s="0" t="s">
        <v>11</v>
      </c>
      <c r="D138" s="0" t="n">
        <v>7920433.95</v>
      </c>
      <c r="E138" s="0" t="n">
        <v>174285.27</v>
      </c>
      <c r="F138" s="0" t="n">
        <v>2.1531</v>
      </c>
      <c r="G138" s="2" t="n">
        <f aca="false">D138/D137*100</f>
        <v>98.2952751695084</v>
      </c>
    </row>
    <row r="139" customFormat="false" ht="14.6" hidden="false" customHeight="false" outlineLevel="0" collapsed="false">
      <c r="A139" s="0" t="n">
        <v>29</v>
      </c>
      <c r="B139" s="0" t="n">
        <v>2020</v>
      </c>
      <c r="C139" s="0" t="s">
        <v>9</v>
      </c>
      <c r="D139" s="0" t="n">
        <v>7892434.41</v>
      </c>
      <c r="E139" s="0" t="n">
        <v>271447.21</v>
      </c>
      <c r="F139" s="0" t="n">
        <v>3.325</v>
      </c>
      <c r="G139" s="2" t="s">
        <v>12</v>
      </c>
    </row>
    <row r="140" customFormat="false" ht="14.6" hidden="false" customHeight="false" outlineLevel="0" collapsed="false">
      <c r="A140" s="0" t="n">
        <v>30</v>
      </c>
      <c r="B140" s="0" t="n">
        <v>2020</v>
      </c>
      <c r="C140" s="0" t="s">
        <v>11</v>
      </c>
      <c r="D140" s="0" t="n">
        <v>6642536.17</v>
      </c>
      <c r="E140" s="0" t="n">
        <v>855452.75</v>
      </c>
      <c r="F140" s="0" t="n">
        <v>11.4091</v>
      </c>
      <c r="G140" s="2" t="n">
        <f aca="false">D140/D139*100</f>
        <v>84.163337000098</v>
      </c>
      <c r="H140" s="2" t="n">
        <f aca="false">(D140-D139)/D139*100</f>
        <v>-15.836662999902</v>
      </c>
    </row>
    <row r="142" customFormat="false" ht="14.6" hidden="false" customHeight="false" outlineLevel="0" collapsed="false">
      <c r="A142" s="0" t="s">
        <v>39</v>
      </c>
    </row>
    <row r="144" customFormat="false" ht="14.6" hidden="false" customHeight="false" outlineLevel="0" collapsed="false">
      <c r="A144" s="0" t="s">
        <v>3</v>
      </c>
      <c r="B144" s="0" t="s">
        <v>4</v>
      </c>
      <c r="C144" s="0" t="s">
        <v>5</v>
      </c>
      <c r="D144" s="0" t="s">
        <v>6</v>
      </c>
      <c r="E144" s="0" t="s">
        <v>7</v>
      </c>
      <c r="F144" s="0" t="s">
        <v>8</v>
      </c>
    </row>
    <row r="145" customFormat="false" ht="14.6" hidden="false" customHeight="false" outlineLevel="0" collapsed="false">
      <c r="A145" s="0" t="n">
        <v>31</v>
      </c>
      <c r="B145" s="0" t="n">
        <v>2018</v>
      </c>
      <c r="C145" s="0" t="s">
        <v>9</v>
      </c>
      <c r="D145" s="0" t="n">
        <v>3709419.21</v>
      </c>
      <c r="E145" s="0" t="n">
        <v>89416.55</v>
      </c>
      <c r="F145" s="0" t="n">
        <v>2.3538</v>
      </c>
    </row>
    <row r="146" customFormat="false" ht="14.6" hidden="false" customHeight="false" outlineLevel="0" collapsed="false">
      <c r="A146" s="0" t="n">
        <v>32</v>
      </c>
      <c r="B146" s="0" t="n">
        <v>2018</v>
      </c>
      <c r="C146" s="0" t="s">
        <v>11</v>
      </c>
      <c r="D146" s="0" t="n">
        <v>3651196.95</v>
      </c>
      <c r="E146" s="0" t="n">
        <v>110723.73</v>
      </c>
      <c r="F146" s="0" t="n">
        <v>2.9433</v>
      </c>
      <c r="G146" s="2" t="n">
        <f aca="false">D146/D145*100</f>
        <v>98.4304211332318</v>
      </c>
    </row>
    <row r="147" customFormat="false" ht="14.6" hidden="false" customHeight="false" outlineLevel="0" collapsed="false">
      <c r="A147" s="0" t="n">
        <v>33</v>
      </c>
      <c r="B147" s="0" t="n">
        <v>2019</v>
      </c>
      <c r="C147" s="0" t="s">
        <v>9</v>
      </c>
      <c r="D147" s="0" t="n">
        <v>3793942</v>
      </c>
      <c r="E147" s="0" t="n">
        <v>91220.02</v>
      </c>
      <c r="F147" s="0" t="n">
        <v>2.3479</v>
      </c>
      <c r="G147" s="2" t="s">
        <v>12</v>
      </c>
    </row>
    <row r="148" customFormat="false" ht="14.6" hidden="false" customHeight="false" outlineLevel="0" collapsed="false">
      <c r="A148" s="0" t="n">
        <v>34</v>
      </c>
      <c r="B148" s="0" t="n">
        <v>2019</v>
      </c>
      <c r="C148" s="0" t="s">
        <v>11</v>
      </c>
      <c r="D148" s="0" t="n">
        <v>3684940.02</v>
      </c>
      <c r="E148" s="0" t="n">
        <v>83053.81</v>
      </c>
      <c r="F148" s="0" t="n">
        <v>2.2042</v>
      </c>
      <c r="G148" s="2" t="n">
        <f aca="false">D148/D147*100</f>
        <v>97.1269465901166</v>
      </c>
    </row>
    <row r="149" customFormat="false" ht="14.6" hidden="false" customHeight="false" outlineLevel="0" collapsed="false">
      <c r="A149" s="0" t="n">
        <v>35</v>
      </c>
      <c r="B149" s="0" t="n">
        <v>2020</v>
      </c>
      <c r="C149" s="0" t="s">
        <v>9</v>
      </c>
      <c r="D149" s="0" t="n">
        <v>3723525.44</v>
      </c>
      <c r="E149" s="0" t="n">
        <v>88111.28</v>
      </c>
      <c r="F149" s="0" t="n">
        <v>2.3116</v>
      </c>
      <c r="G149" s="2" t="s">
        <v>12</v>
      </c>
    </row>
    <row r="150" customFormat="false" ht="14.6" hidden="false" customHeight="false" outlineLevel="0" collapsed="false">
      <c r="A150" s="0" t="n">
        <v>36</v>
      </c>
      <c r="B150" s="0" t="n">
        <v>2020</v>
      </c>
      <c r="C150" s="0" t="s">
        <v>11</v>
      </c>
      <c r="D150" s="0" t="n">
        <v>3012724.99</v>
      </c>
      <c r="E150" s="0" t="n">
        <v>440249.89</v>
      </c>
      <c r="F150" s="0" t="n">
        <v>12.7499</v>
      </c>
      <c r="G150" s="2" t="n">
        <f aca="false">D150/D149*100</f>
        <v>80.9105520707816</v>
      </c>
      <c r="H150" s="2" t="n">
        <f aca="false">(D150-D149)/D149*100</f>
        <v>-19.0894479292184</v>
      </c>
    </row>
    <row r="152" customFormat="false" ht="14.6" hidden="false" customHeight="false" outlineLevel="0" collapsed="false">
      <c r="A152" s="0" t="s">
        <v>40</v>
      </c>
    </row>
    <row r="154" customFormat="false" ht="14.6" hidden="false" customHeight="false" outlineLevel="0" collapsed="false">
      <c r="A154" s="0" t="s">
        <v>3</v>
      </c>
      <c r="B154" s="0" t="s">
        <v>4</v>
      </c>
      <c r="C154" s="0" t="s">
        <v>5</v>
      </c>
      <c r="D154" s="0" t="s">
        <v>6</v>
      </c>
      <c r="E154" s="0" t="s">
        <v>7</v>
      </c>
      <c r="F154" s="0" t="s">
        <v>8</v>
      </c>
    </row>
    <row r="155" customFormat="false" ht="14.6" hidden="false" customHeight="false" outlineLevel="0" collapsed="false">
      <c r="A155" s="0" t="n">
        <v>37</v>
      </c>
      <c r="B155" s="0" t="n">
        <v>2018</v>
      </c>
      <c r="C155" s="0" t="s">
        <v>9</v>
      </c>
      <c r="D155" s="0" t="n">
        <v>5076205.63</v>
      </c>
      <c r="E155" s="0" t="n">
        <v>269360.68</v>
      </c>
      <c r="F155" s="0" t="n">
        <v>5.039</v>
      </c>
    </row>
    <row r="156" customFormat="false" ht="14.6" hidden="false" customHeight="false" outlineLevel="0" collapsed="false">
      <c r="A156" s="0" t="n">
        <v>38</v>
      </c>
      <c r="B156" s="0" t="n">
        <v>2018</v>
      </c>
      <c r="C156" s="0" t="s">
        <v>11</v>
      </c>
      <c r="D156" s="0" t="n">
        <v>4977378.26</v>
      </c>
      <c r="E156" s="0" t="n">
        <v>268695.63</v>
      </c>
      <c r="F156" s="0" t="n">
        <v>5.1218</v>
      </c>
      <c r="G156" s="2" t="n">
        <f aca="false">D156/D155*100</f>
        <v>98.0531251646715</v>
      </c>
    </row>
    <row r="157" customFormat="false" ht="14.6" hidden="false" customHeight="false" outlineLevel="0" collapsed="false">
      <c r="A157" s="0" t="n">
        <v>39</v>
      </c>
      <c r="B157" s="0" t="n">
        <v>2019</v>
      </c>
      <c r="C157" s="0" t="s">
        <v>9</v>
      </c>
      <c r="D157" s="0" t="n">
        <v>5052356.07</v>
      </c>
      <c r="E157" s="0" t="n">
        <v>256315.38</v>
      </c>
      <c r="F157" s="0" t="n">
        <v>4.8282</v>
      </c>
      <c r="G157" s="2" t="s">
        <v>12</v>
      </c>
    </row>
    <row r="158" customFormat="false" ht="14.6" hidden="false" customHeight="false" outlineLevel="0" collapsed="false">
      <c r="A158" s="0" t="n">
        <v>40</v>
      </c>
      <c r="B158" s="0" t="n">
        <v>2019</v>
      </c>
      <c r="C158" s="0" t="s">
        <v>11</v>
      </c>
      <c r="D158" s="0" t="n">
        <v>5117792.34</v>
      </c>
      <c r="E158" s="0" t="n">
        <v>238724.32</v>
      </c>
      <c r="F158" s="0" t="n">
        <v>4.4567</v>
      </c>
      <c r="G158" s="2" t="n">
        <f aca="false">D158/D157*100</f>
        <v>101.295163466181</v>
      </c>
    </row>
    <row r="159" customFormat="false" ht="14.6" hidden="false" customHeight="false" outlineLevel="0" collapsed="false">
      <c r="A159" s="0" t="n">
        <v>41</v>
      </c>
      <c r="B159" s="0" t="n">
        <v>2020</v>
      </c>
      <c r="C159" s="0" t="s">
        <v>9</v>
      </c>
      <c r="D159" s="0" t="n">
        <v>5114298.07</v>
      </c>
      <c r="E159" s="0" t="n">
        <v>314408.88</v>
      </c>
      <c r="F159" s="0" t="n">
        <v>5.7916</v>
      </c>
      <c r="G159" s="2" t="s">
        <v>12</v>
      </c>
    </row>
    <row r="160" customFormat="false" ht="14.6" hidden="false" customHeight="false" outlineLevel="0" collapsed="false">
      <c r="A160" s="0" t="n">
        <v>42</v>
      </c>
      <c r="B160" s="0" t="n">
        <v>2020</v>
      </c>
      <c r="C160" s="0" t="s">
        <v>11</v>
      </c>
      <c r="D160" s="0" t="n">
        <v>4136797.89</v>
      </c>
      <c r="E160" s="0" t="n">
        <v>812345.06</v>
      </c>
      <c r="F160" s="0" t="n">
        <v>16.4139</v>
      </c>
      <c r="G160" s="2" t="n">
        <f aca="false">D160/D159*100</f>
        <v>80.8869141645473</v>
      </c>
      <c r="H160" s="2" t="n">
        <f aca="false">(D160-D159)/D159*100</f>
        <v>-19.1130858354527</v>
      </c>
    </row>
    <row r="162" customFormat="false" ht="14.6" hidden="false" customHeight="false" outlineLevel="0" collapsed="false">
      <c r="A162" s="0" t="s">
        <v>41</v>
      </c>
    </row>
    <row r="164" customFormat="false" ht="14.6" hidden="false" customHeight="false" outlineLevel="0" collapsed="false">
      <c r="A164" s="0" t="s">
        <v>3</v>
      </c>
      <c r="B164" s="0" t="s">
        <v>4</v>
      </c>
      <c r="C164" s="0" t="s">
        <v>5</v>
      </c>
      <c r="D164" s="0" t="s">
        <v>6</v>
      </c>
      <c r="E164" s="0" t="s">
        <v>7</v>
      </c>
      <c r="F164" s="0" t="s">
        <v>8</v>
      </c>
    </row>
    <row r="165" customFormat="false" ht="14.6" hidden="false" customHeight="false" outlineLevel="0" collapsed="false">
      <c r="A165" s="0" t="n">
        <v>43</v>
      </c>
      <c r="B165" s="0" t="n">
        <v>2018</v>
      </c>
      <c r="C165" s="0" t="s">
        <v>9</v>
      </c>
      <c r="D165" s="0" t="n">
        <v>3240350.13</v>
      </c>
      <c r="E165" s="0" t="n">
        <v>120589.53</v>
      </c>
      <c r="F165" s="0" t="n">
        <v>3.588</v>
      </c>
    </row>
    <row r="166" customFormat="false" ht="14.6" hidden="false" customHeight="false" outlineLevel="0" collapsed="false">
      <c r="A166" s="0" t="n">
        <v>44</v>
      </c>
      <c r="B166" s="0" t="n">
        <v>2018</v>
      </c>
      <c r="C166" s="0" t="s">
        <v>11</v>
      </c>
      <c r="D166" s="0" t="n">
        <v>3251555.18</v>
      </c>
      <c r="E166" s="0" t="n">
        <v>102326.17</v>
      </c>
      <c r="F166" s="0" t="n">
        <v>3.051</v>
      </c>
      <c r="G166" s="2" t="n">
        <f aca="false">D166/D165*100</f>
        <v>100.345797508</v>
      </c>
    </row>
    <row r="167" customFormat="false" ht="14.6" hidden="false" customHeight="false" outlineLevel="0" collapsed="false">
      <c r="A167" s="0" t="n">
        <v>45</v>
      </c>
      <c r="B167" s="0" t="n">
        <v>2019</v>
      </c>
      <c r="C167" s="0" t="s">
        <v>9</v>
      </c>
      <c r="D167" s="0" t="n">
        <v>3314467.57</v>
      </c>
      <c r="E167" s="0" t="n">
        <v>122562.81</v>
      </c>
      <c r="F167" s="0" t="n">
        <v>3.566</v>
      </c>
      <c r="G167" s="2" t="s">
        <v>12</v>
      </c>
    </row>
    <row r="168" customFormat="false" ht="14.6" hidden="false" customHeight="false" outlineLevel="0" collapsed="false">
      <c r="A168" s="0" t="n">
        <v>46</v>
      </c>
      <c r="B168" s="0" t="n">
        <v>2019</v>
      </c>
      <c r="C168" s="0" t="s">
        <v>11</v>
      </c>
      <c r="D168" s="0" t="n">
        <v>3358515.75</v>
      </c>
      <c r="E168" s="0" t="n">
        <v>65293.69</v>
      </c>
      <c r="F168" s="0" t="n">
        <v>1.907</v>
      </c>
      <c r="G168" s="2" t="n">
        <f aca="false">D168/D167*100</f>
        <v>101.328966993031</v>
      </c>
    </row>
    <row r="169" customFormat="false" ht="14.6" hidden="false" customHeight="false" outlineLevel="0" collapsed="false">
      <c r="A169" s="0" t="n">
        <v>47</v>
      </c>
      <c r="B169" s="0" t="n">
        <v>2020</v>
      </c>
      <c r="C169" s="0" t="s">
        <v>9</v>
      </c>
      <c r="D169" s="0" t="n">
        <v>3229135.78</v>
      </c>
      <c r="E169" s="0" t="n">
        <v>99413.83</v>
      </c>
      <c r="F169" s="0" t="n">
        <v>2.9867</v>
      </c>
      <c r="G169" s="2" t="s">
        <v>12</v>
      </c>
    </row>
    <row r="170" customFormat="false" ht="14.6" hidden="false" customHeight="false" outlineLevel="0" collapsed="false">
      <c r="A170" s="0" t="n">
        <v>48</v>
      </c>
      <c r="B170" s="0" t="n">
        <v>2020</v>
      </c>
      <c r="C170" s="0" t="s">
        <v>11</v>
      </c>
      <c r="D170" s="0" t="n">
        <v>2670979.71</v>
      </c>
      <c r="E170" s="0" t="n">
        <v>540705.13</v>
      </c>
      <c r="F170" s="0" t="n">
        <v>16.8356</v>
      </c>
      <c r="G170" s="2" t="n">
        <f aca="false">D170/D169*100</f>
        <v>82.7150015351786</v>
      </c>
      <c r="H170" s="2" t="n">
        <f aca="false">(D170-D169)/D169*100</f>
        <v>-17.2849984648214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2020-07-24T20:03:39Z</dcterms:created>
  <dc:creator>Rogelio Saenz</dc:creator>
  <dc:description/>
  <dc:language>en-US</dc:language>
  <cp:lastModifiedBy/>
  <dcterms:modified xsi:type="dcterms:W3CDTF">2020-08-04T19:56:15Z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