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thalie Auger\Documents\Tali\Tali old Lenovo laptop\Students\Pascaline Feuillet\AED\"/>
    </mc:Choice>
  </mc:AlternateContent>
  <bookViews>
    <workbookView xWindow="120" yWindow="180" windowWidth="23616" windowHeight="9708"/>
  </bookViews>
  <sheets>
    <sheet name="Read me first" sheetId="3" r:id="rId1"/>
    <sheet name="Data" sheetId="1" r:id="rId2"/>
    <sheet name="Life expectancy" sheetId="4" r:id="rId3"/>
    <sheet name="Decomposition" sheetId="7" r:id="rId4"/>
    <sheet name="Figure1" sheetId="6" r:id="rId5"/>
    <sheet name="Figure2" sheetId="8" r:id="rId6"/>
    <sheet name="Figure3" sheetId="9" r:id="rId7"/>
  </sheets>
  <definedNames>
    <definedName name="OLE_LINK1" localSheetId="2">'Life expectancy'!$D$31</definedName>
  </definedNames>
  <calcPr calcId="152511"/>
</workbook>
</file>

<file path=xl/calcChain.xml><?xml version="1.0" encoding="utf-8"?>
<calcChain xmlns="http://schemas.openxmlformats.org/spreadsheetml/2006/main">
  <c r="C6" i="4" l="1"/>
  <c r="AA5" i="1"/>
  <c r="B6" i="4" s="1"/>
  <c r="AA30" i="1"/>
  <c r="W61" i="7" s="1"/>
  <c r="AG11" i="7"/>
  <c r="AC11" i="7"/>
  <c r="C33" i="4"/>
  <c r="C34" i="4"/>
  <c r="C35" i="4"/>
  <c r="C36" i="4"/>
  <c r="C37" i="4"/>
  <c r="C38" i="4"/>
  <c r="C39" i="4"/>
  <c r="C40" i="4"/>
  <c r="C41" i="4"/>
  <c r="C42" i="4"/>
  <c r="C43" i="4"/>
  <c r="C44" i="4"/>
  <c r="C45" i="4"/>
  <c r="C46" i="4"/>
  <c r="C47" i="4"/>
  <c r="C48" i="4"/>
  <c r="C49" i="4"/>
  <c r="C50" i="4"/>
  <c r="C51" i="4"/>
  <c r="C32" i="4"/>
  <c r="C25" i="4"/>
  <c r="C24" i="4"/>
  <c r="C23" i="4"/>
  <c r="C22" i="4"/>
  <c r="C21" i="4"/>
  <c r="C20" i="4"/>
  <c r="C19" i="4"/>
  <c r="C18" i="4"/>
  <c r="C17" i="4"/>
  <c r="C16" i="4"/>
  <c r="C15" i="4"/>
  <c r="C14" i="4"/>
  <c r="C13" i="4"/>
  <c r="C12" i="4"/>
  <c r="C11" i="4"/>
  <c r="C10" i="4"/>
  <c r="C9" i="4"/>
  <c r="C8" i="4"/>
  <c r="C7" i="4"/>
  <c r="AA31" i="1"/>
  <c r="Y62" i="7" s="1"/>
  <c r="AA32" i="1"/>
  <c r="X63" i="7" s="1"/>
  <c r="AA33" i="1"/>
  <c r="X64" i="7" s="1"/>
  <c r="AA34" i="1"/>
  <c r="W65" i="7" s="1"/>
  <c r="AA35" i="1"/>
  <c r="Y66" i="7" s="1"/>
  <c r="AA36" i="1"/>
  <c r="X67" i="7" s="1"/>
  <c r="AA37" i="1"/>
  <c r="X68" i="7" s="1"/>
  <c r="AA38" i="1"/>
  <c r="W69" i="7" s="1"/>
  <c r="AA39" i="1"/>
  <c r="Y70" i="7" s="1"/>
  <c r="AA40" i="1"/>
  <c r="X71" i="7" s="1"/>
  <c r="AA41" i="1"/>
  <c r="X72" i="7" s="1"/>
  <c r="AA42" i="1"/>
  <c r="Z73" i="7" s="1"/>
  <c r="AA43" i="1"/>
  <c r="Y74" i="7" s="1"/>
  <c r="AA44" i="1"/>
  <c r="X75" i="7" s="1"/>
  <c r="AA45" i="1"/>
  <c r="X76" i="7" s="1"/>
  <c r="AA46" i="1"/>
  <c r="Z77" i="7" s="1"/>
  <c r="AA47" i="1"/>
  <c r="Y78" i="7" s="1"/>
  <c r="AA48" i="1"/>
  <c r="V79" i="7" s="1"/>
  <c r="AA49" i="1"/>
  <c r="X80" i="7" s="1"/>
  <c r="D6" i="4" l="1"/>
  <c r="E6" i="4" s="1"/>
  <c r="F62" i="7"/>
  <c r="N62" i="7"/>
  <c r="U62" i="7"/>
  <c r="G62" i="7"/>
  <c r="W62" i="7"/>
  <c r="R62" i="7"/>
  <c r="C62" i="7"/>
  <c r="M62" i="7"/>
  <c r="X62" i="7"/>
  <c r="B63" i="7"/>
  <c r="H63" i="7"/>
  <c r="Q63" i="7"/>
  <c r="V63" i="7"/>
  <c r="D67" i="7"/>
  <c r="I67" i="7"/>
  <c r="M67" i="7"/>
  <c r="S67" i="7"/>
  <c r="E71" i="7"/>
  <c r="J71" i="7"/>
  <c r="O71" i="7"/>
  <c r="T71" i="7"/>
  <c r="Z71" i="7"/>
  <c r="F75" i="7"/>
  <c r="K75" i="7"/>
  <c r="P75" i="7"/>
  <c r="B62" i="7"/>
  <c r="J62" i="7"/>
  <c r="Q62" i="7"/>
  <c r="Z62" i="7"/>
  <c r="F63" i="7"/>
  <c r="K63" i="7"/>
  <c r="P63" i="7"/>
  <c r="W63" i="7"/>
  <c r="B67" i="7"/>
  <c r="H67" i="7"/>
  <c r="L67" i="7"/>
  <c r="Q67" i="7"/>
  <c r="V67" i="7"/>
  <c r="D71" i="7"/>
  <c r="I71" i="7"/>
  <c r="M71" i="7"/>
  <c r="S71" i="7"/>
  <c r="Y71" i="7"/>
  <c r="E75" i="7"/>
  <c r="J75" i="7"/>
  <c r="O75" i="7"/>
  <c r="T75" i="7"/>
  <c r="Z75" i="7"/>
  <c r="E63" i="7"/>
  <c r="J63" i="7"/>
  <c r="O63" i="7"/>
  <c r="T63" i="7"/>
  <c r="Z63" i="7"/>
  <c r="F67" i="7"/>
  <c r="K67" i="7"/>
  <c r="P67" i="7"/>
  <c r="W67" i="7"/>
  <c r="B71" i="7"/>
  <c r="H71" i="7"/>
  <c r="L71" i="7"/>
  <c r="Q71" i="7"/>
  <c r="V71" i="7"/>
  <c r="D75" i="7"/>
  <c r="I75" i="7"/>
  <c r="M75" i="7"/>
  <c r="S75" i="7"/>
  <c r="Y75" i="7"/>
  <c r="D63" i="7"/>
  <c r="I63" i="7"/>
  <c r="M63" i="7"/>
  <c r="S63" i="7"/>
  <c r="Y63" i="7"/>
  <c r="E67" i="7"/>
  <c r="J67" i="7"/>
  <c r="O67" i="7"/>
  <c r="T67" i="7"/>
  <c r="Z67" i="7"/>
  <c r="F71" i="7"/>
  <c r="K71" i="7"/>
  <c r="P71" i="7"/>
  <c r="W71" i="7"/>
  <c r="B75" i="7"/>
  <c r="H75" i="7"/>
  <c r="L75" i="7"/>
  <c r="Q75" i="7"/>
  <c r="V75" i="7"/>
  <c r="L63" i="7"/>
  <c r="Y67" i="7"/>
  <c r="W75" i="7"/>
  <c r="G61" i="7"/>
  <c r="R61" i="7"/>
  <c r="F61" i="7"/>
  <c r="J61" i="7"/>
  <c r="Q61" i="7"/>
  <c r="Z61" i="7"/>
  <c r="I62" i="7"/>
  <c r="P62" i="7"/>
  <c r="T62" i="7"/>
  <c r="C64" i="7"/>
  <c r="U64" i="7"/>
  <c r="R64" i="7"/>
  <c r="B65" i="7"/>
  <c r="J65" i="7"/>
  <c r="Q65" i="7"/>
  <c r="Z65" i="7"/>
  <c r="E66" i="7"/>
  <c r="L66" i="7"/>
  <c r="T66" i="7"/>
  <c r="G68" i="7"/>
  <c r="N68" i="7"/>
  <c r="R68" i="7"/>
  <c r="B69" i="7"/>
  <c r="J69" i="7"/>
  <c r="Q69" i="7"/>
  <c r="Z69" i="7"/>
  <c r="I70" i="7"/>
  <c r="P70" i="7"/>
  <c r="T70" i="7"/>
  <c r="G72" i="7"/>
  <c r="N72" i="7"/>
  <c r="R72" i="7"/>
  <c r="B73" i="7"/>
  <c r="J73" i="7"/>
  <c r="M73" i="7"/>
  <c r="W73" i="7"/>
  <c r="E74" i="7"/>
  <c r="P74" i="7"/>
  <c r="R76" i="7"/>
  <c r="E61" i="7"/>
  <c r="I61" i="7"/>
  <c r="L61" i="7"/>
  <c r="P61" i="7"/>
  <c r="T61" i="7"/>
  <c r="Y61" i="7"/>
  <c r="D62" i="7"/>
  <c r="H62" i="7"/>
  <c r="K62" i="7"/>
  <c r="O62" i="7"/>
  <c r="S62" i="7"/>
  <c r="V62" i="7"/>
  <c r="C63" i="7"/>
  <c r="G63" i="7"/>
  <c r="U63" i="7"/>
  <c r="N63" i="7"/>
  <c r="R63" i="7"/>
  <c r="B64" i="7"/>
  <c r="F64" i="7"/>
  <c r="J64" i="7"/>
  <c r="M64" i="7"/>
  <c r="Q64" i="7"/>
  <c r="W64" i="7"/>
  <c r="Z64" i="7"/>
  <c r="E65" i="7"/>
  <c r="I65" i="7"/>
  <c r="L65" i="7"/>
  <c r="P65" i="7"/>
  <c r="T65" i="7"/>
  <c r="Y65" i="7"/>
  <c r="D66" i="7"/>
  <c r="H66" i="7"/>
  <c r="K66" i="7"/>
  <c r="O66" i="7"/>
  <c r="S66" i="7"/>
  <c r="V66" i="7"/>
  <c r="C67" i="7"/>
  <c r="G67" i="7"/>
  <c r="U67" i="7"/>
  <c r="N67" i="7"/>
  <c r="R67" i="7"/>
  <c r="B68" i="7"/>
  <c r="F68" i="7"/>
  <c r="J68" i="7"/>
  <c r="M68" i="7"/>
  <c r="Q68" i="7"/>
  <c r="W68" i="7"/>
  <c r="Z68" i="7"/>
  <c r="E69" i="7"/>
  <c r="I69" i="7"/>
  <c r="L69" i="7"/>
  <c r="P69" i="7"/>
  <c r="T69" i="7"/>
  <c r="Y69" i="7"/>
  <c r="D70" i="7"/>
  <c r="H70" i="7"/>
  <c r="K70" i="7"/>
  <c r="O70" i="7"/>
  <c r="S70" i="7"/>
  <c r="V70" i="7"/>
  <c r="C71" i="7"/>
  <c r="G71" i="7"/>
  <c r="U71" i="7"/>
  <c r="N71" i="7"/>
  <c r="R71" i="7"/>
  <c r="B72" i="7"/>
  <c r="F72" i="7"/>
  <c r="J72" i="7"/>
  <c r="M72" i="7"/>
  <c r="Q72" i="7"/>
  <c r="W72" i="7"/>
  <c r="Z72" i="7"/>
  <c r="E73" i="7"/>
  <c r="I73" i="7"/>
  <c r="L73" i="7"/>
  <c r="P73" i="7"/>
  <c r="T73" i="7"/>
  <c r="Y73" i="7"/>
  <c r="D74" i="7"/>
  <c r="H74" i="7"/>
  <c r="K74" i="7"/>
  <c r="O74" i="7"/>
  <c r="S74" i="7"/>
  <c r="V74" i="7"/>
  <c r="C75" i="7"/>
  <c r="G75" i="7"/>
  <c r="U75" i="7"/>
  <c r="N75" i="7"/>
  <c r="R75" i="7"/>
  <c r="B76" i="7"/>
  <c r="F76" i="7"/>
  <c r="J76" i="7"/>
  <c r="M76" i="7"/>
  <c r="Q76" i="7"/>
  <c r="W76" i="7"/>
  <c r="Z76" i="7"/>
  <c r="E77" i="7"/>
  <c r="I77" i="7"/>
  <c r="L77" i="7"/>
  <c r="P77" i="7"/>
  <c r="T77" i="7"/>
  <c r="Y77" i="7"/>
  <c r="D78" i="7"/>
  <c r="H78" i="7"/>
  <c r="K78" i="7"/>
  <c r="O78" i="7"/>
  <c r="S78" i="7"/>
  <c r="V78" i="7"/>
  <c r="C79" i="7"/>
  <c r="G79" i="7"/>
  <c r="U79" i="7"/>
  <c r="N79" i="7"/>
  <c r="R79" i="7"/>
  <c r="X79" i="7"/>
  <c r="B80" i="7"/>
  <c r="F80" i="7"/>
  <c r="J80" i="7"/>
  <c r="M80" i="7"/>
  <c r="Q80" i="7"/>
  <c r="W80" i="7"/>
  <c r="Z80" i="7"/>
  <c r="D61" i="7"/>
  <c r="H61" i="7"/>
  <c r="K61" i="7"/>
  <c r="O61" i="7"/>
  <c r="S61" i="7"/>
  <c r="V61" i="7"/>
  <c r="E64" i="7"/>
  <c r="I64" i="7"/>
  <c r="L64" i="7"/>
  <c r="P64" i="7"/>
  <c r="T64" i="7"/>
  <c r="Y64" i="7"/>
  <c r="D65" i="7"/>
  <c r="H65" i="7"/>
  <c r="K65" i="7"/>
  <c r="O65" i="7"/>
  <c r="S65" i="7"/>
  <c r="V65" i="7"/>
  <c r="C66" i="7"/>
  <c r="G66" i="7"/>
  <c r="U66" i="7"/>
  <c r="N66" i="7"/>
  <c r="R66" i="7"/>
  <c r="X66" i="7"/>
  <c r="E68" i="7"/>
  <c r="I68" i="7"/>
  <c r="L68" i="7"/>
  <c r="P68" i="7"/>
  <c r="T68" i="7"/>
  <c r="Y68" i="7"/>
  <c r="D69" i="7"/>
  <c r="H69" i="7"/>
  <c r="K69" i="7"/>
  <c r="O69" i="7"/>
  <c r="S69" i="7"/>
  <c r="V69" i="7"/>
  <c r="C70" i="7"/>
  <c r="G70" i="7"/>
  <c r="U70" i="7"/>
  <c r="N70" i="7"/>
  <c r="R70" i="7"/>
  <c r="X70" i="7"/>
  <c r="E72" i="7"/>
  <c r="I72" i="7"/>
  <c r="L72" i="7"/>
  <c r="P72" i="7"/>
  <c r="T72" i="7"/>
  <c r="Y72" i="7"/>
  <c r="D73" i="7"/>
  <c r="H73" i="7"/>
  <c r="K73" i="7"/>
  <c r="O73" i="7"/>
  <c r="S73" i="7"/>
  <c r="V73" i="7"/>
  <c r="C74" i="7"/>
  <c r="G74" i="7"/>
  <c r="U74" i="7"/>
  <c r="N74" i="7"/>
  <c r="R74" i="7"/>
  <c r="X74" i="7"/>
  <c r="E76" i="7"/>
  <c r="I76" i="7"/>
  <c r="L76" i="7"/>
  <c r="P76" i="7"/>
  <c r="T76" i="7"/>
  <c r="Y76" i="7"/>
  <c r="D77" i="7"/>
  <c r="H77" i="7"/>
  <c r="K77" i="7"/>
  <c r="O77" i="7"/>
  <c r="S77" i="7"/>
  <c r="V77" i="7"/>
  <c r="C78" i="7"/>
  <c r="G78" i="7"/>
  <c r="U78" i="7"/>
  <c r="N78" i="7"/>
  <c r="R78" i="7"/>
  <c r="X78" i="7"/>
  <c r="B79" i="7"/>
  <c r="F79" i="7"/>
  <c r="J79" i="7"/>
  <c r="M79" i="7"/>
  <c r="Q79" i="7"/>
  <c r="W79" i="7"/>
  <c r="Z79" i="7"/>
  <c r="E80" i="7"/>
  <c r="I80" i="7"/>
  <c r="L80" i="7"/>
  <c r="P80" i="7"/>
  <c r="T80" i="7"/>
  <c r="Y80" i="7"/>
  <c r="N61" i="7"/>
  <c r="X61" i="7"/>
  <c r="D64" i="7"/>
  <c r="H64" i="7"/>
  <c r="K64" i="7"/>
  <c r="O64" i="7"/>
  <c r="S64" i="7"/>
  <c r="V64" i="7"/>
  <c r="C65" i="7"/>
  <c r="G65" i="7"/>
  <c r="U65" i="7"/>
  <c r="N65" i="7"/>
  <c r="R65" i="7"/>
  <c r="X65" i="7"/>
  <c r="B66" i="7"/>
  <c r="F66" i="7"/>
  <c r="J66" i="7"/>
  <c r="M66" i="7"/>
  <c r="Q66" i="7"/>
  <c r="W66" i="7"/>
  <c r="Z66" i="7"/>
  <c r="D68" i="7"/>
  <c r="H68" i="7"/>
  <c r="K68" i="7"/>
  <c r="O68" i="7"/>
  <c r="S68" i="7"/>
  <c r="V68" i="7"/>
  <c r="C69" i="7"/>
  <c r="G69" i="7"/>
  <c r="U69" i="7"/>
  <c r="N69" i="7"/>
  <c r="R69" i="7"/>
  <c r="X69" i="7"/>
  <c r="B70" i="7"/>
  <c r="F70" i="7"/>
  <c r="J70" i="7"/>
  <c r="M70" i="7"/>
  <c r="Q70" i="7"/>
  <c r="W70" i="7"/>
  <c r="Z70" i="7"/>
  <c r="D72" i="7"/>
  <c r="H72" i="7"/>
  <c r="K72" i="7"/>
  <c r="O72" i="7"/>
  <c r="S72" i="7"/>
  <c r="V72" i="7"/>
  <c r="C73" i="7"/>
  <c r="G73" i="7"/>
  <c r="U73" i="7"/>
  <c r="N73" i="7"/>
  <c r="R73" i="7"/>
  <c r="X73" i="7"/>
  <c r="B74" i="7"/>
  <c r="F74" i="7"/>
  <c r="J74" i="7"/>
  <c r="M74" i="7"/>
  <c r="Q74" i="7"/>
  <c r="W74" i="7"/>
  <c r="Z74" i="7"/>
  <c r="D76" i="7"/>
  <c r="H76" i="7"/>
  <c r="K76" i="7"/>
  <c r="O76" i="7"/>
  <c r="S76" i="7"/>
  <c r="V76" i="7"/>
  <c r="C77" i="7"/>
  <c r="G77" i="7"/>
  <c r="U77" i="7"/>
  <c r="N77" i="7"/>
  <c r="R77" i="7"/>
  <c r="X77" i="7"/>
  <c r="B78" i="7"/>
  <c r="F78" i="7"/>
  <c r="J78" i="7"/>
  <c r="M78" i="7"/>
  <c r="Q78" i="7"/>
  <c r="W78" i="7"/>
  <c r="Z78" i="7"/>
  <c r="E79" i="7"/>
  <c r="I79" i="7"/>
  <c r="L79" i="7"/>
  <c r="P79" i="7"/>
  <c r="T79" i="7"/>
  <c r="Y79" i="7"/>
  <c r="D80" i="7"/>
  <c r="H80" i="7"/>
  <c r="K80" i="7"/>
  <c r="O80" i="7"/>
  <c r="S80" i="7"/>
  <c r="V80" i="7"/>
  <c r="C61" i="7"/>
  <c r="U61" i="7"/>
  <c r="B61" i="7"/>
  <c r="M61" i="7"/>
  <c r="E62" i="7"/>
  <c r="L62" i="7"/>
  <c r="G64" i="7"/>
  <c r="N64" i="7"/>
  <c r="F65" i="7"/>
  <c r="M65" i="7"/>
  <c r="I66" i="7"/>
  <c r="P66" i="7"/>
  <c r="C68" i="7"/>
  <c r="U68" i="7"/>
  <c r="F69" i="7"/>
  <c r="M69" i="7"/>
  <c r="E70" i="7"/>
  <c r="L70" i="7"/>
  <c r="C72" i="7"/>
  <c r="U72" i="7"/>
  <c r="F73" i="7"/>
  <c r="Q73" i="7"/>
  <c r="I74" i="7"/>
  <c r="L74" i="7"/>
  <c r="T74" i="7"/>
  <c r="C76" i="7"/>
  <c r="G76" i="7"/>
  <c r="U76" i="7"/>
  <c r="N76" i="7"/>
  <c r="B77" i="7"/>
  <c r="F77" i="7"/>
  <c r="J77" i="7"/>
  <c r="M77" i="7"/>
  <c r="Q77" i="7"/>
  <c r="W77" i="7"/>
  <c r="E78" i="7"/>
  <c r="I78" i="7"/>
  <c r="L78" i="7"/>
  <c r="P78" i="7"/>
  <c r="T78" i="7"/>
  <c r="D79" i="7"/>
  <c r="H79" i="7"/>
  <c r="K79" i="7"/>
  <c r="O79" i="7"/>
  <c r="S79" i="7"/>
  <c r="C80" i="7"/>
  <c r="G80" i="7"/>
  <c r="U80" i="7"/>
  <c r="N80" i="7"/>
  <c r="R80" i="7"/>
  <c r="F51" i="4"/>
  <c r="F25" i="4" l="1"/>
  <c r="AA6" i="1"/>
  <c r="AA7" i="1"/>
  <c r="AA8" i="1"/>
  <c r="AA9" i="1"/>
  <c r="AA10" i="1"/>
  <c r="AA11" i="1"/>
  <c r="AA12" i="1"/>
  <c r="AA13" i="1"/>
  <c r="AA14" i="1"/>
  <c r="AA15" i="1"/>
  <c r="AA16" i="1"/>
  <c r="AA17" i="1"/>
  <c r="AA18" i="1"/>
  <c r="AA19" i="1"/>
  <c r="AA20" i="1"/>
  <c r="AA21" i="1"/>
  <c r="AA22" i="1"/>
  <c r="AA23" i="1"/>
  <c r="AA24" i="1"/>
  <c r="Y54" i="7" l="1"/>
  <c r="T54" i="7"/>
  <c r="P54" i="7"/>
  <c r="L54" i="7"/>
  <c r="E54" i="7"/>
  <c r="Z54" i="7"/>
  <c r="W54" i="7"/>
  <c r="Q54" i="7"/>
  <c r="M54" i="7"/>
  <c r="J54" i="7"/>
  <c r="F54" i="7"/>
  <c r="B54" i="7"/>
  <c r="X54" i="7"/>
  <c r="R54" i="7"/>
  <c r="N54" i="7"/>
  <c r="U54" i="7"/>
  <c r="G54" i="7"/>
  <c r="C54" i="7"/>
  <c r="V54" i="7"/>
  <c r="S54" i="7"/>
  <c r="O54" i="7"/>
  <c r="K54" i="7"/>
  <c r="H54" i="7"/>
  <c r="D54" i="7"/>
  <c r="I54" i="7"/>
  <c r="Y50" i="7"/>
  <c r="P50" i="7"/>
  <c r="I50" i="7"/>
  <c r="Z50" i="7"/>
  <c r="W50" i="7"/>
  <c r="Q50" i="7"/>
  <c r="M50" i="7"/>
  <c r="J50" i="7"/>
  <c r="F50" i="7"/>
  <c r="B50" i="7"/>
  <c r="X50" i="7"/>
  <c r="R50" i="7"/>
  <c r="N50" i="7"/>
  <c r="U50" i="7"/>
  <c r="G50" i="7"/>
  <c r="C50" i="7"/>
  <c r="V50" i="7"/>
  <c r="S50" i="7"/>
  <c r="O50" i="7"/>
  <c r="K50" i="7"/>
  <c r="H50" i="7"/>
  <c r="D50" i="7"/>
  <c r="T50" i="7"/>
  <c r="L50" i="7"/>
  <c r="E50" i="7"/>
  <c r="T46" i="7"/>
  <c r="L46" i="7"/>
  <c r="E46" i="7"/>
  <c r="Z46" i="7"/>
  <c r="W46" i="7"/>
  <c r="Q46" i="7"/>
  <c r="M46" i="7"/>
  <c r="J46" i="7"/>
  <c r="F46" i="7"/>
  <c r="B46" i="7"/>
  <c r="X46" i="7"/>
  <c r="R46" i="7"/>
  <c r="N46" i="7"/>
  <c r="U46" i="7"/>
  <c r="G46" i="7"/>
  <c r="C46" i="7"/>
  <c r="V46" i="7"/>
  <c r="S46" i="7"/>
  <c r="O46" i="7"/>
  <c r="K46" i="7"/>
  <c r="H46" i="7"/>
  <c r="D46" i="7"/>
  <c r="Y46" i="7"/>
  <c r="P46" i="7"/>
  <c r="I46" i="7"/>
  <c r="Y42" i="7"/>
  <c r="P42" i="7"/>
  <c r="I42" i="7"/>
  <c r="Z42" i="7"/>
  <c r="W42" i="7"/>
  <c r="Q42" i="7"/>
  <c r="M42" i="7"/>
  <c r="J42" i="7"/>
  <c r="F42" i="7"/>
  <c r="B42" i="7"/>
  <c r="X42" i="7"/>
  <c r="R42" i="7"/>
  <c r="N42" i="7"/>
  <c r="U42" i="7"/>
  <c r="G42" i="7"/>
  <c r="C42" i="7"/>
  <c r="V42" i="7"/>
  <c r="S42" i="7"/>
  <c r="O42" i="7"/>
  <c r="K42" i="7"/>
  <c r="H42" i="7"/>
  <c r="D42" i="7"/>
  <c r="T42" i="7"/>
  <c r="L42" i="7"/>
  <c r="E42" i="7"/>
  <c r="Y38" i="7"/>
  <c r="P38" i="7"/>
  <c r="I38" i="7"/>
  <c r="Q38" i="7"/>
  <c r="J38" i="7"/>
  <c r="W38" i="7"/>
  <c r="F38" i="7"/>
  <c r="X38" i="7"/>
  <c r="R38" i="7"/>
  <c r="N38" i="7"/>
  <c r="U38" i="7"/>
  <c r="G38" i="7"/>
  <c r="C38" i="7"/>
  <c r="V38" i="7"/>
  <c r="S38" i="7"/>
  <c r="O38" i="7"/>
  <c r="K38" i="7"/>
  <c r="H38" i="7"/>
  <c r="D38" i="7"/>
  <c r="T38" i="7"/>
  <c r="L38" i="7"/>
  <c r="E38" i="7"/>
  <c r="Z38" i="7"/>
  <c r="M38" i="7"/>
  <c r="B38" i="7"/>
  <c r="V55" i="7"/>
  <c r="S55" i="7"/>
  <c r="O55" i="7"/>
  <c r="K55" i="7"/>
  <c r="H55" i="7"/>
  <c r="D55" i="7"/>
  <c r="Y55" i="7"/>
  <c r="T55" i="7"/>
  <c r="P55" i="7"/>
  <c r="L55" i="7"/>
  <c r="I55" i="7"/>
  <c r="E55" i="7"/>
  <c r="Z55" i="7"/>
  <c r="W55" i="7"/>
  <c r="Q55" i="7"/>
  <c r="M55" i="7"/>
  <c r="J55" i="7"/>
  <c r="F55" i="7"/>
  <c r="B55" i="7"/>
  <c r="X55" i="7"/>
  <c r="R55" i="7"/>
  <c r="N55" i="7"/>
  <c r="U55" i="7"/>
  <c r="G55" i="7"/>
  <c r="C55" i="7"/>
  <c r="V51" i="7"/>
  <c r="O51" i="7"/>
  <c r="H51" i="7"/>
  <c r="Y51" i="7"/>
  <c r="T51" i="7"/>
  <c r="P51" i="7"/>
  <c r="L51" i="7"/>
  <c r="I51" i="7"/>
  <c r="E51" i="7"/>
  <c r="Z51" i="7"/>
  <c r="W51" i="7"/>
  <c r="Q51" i="7"/>
  <c r="M51" i="7"/>
  <c r="J51" i="7"/>
  <c r="F51" i="7"/>
  <c r="B51" i="7"/>
  <c r="X51" i="7"/>
  <c r="R51" i="7"/>
  <c r="N51" i="7"/>
  <c r="U51" i="7"/>
  <c r="G51" i="7"/>
  <c r="C51" i="7"/>
  <c r="S51" i="7"/>
  <c r="K51" i="7"/>
  <c r="D51" i="7"/>
  <c r="O47" i="7"/>
  <c r="H47" i="7"/>
  <c r="Y47" i="7"/>
  <c r="T47" i="7"/>
  <c r="P47" i="7"/>
  <c r="L47" i="7"/>
  <c r="I47" i="7"/>
  <c r="E47" i="7"/>
  <c r="Z47" i="7"/>
  <c r="W47" i="7"/>
  <c r="Q47" i="7"/>
  <c r="M47" i="7"/>
  <c r="J47" i="7"/>
  <c r="F47" i="7"/>
  <c r="B47" i="7"/>
  <c r="X47" i="7"/>
  <c r="R47" i="7"/>
  <c r="N47" i="7"/>
  <c r="U47" i="7"/>
  <c r="G47" i="7"/>
  <c r="C47" i="7"/>
  <c r="V47" i="7"/>
  <c r="S47" i="7"/>
  <c r="K47" i="7"/>
  <c r="D47" i="7"/>
  <c r="S43" i="7"/>
  <c r="H43" i="7"/>
  <c r="Y43" i="7"/>
  <c r="T43" i="7"/>
  <c r="P43" i="7"/>
  <c r="L43" i="7"/>
  <c r="I43" i="7"/>
  <c r="E43" i="7"/>
  <c r="Z43" i="7"/>
  <c r="W43" i="7"/>
  <c r="Q43" i="7"/>
  <c r="M43" i="7"/>
  <c r="J43" i="7"/>
  <c r="F43" i="7"/>
  <c r="B43" i="7"/>
  <c r="X43" i="7"/>
  <c r="R43" i="7"/>
  <c r="N43" i="7"/>
  <c r="U43" i="7"/>
  <c r="G43" i="7"/>
  <c r="C43" i="7"/>
  <c r="V43" i="7"/>
  <c r="O43" i="7"/>
  <c r="K43" i="7"/>
  <c r="D43" i="7"/>
  <c r="S39" i="7"/>
  <c r="H39" i="7"/>
  <c r="P39" i="7"/>
  <c r="E39" i="7"/>
  <c r="Y39" i="7"/>
  <c r="L39" i="7"/>
  <c r="Z39" i="7"/>
  <c r="W39" i="7"/>
  <c r="Q39" i="7"/>
  <c r="M39" i="7"/>
  <c r="J39" i="7"/>
  <c r="F39" i="7"/>
  <c r="B39" i="7"/>
  <c r="X39" i="7"/>
  <c r="R39" i="7"/>
  <c r="N39" i="7"/>
  <c r="U39" i="7"/>
  <c r="G39" i="7"/>
  <c r="C39" i="7"/>
  <c r="V39" i="7"/>
  <c r="O39" i="7"/>
  <c r="K39" i="7"/>
  <c r="D39" i="7"/>
  <c r="T39" i="7"/>
  <c r="I39" i="7"/>
  <c r="X56" i="7"/>
  <c r="R56" i="7"/>
  <c r="N56" i="7"/>
  <c r="U56" i="7"/>
  <c r="G56" i="7"/>
  <c r="C56" i="7"/>
  <c r="V56" i="7"/>
  <c r="S56" i="7"/>
  <c r="O56" i="7"/>
  <c r="K56" i="7"/>
  <c r="H56" i="7"/>
  <c r="D56" i="7"/>
  <c r="Y56" i="7"/>
  <c r="T56" i="7"/>
  <c r="P56" i="7"/>
  <c r="L56" i="7"/>
  <c r="I56" i="7"/>
  <c r="E56" i="7"/>
  <c r="Z56" i="7"/>
  <c r="W56" i="7"/>
  <c r="Q56" i="7"/>
  <c r="M56" i="7"/>
  <c r="J56" i="7"/>
  <c r="F56" i="7"/>
  <c r="B56" i="7"/>
  <c r="X52" i="7"/>
  <c r="R52" i="7"/>
  <c r="N52" i="7"/>
  <c r="G52" i="7"/>
  <c r="V52" i="7"/>
  <c r="S52" i="7"/>
  <c r="O52" i="7"/>
  <c r="K52" i="7"/>
  <c r="H52" i="7"/>
  <c r="D52" i="7"/>
  <c r="Y52" i="7"/>
  <c r="T52" i="7"/>
  <c r="P52" i="7"/>
  <c r="L52" i="7"/>
  <c r="I52" i="7"/>
  <c r="E52" i="7"/>
  <c r="Z52" i="7"/>
  <c r="W52" i="7"/>
  <c r="Q52" i="7"/>
  <c r="M52" i="7"/>
  <c r="J52" i="7"/>
  <c r="F52" i="7"/>
  <c r="B52" i="7"/>
  <c r="U52" i="7"/>
  <c r="C52" i="7"/>
  <c r="X48" i="7"/>
  <c r="U48" i="7"/>
  <c r="C48" i="7"/>
  <c r="V48" i="7"/>
  <c r="S48" i="7"/>
  <c r="O48" i="7"/>
  <c r="K48" i="7"/>
  <c r="H48" i="7"/>
  <c r="D48" i="7"/>
  <c r="Y48" i="7"/>
  <c r="T48" i="7"/>
  <c r="P48" i="7"/>
  <c r="L48" i="7"/>
  <c r="I48" i="7"/>
  <c r="E48" i="7"/>
  <c r="Z48" i="7"/>
  <c r="W48" i="7"/>
  <c r="Q48" i="7"/>
  <c r="M48" i="7"/>
  <c r="J48" i="7"/>
  <c r="F48" i="7"/>
  <c r="B48" i="7"/>
  <c r="R48" i="7"/>
  <c r="N48" i="7"/>
  <c r="G48" i="7"/>
  <c r="X44" i="7"/>
  <c r="U44" i="7"/>
  <c r="C44" i="7"/>
  <c r="V44" i="7"/>
  <c r="S44" i="7"/>
  <c r="O44" i="7"/>
  <c r="K44" i="7"/>
  <c r="H44" i="7"/>
  <c r="D44" i="7"/>
  <c r="Y44" i="7"/>
  <c r="T44" i="7"/>
  <c r="P44" i="7"/>
  <c r="L44" i="7"/>
  <c r="I44" i="7"/>
  <c r="E44" i="7"/>
  <c r="Z44" i="7"/>
  <c r="W44" i="7"/>
  <c r="Q44" i="7"/>
  <c r="M44" i="7"/>
  <c r="J44" i="7"/>
  <c r="F44" i="7"/>
  <c r="B44" i="7"/>
  <c r="R44" i="7"/>
  <c r="N44" i="7"/>
  <c r="G44" i="7"/>
  <c r="R40" i="7"/>
  <c r="U40" i="7"/>
  <c r="C40" i="7"/>
  <c r="V40" i="7"/>
  <c r="D40" i="7"/>
  <c r="S40" i="7"/>
  <c r="K40" i="7"/>
  <c r="Y40" i="7"/>
  <c r="T40" i="7"/>
  <c r="P40" i="7"/>
  <c r="L40" i="7"/>
  <c r="I40" i="7"/>
  <c r="E40" i="7"/>
  <c r="Z40" i="7"/>
  <c r="W40" i="7"/>
  <c r="Q40" i="7"/>
  <c r="M40" i="7"/>
  <c r="J40" i="7"/>
  <c r="F40" i="7"/>
  <c r="B40" i="7"/>
  <c r="X40" i="7"/>
  <c r="N40" i="7"/>
  <c r="G40" i="7"/>
  <c r="O40" i="7"/>
  <c r="H40" i="7"/>
  <c r="W37" i="7"/>
  <c r="M37" i="7"/>
  <c r="F37" i="7"/>
  <c r="X37" i="7"/>
  <c r="U37" i="7"/>
  <c r="O37" i="7"/>
  <c r="R37" i="7"/>
  <c r="C37" i="7"/>
  <c r="V37" i="7"/>
  <c r="S37" i="7"/>
  <c r="H37" i="7"/>
  <c r="D37" i="7"/>
  <c r="Y37" i="7"/>
  <c r="T37" i="7"/>
  <c r="P37" i="7"/>
  <c r="L37" i="7"/>
  <c r="I37" i="7"/>
  <c r="E37" i="7"/>
  <c r="Z37" i="7"/>
  <c r="Q37" i="7"/>
  <c r="J37" i="7"/>
  <c r="B37" i="7"/>
  <c r="N37" i="7"/>
  <c r="G37" i="7"/>
  <c r="K37" i="7"/>
  <c r="Z53" i="7"/>
  <c r="W53" i="7"/>
  <c r="Q53" i="7"/>
  <c r="M53" i="7"/>
  <c r="J53" i="7"/>
  <c r="F53" i="7"/>
  <c r="B53" i="7"/>
  <c r="X53" i="7"/>
  <c r="R53" i="7"/>
  <c r="N53" i="7"/>
  <c r="U53" i="7"/>
  <c r="G53" i="7"/>
  <c r="C53" i="7"/>
  <c r="V53" i="7"/>
  <c r="S53" i="7"/>
  <c r="O53" i="7"/>
  <c r="K53" i="7"/>
  <c r="H53" i="7"/>
  <c r="D53" i="7"/>
  <c r="Y53" i="7"/>
  <c r="T53" i="7"/>
  <c r="P53" i="7"/>
  <c r="L53" i="7"/>
  <c r="I53" i="7"/>
  <c r="E53" i="7"/>
  <c r="W49" i="7"/>
  <c r="M49" i="7"/>
  <c r="F49" i="7"/>
  <c r="X49" i="7"/>
  <c r="R49" i="7"/>
  <c r="N49" i="7"/>
  <c r="U49" i="7"/>
  <c r="G49" i="7"/>
  <c r="C49" i="7"/>
  <c r="V49" i="7"/>
  <c r="S49" i="7"/>
  <c r="O49" i="7"/>
  <c r="K49" i="7"/>
  <c r="H49" i="7"/>
  <c r="D49" i="7"/>
  <c r="Y49" i="7"/>
  <c r="T49" i="7"/>
  <c r="P49" i="7"/>
  <c r="L49" i="7"/>
  <c r="I49" i="7"/>
  <c r="E49" i="7"/>
  <c r="Z49" i="7"/>
  <c r="Q49" i="7"/>
  <c r="J49" i="7"/>
  <c r="B49" i="7"/>
  <c r="W45" i="7"/>
  <c r="M45" i="7"/>
  <c r="F45" i="7"/>
  <c r="X45" i="7"/>
  <c r="R45" i="7"/>
  <c r="N45" i="7"/>
  <c r="U45" i="7"/>
  <c r="G45" i="7"/>
  <c r="C45" i="7"/>
  <c r="V45" i="7"/>
  <c r="S45" i="7"/>
  <c r="O45" i="7"/>
  <c r="K45" i="7"/>
  <c r="H45" i="7"/>
  <c r="D45" i="7"/>
  <c r="Y45" i="7"/>
  <c r="T45" i="7"/>
  <c r="P45" i="7"/>
  <c r="L45" i="7"/>
  <c r="I45" i="7"/>
  <c r="E45" i="7"/>
  <c r="Z45" i="7"/>
  <c r="Q45" i="7"/>
  <c r="J45" i="7"/>
  <c r="B45" i="7"/>
  <c r="W41" i="7"/>
  <c r="M41" i="7"/>
  <c r="F41" i="7"/>
  <c r="X41" i="7"/>
  <c r="R41" i="7"/>
  <c r="N41" i="7"/>
  <c r="G41" i="7"/>
  <c r="C41" i="7"/>
  <c r="V41" i="7"/>
  <c r="S41" i="7"/>
  <c r="O41" i="7"/>
  <c r="K41" i="7"/>
  <c r="H41" i="7"/>
  <c r="D41" i="7"/>
  <c r="Y41" i="7"/>
  <c r="T41" i="7"/>
  <c r="P41" i="7"/>
  <c r="L41" i="7"/>
  <c r="I41" i="7"/>
  <c r="E41" i="7"/>
  <c r="Z41" i="7"/>
  <c r="Q41" i="7"/>
  <c r="J41" i="7"/>
  <c r="B41" i="7"/>
  <c r="U41" i="7"/>
  <c r="B39" i="4"/>
  <c r="D39" i="4" s="1"/>
  <c r="B43" i="4"/>
  <c r="D43" i="4" s="1"/>
  <c r="B47" i="4"/>
  <c r="D47" i="4" s="1"/>
  <c r="B51" i="4"/>
  <c r="D51" i="4" s="1"/>
  <c r="B34" i="4"/>
  <c r="D34" i="4" s="1"/>
  <c r="B38" i="4"/>
  <c r="D38" i="4" s="1"/>
  <c r="B42" i="4"/>
  <c r="D42" i="4" s="1"/>
  <c r="B46" i="4"/>
  <c r="D46" i="4" s="1"/>
  <c r="B50" i="4"/>
  <c r="D50" i="4" s="1"/>
  <c r="B33" i="4"/>
  <c r="D33" i="4" s="1"/>
  <c r="B37" i="4"/>
  <c r="D37" i="4" s="1"/>
  <c r="B41" i="4"/>
  <c r="D41" i="4" s="1"/>
  <c r="B45" i="4"/>
  <c r="D45" i="4" s="1"/>
  <c r="B49" i="4"/>
  <c r="D49" i="4" s="1"/>
  <c r="B35" i="4"/>
  <c r="D35" i="4" s="1"/>
  <c r="B32" i="4"/>
  <c r="D32" i="4" s="1"/>
  <c r="B36" i="4"/>
  <c r="D36" i="4" s="1"/>
  <c r="B40" i="4"/>
  <c r="D40" i="4" s="1"/>
  <c r="B44" i="4"/>
  <c r="D44" i="4" s="1"/>
  <c r="B48" i="4"/>
  <c r="D48" i="4" s="1"/>
  <c r="B14" i="4"/>
  <c r="D14" i="4" s="1"/>
  <c r="B19" i="4"/>
  <c r="D19" i="4" s="1"/>
  <c r="B23" i="4"/>
  <c r="D23" i="4" s="1"/>
  <c r="B7" i="4"/>
  <c r="D7" i="4" s="1"/>
  <c r="B8" i="4"/>
  <c r="D8" i="4" s="1"/>
  <c r="B11" i="4"/>
  <c r="D11" i="4" s="1"/>
  <c r="B15" i="4"/>
  <c r="D15" i="4" s="1"/>
  <c r="B24" i="4"/>
  <c r="D24" i="4" s="1"/>
  <c r="B16" i="4"/>
  <c r="D16" i="4" s="1"/>
  <c r="B12" i="4"/>
  <c r="D12" i="4" s="1"/>
  <c r="B22" i="4"/>
  <c r="D22" i="4" s="1"/>
  <c r="B18" i="4"/>
  <c r="D18" i="4" s="1"/>
  <c r="B10" i="4"/>
  <c r="D10" i="4" s="1"/>
  <c r="B20" i="4"/>
  <c r="D20" i="4" s="1"/>
  <c r="B25" i="4"/>
  <c r="D25" i="4" s="1"/>
  <c r="B21" i="4"/>
  <c r="D21" i="4" s="1"/>
  <c r="B17" i="4"/>
  <c r="D17" i="4" s="1"/>
  <c r="B13" i="4"/>
  <c r="D13" i="4" s="1"/>
  <c r="B9" i="4"/>
  <c r="D9" i="4" s="1"/>
  <c r="AB30" i="7" l="1"/>
  <c r="AB27" i="7"/>
  <c r="AB29" i="7"/>
  <c r="E7" i="4"/>
  <c r="AB12" i="7"/>
  <c r="AF27" i="7"/>
  <c r="AF11" i="7"/>
  <c r="AF20" i="7"/>
  <c r="AF25" i="7"/>
  <c r="AF30" i="7"/>
  <c r="AB14" i="7"/>
  <c r="AB23" i="7"/>
  <c r="AB21" i="7"/>
  <c r="AB13" i="7"/>
  <c r="AB19" i="7"/>
  <c r="AF15" i="7"/>
  <c r="AF24" i="7"/>
  <c r="AF29" i="7"/>
  <c r="AF13" i="7"/>
  <c r="AF18" i="7"/>
  <c r="AB22" i="7"/>
  <c r="AB17" i="7"/>
  <c r="AB24" i="7"/>
  <c r="AF19" i="7"/>
  <c r="AF12" i="7"/>
  <c r="AF17" i="7"/>
  <c r="AF22" i="7"/>
  <c r="AB26" i="7"/>
  <c r="AB15" i="7"/>
  <c r="AB16" i="7"/>
  <c r="AF28" i="7"/>
  <c r="AB18" i="7"/>
  <c r="AB25" i="7"/>
  <c r="F6" i="4"/>
  <c r="AB11" i="7"/>
  <c r="AB20" i="7"/>
  <c r="AB28" i="7"/>
  <c r="AF23" i="7"/>
  <c r="AF14" i="7"/>
  <c r="AF16" i="7"/>
  <c r="AF21" i="7"/>
  <c r="AF26" i="7"/>
  <c r="E32" i="4"/>
  <c r="F32" i="4" s="1"/>
  <c r="G33" i="4" s="1"/>
  <c r="E46" i="4"/>
  <c r="F46" i="4" s="1"/>
  <c r="E36" i="4"/>
  <c r="F36" i="4" s="1"/>
  <c r="E45" i="4"/>
  <c r="F45" i="4" s="1"/>
  <c r="E50" i="4"/>
  <c r="F50" i="4" s="1"/>
  <c r="E39" i="4"/>
  <c r="F39" i="4" s="1"/>
  <c r="E40" i="4"/>
  <c r="F40" i="4" s="1"/>
  <c r="E49" i="4"/>
  <c r="F49" i="4" s="1"/>
  <c r="E33" i="4"/>
  <c r="F33" i="4" s="1"/>
  <c r="E38" i="4"/>
  <c r="F38" i="4" s="1"/>
  <c r="E43" i="4"/>
  <c r="F43" i="4" s="1"/>
  <c r="E44" i="4"/>
  <c r="F44" i="4" s="1"/>
  <c r="E35" i="4"/>
  <c r="F35" i="4" s="1"/>
  <c r="E37" i="4"/>
  <c r="F37" i="4" s="1"/>
  <c r="E42" i="4"/>
  <c r="F42" i="4" s="1"/>
  <c r="E47" i="4"/>
  <c r="F47" i="4" s="1"/>
  <c r="E48" i="4"/>
  <c r="F48" i="4" s="1"/>
  <c r="E41" i="4"/>
  <c r="F41" i="4" s="1"/>
  <c r="E34" i="4"/>
  <c r="F34" i="4" s="1"/>
  <c r="E9" i="4"/>
  <c r="F9" i="4" s="1"/>
  <c r="E8" i="4"/>
  <c r="F8" i="4" s="1"/>
  <c r="E18" i="4"/>
  <c r="F18" i="4" s="1"/>
  <c r="E17" i="4"/>
  <c r="F17" i="4" s="1"/>
  <c r="E10" i="4"/>
  <c r="F10" i="4" s="1"/>
  <c r="E12" i="4"/>
  <c r="F12" i="4" s="1"/>
  <c r="E11" i="4"/>
  <c r="F11" i="4" s="1"/>
  <c r="E19" i="4"/>
  <c r="F19" i="4" s="1"/>
  <c r="E13" i="4"/>
  <c r="F13" i="4" s="1"/>
  <c r="E20" i="4"/>
  <c r="F20" i="4" s="1"/>
  <c r="E15" i="4"/>
  <c r="F15" i="4" s="1"/>
  <c r="E23" i="4"/>
  <c r="F23" i="4" s="1"/>
  <c r="E22" i="4"/>
  <c r="F22" i="4" s="1"/>
  <c r="E24" i="4"/>
  <c r="F24" i="4" s="1"/>
  <c r="F7" i="4"/>
  <c r="E21" i="4"/>
  <c r="F21" i="4" s="1"/>
  <c r="E16" i="4"/>
  <c r="F16" i="4" s="1"/>
  <c r="E14" i="4"/>
  <c r="F14" i="4" s="1"/>
  <c r="AG12" i="7" l="1"/>
  <c r="G7" i="4"/>
  <c r="G34" i="4"/>
  <c r="I32" i="4"/>
  <c r="H32" i="4"/>
  <c r="AC12" i="7" l="1"/>
  <c r="H33" i="4"/>
  <c r="AG13" i="7"/>
  <c r="AH11" i="7"/>
  <c r="I6" i="4"/>
  <c r="G8" i="4"/>
  <c r="H6" i="4"/>
  <c r="I33" i="4"/>
  <c r="G35" i="4"/>
  <c r="AG14" i="7" l="1"/>
  <c r="AH12" i="7"/>
  <c r="AD11" i="7"/>
  <c r="I7" i="4"/>
  <c r="AC13" i="7"/>
  <c r="G9" i="4"/>
  <c r="H7" i="4"/>
  <c r="G36" i="4"/>
  <c r="I34" i="4"/>
  <c r="H34" i="4"/>
  <c r="AG15" i="7" l="1"/>
  <c r="AH13" i="7"/>
  <c r="AC14" i="7"/>
  <c r="AD12" i="7"/>
  <c r="G10" i="4"/>
  <c r="H8" i="4"/>
  <c r="I8" i="4"/>
  <c r="I9" i="4"/>
  <c r="G37" i="4"/>
  <c r="H35" i="4"/>
  <c r="I35" i="4"/>
  <c r="AD14" i="7" l="1"/>
  <c r="I36" i="4"/>
  <c r="AG16" i="7"/>
  <c r="AD13" i="7"/>
  <c r="AH14" i="7"/>
  <c r="AC15" i="7"/>
  <c r="H9" i="4"/>
  <c r="G11" i="4"/>
  <c r="G38" i="4"/>
  <c r="H36" i="4"/>
  <c r="G12" i="4" l="1"/>
  <c r="H11" i="4" s="1"/>
  <c r="AC16" i="7"/>
  <c r="I37" i="4"/>
  <c r="AG17" i="7"/>
  <c r="AH15" i="7"/>
  <c r="H10" i="4"/>
  <c r="I10" i="4"/>
  <c r="H37" i="4"/>
  <c r="G39" i="4"/>
  <c r="I11" i="4" l="1"/>
  <c r="AD16" i="7" s="1"/>
  <c r="G13" i="4"/>
  <c r="I12" i="4" s="1"/>
  <c r="AC17" i="7"/>
  <c r="AH16" i="7"/>
  <c r="H38" i="4"/>
  <c r="AG18" i="7"/>
  <c r="AD15" i="7"/>
  <c r="G40" i="4"/>
  <c r="I38" i="4"/>
  <c r="AD17" i="7" l="1"/>
  <c r="AC18" i="7"/>
  <c r="G14" i="4"/>
  <c r="H12" i="4"/>
  <c r="AG19" i="7"/>
  <c r="AH17" i="7"/>
  <c r="G41" i="4"/>
  <c r="I39" i="4"/>
  <c r="H39" i="4"/>
  <c r="AG20" i="7" l="1"/>
  <c r="AH18" i="7"/>
  <c r="H13" i="4"/>
  <c r="AC19" i="7"/>
  <c r="G15" i="4"/>
  <c r="I14" i="4" s="1"/>
  <c r="I13" i="4"/>
  <c r="G42" i="4"/>
  <c r="I40" i="4"/>
  <c r="H40" i="4"/>
  <c r="I41" i="4" l="1"/>
  <c r="AG21" i="7"/>
  <c r="AD18" i="7"/>
  <c r="AH19" i="7"/>
  <c r="AD19" i="7"/>
  <c r="G16" i="4"/>
  <c r="H15" i="4" s="1"/>
  <c r="AC20" i="7"/>
  <c r="H14" i="4"/>
  <c r="G43" i="4"/>
  <c r="H41" i="4"/>
  <c r="AG22" i="7" l="1"/>
  <c r="G17" i="4"/>
  <c r="I16" i="4" s="1"/>
  <c r="AC21" i="7"/>
  <c r="AH20" i="7"/>
  <c r="I15" i="4"/>
  <c r="G44" i="4"/>
  <c r="I42" i="4"/>
  <c r="H42" i="4"/>
  <c r="H16" i="4" l="1"/>
  <c r="AG23" i="7"/>
  <c r="AD21" i="7"/>
  <c r="AH21" i="7"/>
  <c r="AD20" i="7"/>
  <c r="AC22" i="7"/>
  <c r="G18" i="4"/>
  <c r="H17" i="4" s="1"/>
  <c r="G45" i="4"/>
  <c r="H43" i="4"/>
  <c r="I43" i="4"/>
  <c r="I17" i="4" l="1"/>
  <c r="H44" i="4"/>
  <c r="AG24" i="7"/>
  <c r="AC23" i="7"/>
  <c r="G19" i="4"/>
  <c r="H18" i="4" s="1"/>
  <c r="AH22" i="7"/>
  <c r="I44" i="4"/>
  <c r="G46" i="4"/>
  <c r="AD22" i="7" l="1"/>
  <c r="AH23" i="7"/>
  <c r="H45" i="4"/>
  <c r="AG25" i="7"/>
  <c r="AC24" i="7"/>
  <c r="G20" i="4"/>
  <c r="I19" i="4" s="1"/>
  <c r="I18" i="4"/>
  <c r="G47" i="4"/>
  <c r="I45" i="4"/>
  <c r="H19" i="4" l="1"/>
  <c r="AD24" i="7"/>
  <c r="AD23" i="7"/>
  <c r="AG26" i="7"/>
  <c r="AH24" i="7"/>
  <c r="AC25" i="7"/>
  <c r="G21" i="4"/>
  <c r="H20" i="4" s="1"/>
  <c r="G48" i="4"/>
  <c r="H46" i="4"/>
  <c r="I46" i="4"/>
  <c r="I20" i="4" l="1"/>
  <c r="AH25" i="7"/>
  <c r="H47" i="4"/>
  <c r="AG27" i="7"/>
  <c r="AC26" i="7"/>
  <c r="G22" i="4"/>
  <c r="H21" i="4" s="1"/>
  <c r="G49" i="4"/>
  <c r="I47" i="4"/>
  <c r="AD25" i="7" l="1"/>
  <c r="H48" i="4"/>
  <c r="AG28" i="7"/>
  <c r="AH26" i="7"/>
  <c r="I21" i="4"/>
  <c r="AC27" i="7"/>
  <c r="G23" i="4"/>
  <c r="I22" i="4" s="1"/>
  <c r="G50" i="4"/>
  <c r="I48" i="4"/>
  <c r="AD27" i="7" l="1"/>
  <c r="AG29" i="7"/>
  <c r="AC28" i="7"/>
  <c r="G24" i="4"/>
  <c r="AD26" i="7"/>
  <c r="AH27" i="7"/>
  <c r="H22" i="4"/>
  <c r="G51" i="4"/>
  <c r="I49" i="4"/>
  <c r="H49" i="4"/>
  <c r="AC29" i="7" l="1"/>
  <c r="G25" i="4"/>
  <c r="I24" i="4" s="1"/>
  <c r="H23" i="4"/>
  <c r="AG30" i="7"/>
  <c r="AH28" i="7"/>
  <c r="I23" i="4"/>
  <c r="H51" i="4"/>
  <c r="I51" i="4"/>
  <c r="I50" i="4"/>
  <c r="H50" i="4"/>
  <c r="AD29" i="7" l="1"/>
  <c r="AH29" i="7"/>
  <c r="AD28" i="7"/>
  <c r="H24" i="4"/>
  <c r="I25" i="4"/>
  <c r="AC30" i="7"/>
  <c r="H25" i="4"/>
  <c r="AH30" i="7"/>
  <c r="J51" i="4"/>
  <c r="AI30" i="7" l="1"/>
  <c r="AD30" i="7"/>
  <c r="J25" i="4"/>
  <c r="J50" i="4"/>
  <c r="K51" i="4"/>
  <c r="AE30" i="7" l="1"/>
  <c r="B30" i="7" s="1"/>
  <c r="J2" i="6" s="1"/>
  <c r="K25" i="4"/>
  <c r="J24" i="4"/>
  <c r="AI29" i="7"/>
  <c r="K50" i="4"/>
  <c r="J49" i="4"/>
  <c r="AE29" i="7" l="1"/>
  <c r="B28" i="7" s="1"/>
  <c r="J4" i="6" s="1"/>
  <c r="K24" i="4"/>
  <c r="J23" i="4"/>
  <c r="AI28" i="7"/>
  <c r="B29" i="7"/>
  <c r="J3" i="6" s="1"/>
  <c r="J48" i="4"/>
  <c r="K49" i="4"/>
  <c r="AI27" i="7" l="1"/>
  <c r="Y30" i="7"/>
  <c r="W30" i="7"/>
  <c r="K30" i="7"/>
  <c r="S30" i="7"/>
  <c r="M30" i="7"/>
  <c r="Q30" i="7"/>
  <c r="L30" i="7"/>
  <c r="G30" i="7"/>
  <c r="V30" i="7"/>
  <c r="E30" i="7"/>
  <c r="C30" i="7"/>
  <c r="O30" i="7"/>
  <c r="P30" i="7"/>
  <c r="Z30" i="7"/>
  <c r="L15" i="8" s="1"/>
  <c r="F30" i="7"/>
  <c r="J30" i="7"/>
  <c r="I30" i="7"/>
  <c r="R30" i="7"/>
  <c r="T30" i="7"/>
  <c r="U30" i="7"/>
  <c r="D30" i="7"/>
  <c r="X30" i="7"/>
  <c r="N30" i="7"/>
  <c r="H30" i="7"/>
  <c r="Z29" i="7"/>
  <c r="L14" i="8" s="1"/>
  <c r="H29" i="7"/>
  <c r="K29" i="7"/>
  <c r="M29" i="7"/>
  <c r="W29" i="7"/>
  <c r="D29" i="7"/>
  <c r="Y29" i="7"/>
  <c r="G29" i="7"/>
  <c r="J29" i="7"/>
  <c r="E29" i="7"/>
  <c r="S29" i="7"/>
  <c r="X29" i="7"/>
  <c r="N29" i="7"/>
  <c r="V29" i="7"/>
  <c r="Q29" i="7"/>
  <c r="P29" i="7"/>
  <c r="R29" i="7"/>
  <c r="O29" i="7"/>
  <c r="T29" i="7"/>
  <c r="F29" i="7"/>
  <c r="C29" i="7"/>
  <c r="I29" i="7"/>
  <c r="U29" i="7"/>
  <c r="L29" i="7"/>
  <c r="AE28" i="7"/>
  <c r="B27" i="7" s="1"/>
  <c r="J5" i="6" s="1"/>
  <c r="K23" i="4"/>
  <c r="J22" i="4"/>
  <c r="Z28" i="7"/>
  <c r="L13" i="8" s="1"/>
  <c r="L28" i="7"/>
  <c r="O28" i="7"/>
  <c r="N28" i="7"/>
  <c r="Q28" i="7"/>
  <c r="I28" i="7"/>
  <c r="V28" i="7"/>
  <c r="K28" i="7"/>
  <c r="M28" i="7"/>
  <c r="E28" i="7"/>
  <c r="W28" i="7"/>
  <c r="H28" i="7"/>
  <c r="Y28" i="7"/>
  <c r="G28" i="7"/>
  <c r="X28" i="7"/>
  <c r="J28" i="7"/>
  <c r="F28" i="7"/>
  <c r="T28" i="7"/>
  <c r="D28" i="7"/>
  <c r="R28" i="7"/>
  <c r="C28" i="7"/>
  <c r="U28" i="7"/>
  <c r="S28" i="7"/>
  <c r="P28" i="7"/>
  <c r="K48" i="4"/>
  <c r="J47" i="4"/>
  <c r="N8" i="9" l="1"/>
  <c r="M8" i="9"/>
  <c r="K14" i="8"/>
  <c r="K15" i="8"/>
  <c r="L8" i="9"/>
  <c r="K13" i="8"/>
  <c r="AE27" i="7"/>
  <c r="B26" i="7" s="1"/>
  <c r="J6" i="6" s="1"/>
  <c r="K22" i="4"/>
  <c r="J21" i="4"/>
  <c r="AI26" i="7"/>
  <c r="R27" i="7"/>
  <c r="S27" i="7"/>
  <c r="Z27" i="7"/>
  <c r="L12" i="8" s="1"/>
  <c r="K27" i="7"/>
  <c r="P27" i="7"/>
  <c r="N27" i="7"/>
  <c r="W27" i="7"/>
  <c r="F27" i="7"/>
  <c r="O27" i="7"/>
  <c r="U27" i="7"/>
  <c r="G27" i="7"/>
  <c r="D27" i="7"/>
  <c r="V27" i="7"/>
  <c r="L27" i="7"/>
  <c r="X27" i="7"/>
  <c r="H27" i="7"/>
  <c r="I27" i="7"/>
  <c r="Q27" i="7"/>
  <c r="Y27" i="7"/>
  <c r="M27" i="7"/>
  <c r="C27" i="7"/>
  <c r="T27" i="7"/>
  <c r="J27" i="7"/>
  <c r="E27" i="7"/>
  <c r="K47" i="4"/>
  <c r="J46" i="4"/>
  <c r="K12" i="8" l="1"/>
  <c r="AE26" i="7"/>
  <c r="B25" i="7" s="1"/>
  <c r="J7" i="6" s="1"/>
  <c r="K21" i="4"/>
  <c r="J20" i="4"/>
  <c r="S26" i="7"/>
  <c r="Y26" i="7"/>
  <c r="E26" i="7"/>
  <c r="N26" i="7"/>
  <c r="N7" i="9" s="1"/>
  <c r="Z26" i="7"/>
  <c r="L11" i="8" s="1"/>
  <c r="I26" i="7"/>
  <c r="J26" i="7"/>
  <c r="H26" i="7"/>
  <c r="W26" i="7"/>
  <c r="M26" i="7"/>
  <c r="G26" i="7"/>
  <c r="O26" i="7"/>
  <c r="Q26" i="7"/>
  <c r="U26" i="7"/>
  <c r="K26" i="7"/>
  <c r="T26" i="7"/>
  <c r="R26" i="7"/>
  <c r="F26" i="7"/>
  <c r="L7" i="9" s="1"/>
  <c r="V26" i="7"/>
  <c r="D26" i="7"/>
  <c r="C26" i="7"/>
  <c r="P26" i="7"/>
  <c r="L26" i="7"/>
  <c r="M7" i="9" s="1"/>
  <c r="X26" i="7"/>
  <c r="AI25" i="7"/>
  <c r="J45" i="4"/>
  <c r="K46" i="4"/>
  <c r="K11" i="8" l="1"/>
  <c r="AE25" i="7"/>
  <c r="B24" i="7" s="1"/>
  <c r="J8" i="6" s="1"/>
  <c r="K20" i="4"/>
  <c r="J19" i="4"/>
  <c r="AI24" i="7"/>
  <c r="Z25" i="7"/>
  <c r="L10" i="8" s="1"/>
  <c r="E25" i="7"/>
  <c r="D25" i="7"/>
  <c r="S25" i="7"/>
  <c r="G25" i="7"/>
  <c r="X25" i="7"/>
  <c r="F25" i="7"/>
  <c r="U25" i="7"/>
  <c r="L25" i="7"/>
  <c r="O25" i="7"/>
  <c r="C25" i="7"/>
  <c r="R25" i="7"/>
  <c r="Q25" i="7"/>
  <c r="W25" i="7"/>
  <c r="V25" i="7"/>
  <c r="N25" i="7"/>
  <c r="M25" i="7"/>
  <c r="T25" i="7"/>
  <c r="P25" i="7"/>
  <c r="I25" i="7"/>
  <c r="H25" i="7"/>
  <c r="J25" i="7"/>
  <c r="Y25" i="7"/>
  <c r="K25" i="7"/>
  <c r="J44" i="4"/>
  <c r="K45" i="4"/>
  <c r="K10" i="8" l="1"/>
  <c r="AI23" i="7"/>
  <c r="M24" i="7"/>
  <c r="F24" i="7"/>
  <c r="L6" i="9" s="1"/>
  <c r="S24" i="7"/>
  <c r="W24" i="7"/>
  <c r="Q24" i="7"/>
  <c r="G24" i="7"/>
  <c r="L24" i="7"/>
  <c r="M6" i="9" s="1"/>
  <c r="U24" i="7"/>
  <c r="K24" i="7"/>
  <c r="V24" i="7"/>
  <c r="E24" i="7"/>
  <c r="O24" i="7"/>
  <c r="R24" i="7"/>
  <c r="P24" i="7"/>
  <c r="I24" i="7"/>
  <c r="Z24" i="7"/>
  <c r="L9" i="8" s="1"/>
  <c r="T24" i="7"/>
  <c r="J24" i="7"/>
  <c r="C24" i="7"/>
  <c r="X24" i="7"/>
  <c r="N24" i="7"/>
  <c r="N6" i="9" s="1"/>
  <c r="D24" i="7"/>
  <c r="H24" i="7"/>
  <c r="Y24" i="7"/>
  <c r="AE24" i="7"/>
  <c r="B23" i="7" s="1"/>
  <c r="J9" i="6" s="1"/>
  <c r="J18" i="4"/>
  <c r="K19" i="4"/>
  <c r="J43" i="4"/>
  <c r="K44" i="4"/>
  <c r="K9" i="8" l="1"/>
  <c r="AE23" i="7"/>
  <c r="B22" i="7" s="1"/>
  <c r="J10" i="6" s="1"/>
  <c r="K18" i="4"/>
  <c r="J17" i="4"/>
  <c r="AI22" i="7"/>
  <c r="K23" i="7"/>
  <c r="X23" i="7"/>
  <c r="Y23" i="7"/>
  <c r="P23" i="7"/>
  <c r="M23" i="7"/>
  <c r="C23" i="7"/>
  <c r="W23" i="7"/>
  <c r="Q23" i="7"/>
  <c r="G23" i="7"/>
  <c r="H23" i="7"/>
  <c r="E23" i="7"/>
  <c r="J23" i="7"/>
  <c r="V23" i="7"/>
  <c r="R23" i="7"/>
  <c r="I23" i="7"/>
  <c r="N23" i="7"/>
  <c r="F23" i="7"/>
  <c r="S23" i="7"/>
  <c r="L23" i="7"/>
  <c r="O23" i="7"/>
  <c r="T23" i="7"/>
  <c r="Z23" i="7"/>
  <c r="L8" i="8" s="1"/>
  <c r="U23" i="7"/>
  <c r="D23" i="7"/>
  <c r="K43" i="4"/>
  <c r="J42" i="4"/>
  <c r="K8" i="8" l="1"/>
  <c r="AI21" i="7"/>
  <c r="V22" i="7"/>
  <c r="O22" i="7"/>
  <c r="I22" i="7"/>
  <c r="F22" i="7"/>
  <c r="L5" i="9" s="1"/>
  <c r="S22" i="7"/>
  <c r="P22" i="7"/>
  <c r="J22" i="7"/>
  <c r="N22" i="7"/>
  <c r="N5" i="9" s="1"/>
  <c r="Y22" i="7"/>
  <c r="W22" i="7"/>
  <c r="U22" i="7"/>
  <c r="X22" i="7"/>
  <c r="R22" i="7"/>
  <c r="D22" i="7"/>
  <c r="Z22" i="7"/>
  <c r="L7" i="8" s="1"/>
  <c r="L22" i="7"/>
  <c r="M5" i="9" s="1"/>
  <c r="E22" i="7"/>
  <c r="Q22" i="7"/>
  <c r="M22" i="7"/>
  <c r="K22" i="7"/>
  <c r="H22" i="7"/>
  <c r="G22" i="7"/>
  <c r="T22" i="7"/>
  <c r="C22" i="7"/>
  <c r="AE22" i="7"/>
  <c r="B21" i="7" s="1"/>
  <c r="J11" i="6" s="1"/>
  <c r="J16" i="4"/>
  <c r="K17" i="4"/>
  <c r="J41" i="4"/>
  <c r="K42" i="4"/>
  <c r="K7" i="8" l="1"/>
  <c r="AI20" i="7"/>
  <c r="AE21" i="7"/>
  <c r="B20" i="7" s="1"/>
  <c r="J12" i="6" s="1"/>
  <c r="K16" i="4"/>
  <c r="J15" i="4"/>
  <c r="Z21" i="7"/>
  <c r="L6" i="8" s="1"/>
  <c r="T21" i="7"/>
  <c r="S21" i="7"/>
  <c r="N21" i="7"/>
  <c r="Y21" i="7"/>
  <c r="O21" i="7"/>
  <c r="G21" i="7"/>
  <c r="Q21" i="7"/>
  <c r="W21" i="7"/>
  <c r="D21" i="7"/>
  <c r="H21" i="7"/>
  <c r="C21" i="7"/>
  <c r="X21" i="7"/>
  <c r="M21" i="7"/>
  <c r="R21" i="7"/>
  <c r="J21" i="7"/>
  <c r="P21" i="7"/>
  <c r="U21" i="7"/>
  <c r="K21" i="7"/>
  <c r="E21" i="7"/>
  <c r="V21" i="7"/>
  <c r="L21" i="7"/>
  <c r="F21" i="7"/>
  <c r="I21" i="7"/>
  <c r="J40" i="4"/>
  <c r="K41" i="4"/>
  <c r="K6" i="8" l="1"/>
  <c r="AI19" i="7"/>
  <c r="Z20" i="7"/>
  <c r="L5" i="8" s="1"/>
  <c r="I20" i="7"/>
  <c r="L20" i="7"/>
  <c r="M4" i="9" s="1"/>
  <c r="O20" i="7"/>
  <c r="C20" i="7"/>
  <c r="X20" i="7"/>
  <c r="Q20" i="7"/>
  <c r="U20" i="7"/>
  <c r="E20" i="7"/>
  <c r="V20" i="7"/>
  <c r="R20" i="7"/>
  <c r="J20" i="7"/>
  <c r="M20" i="7"/>
  <c r="F20" i="7"/>
  <c r="L4" i="9" s="1"/>
  <c r="H20" i="7"/>
  <c r="N20" i="7"/>
  <c r="N4" i="9" s="1"/>
  <c r="T20" i="7"/>
  <c r="G20" i="7"/>
  <c r="P20" i="7"/>
  <c r="Y20" i="7"/>
  <c r="K20" i="7"/>
  <c r="W20" i="7"/>
  <c r="S20" i="7"/>
  <c r="D20" i="7"/>
  <c r="AE20" i="7"/>
  <c r="B19" i="7" s="1"/>
  <c r="J13" i="6" s="1"/>
  <c r="K15" i="4"/>
  <c r="J14" i="4"/>
  <c r="J39" i="4"/>
  <c r="K40" i="4"/>
  <c r="K5" i="8" l="1"/>
  <c r="X19" i="7"/>
  <c r="V19" i="7"/>
  <c r="E19" i="7"/>
  <c r="U19" i="7"/>
  <c r="O19" i="7"/>
  <c r="P19" i="7"/>
  <c r="K19" i="7"/>
  <c r="Y19" i="7"/>
  <c r="T19" i="7"/>
  <c r="J19" i="7"/>
  <c r="Z19" i="7"/>
  <c r="N19" i="7"/>
  <c r="M19" i="7"/>
  <c r="W19" i="7"/>
  <c r="I19" i="7"/>
  <c r="D19" i="7"/>
  <c r="F19" i="7"/>
  <c r="R19" i="7"/>
  <c r="L19" i="7"/>
  <c r="G19" i="7"/>
  <c r="H19" i="7"/>
  <c r="C19" i="7"/>
  <c r="S19" i="7"/>
  <c r="Q19" i="7"/>
  <c r="AI18" i="7"/>
  <c r="AE19" i="7"/>
  <c r="B18" i="7" s="1"/>
  <c r="J14" i="6" s="1"/>
  <c r="J13" i="4"/>
  <c r="K14" i="4"/>
  <c r="J38" i="4"/>
  <c r="K39" i="4"/>
  <c r="T18" i="7" l="1"/>
  <c r="P18" i="7"/>
  <c r="X18" i="7"/>
  <c r="O18" i="7"/>
  <c r="V18" i="7"/>
  <c r="Q18" i="7"/>
  <c r="G18" i="7"/>
  <c r="Y18" i="7"/>
  <c r="U18" i="7"/>
  <c r="C18" i="7"/>
  <c r="I18" i="7"/>
  <c r="K18" i="7"/>
  <c r="J18" i="7"/>
  <c r="Z18" i="7"/>
  <c r="N18" i="7"/>
  <c r="S18" i="7"/>
  <c r="E18" i="7"/>
  <c r="R18" i="7"/>
  <c r="F18" i="7"/>
  <c r="L18" i="7"/>
  <c r="W18" i="7"/>
  <c r="M18" i="7"/>
  <c r="H18" i="7"/>
  <c r="D18" i="7"/>
  <c r="AI17" i="7"/>
  <c r="AE18" i="7"/>
  <c r="B17" i="7" s="1"/>
  <c r="J15" i="6" s="1"/>
  <c r="J12" i="4"/>
  <c r="K13" i="4"/>
  <c r="J37" i="4"/>
  <c r="K38" i="4"/>
  <c r="AI16" i="7" l="1"/>
  <c r="Z17" i="7"/>
  <c r="L17" i="7"/>
  <c r="I17" i="7"/>
  <c r="R17" i="7"/>
  <c r="F17" i="7"/>
  <c r="P17" i="7"/>
  <c r="T17" i="7"/>
  <c r="V17" i="7"/>
  <c r="N17" i="7"/>
  <c r="U17" i="7"/>
  <c r="E17" i="7"/>
  <c r="D17" i="7"/>
  <c r="O17" i="7"/>
  <c r="G17" i="7"/>
  <c r="M17" i="7"/>
  <c r="W17" i="7"/>
  <c r="X17" i="7"/>
  <c r="C17" i="7"/>
  <c r="J17" i="7"/>
  <c r="H17" i="7"/>
  <c r="S17" i="7"/>
  <c r="Q17" i="7"/>
  <c r="K17" i="7"/>
  <c r="Y17" i="7"/>
  <c r="AE17" i="7"/>
  <c r="B16" i="7" s="1"/>
  <c r="J16" i="6" s="1"/>
  <c r="J11" i="4"/>
  <c r="K12" i="4"/>
  <c r="J36" i="4"/>
  <c r="K37" i="4"/>
  <c r="AI15" i="7" l="1"/>
  <c r="M16" i="7"/>
  <c r="J16" i="7"/>
  <c r="I16" i="7"/>
  <c r="W16" i="7"/>
  <c r="H16" i="7"/>
  <c r="Y16" i="7"/>
  <c r="K16" i="7"/>
  <c r="F16" i="7"/>
  <c r="T16" i="7"/>
  <c r="D16" i="7"/>
  <c r="S16" i="7"/>
  <c r="G16" i="7"/>
  <c r="X16" i="7"/>
  <c r="L16" i="7"/>
  <c r="O16" i="7"/>
  <c r="C16" i="7"/>
  <c r="R16" i="7"/>
  <c r="Z16" i="7"/>
  <c r="U16" i="7"/>
  <c r="V16" i="7"/>
  <c r="N16" i="7"/>
  <c r="P16" i="7"/>
  <c r="E16" i="7"/>
  <c r="Q16" i="7"/>
  <c r="AE16" i="7"/>
  <c r="B15" i="7" s="1"/>
  <c r="J17" i="6" s="1"/>
  <c r="K11" i="4"/>
  <c r="J10" i="4"/>
  <c r="J35" i="4"/>
  <c r="K36" i="4"/>
  <c r="AE15" i="7" l="1"/>
  <c r="B14" i="7" s="1"/>
  <c r="J9" i="4"/>
  <c r="K10" i="4"/>
  <c r="O15" i="7"/>
  <c r="D15" i="7"/>
  <c r="Z15" i="7"/>
  <c r="F15" i="7"/>
  <c r="V15" i="7"/>
  <c r="E15" i="7"/>
  <c r="C15" i="7"/>
  <c r="S15" i="7"/>
  <c r="P15" i="7"/>
  <c r="N15" i="7"/>
  <c r="Y15" i="7"/>
  <c r="U15" i="7"/>
  <c r="T15" i="7"/>
  <c r="R15" i="7"/>
  <c r="L15" i="7"/>
  <c r="Q15" i="7"/>
  <c r="G15" i="7"/>
  <c r="J15" i="7"/>
  <c r="W15" i="7"/>
  <c r="X15" i="7"/>
  <c r="I15" i="7"/>
  <c r="H15" i="7"/>
  <c r="M15" i="7"/>
  <c r="K15" i="7"/>
  <c r="AI14" i="7"/>
  <c r="J34" i="4"/>
  <c r="K35" i="4"/>
  <c r="J18" i="6" l="1"/>
  <c r="O14" i="7"/>
  <c r="AI13" i="7"/>
  <c r="P14" i="7"/>
  <c r="W14" i="7"/>
  <c r="U14" i="7"/>
  <c r="C14" i="7"/>
  <c r="S14" i="7"/>
  <c r="D14" i="7"/>
  <c r="E14" i="7"/>
  <c r="R14" i="7"/>
  <c r="G14" i="7"/>
  <c r="I14" i="7"/>
  <c r="J14" i="7"/>
  <c r="N14" i="7"/>
  <c r="Y14" i="7"/>
  <c r="Q14" i="7"/>
  <c r="L14" i="7"/>
  <c r="Z14" i="7"/>
  <c r="V14" i="7"/>
  <c r="F14" i="7"/>
  <c r="T14" i="7"/>
  <c r="X14" i="7"/>
  <c r="M14" i="7"/>
  <c r="H14" i="7"/>
  <c r="K14" i="7"/>
  <c r="J8" i="4"/>
  <c r="AE14" i="7"/>
  <c r="B13" i="7" s="1"/>
  <c r="J19" i="6" s="1"/>
  <c r="K9" i="4"/>
  <c r="J33" i="4"/>
  <c r="K34" i="4"/>
  <c r="AI12" i="7" l="1"/>
  <c r="K8" i="4"/>
  <c r="AE13" i="7"/>
  <c r="B12" i="7" s="1"/>
  <c r="J20" i="6" s="1"/>
  <c r="J7" i="4"/>
  <c r="Z13" i="7"/>
  <c r="E13" i="7"/>
  <c r="Y13" i="7"/>
  <c r="N13" i="7"/>
  <c r="Q13" i="7"/>
  <c r="L13" i="7"/>
  <c r="W13" i="7"/>
  <c r="S13" i="7"/>
  <c r="O13" i="7"/>
  <c r="K13" i="7"/>
  <c r="M13" i="7"/>
  <c r="P13" i="7"/>
  <c r="I13" i="7"/>
  <c r="V13" i="7"/>
  <c r="H13" i="7"/>
  <c r="G13" i="7"/>
  <c r="X13" i="7"/>
  <c r="J13" i="7"/>
  <c r="T13" i="7"/>
  <c r="C13" i="7"/>
  <c r="F13" i="7"/>
  <c r="D13" i="7"/>
  <c r="R13" i="7"/>
  <c r="U13" i="7"/>
  <c r="K33" i="4"/>
  <c r="J32" i="4"/>
  <c r="AI11" i="7" l="1"/>
  <c r="U12" i="7"/>
  <c r="I12" i="7"/>
  <c r="M12" i="7"/>
  <c r="T12" i="7"/>
  <c r="Y12" i="7"/>
  <c r="Q12" i="7"/>
  <c r="X12" i="7"/>
  <c r="E12" i="7"/>
  <c r="O12" i="7"/>
  <c r="J12" i="7"/>
  <c r="N12" i="7"/>
  <c r="V12" i="7"/>
  <c r="K12" i="7"/>
  <c r="F12" i="7"/>
  <c r="W12" i="7"/>
  <c r="H12" i="7"/>
  <c r="G12" i="7"/>
  <c r="R12" i="7"/>
  <c r="S12" i="7"/>
  <c r="L12" i="7"/>
  <c r="C12" i="7"/>
  <c r="D12" i="7"/>
  <c r="Z12" i="7"/>
  <c r="L4" i="8" s="1"/>
  <c r="P12" i="7"/>
  <c r="AE12" i="7"/>
  <c r="B11" i="7" s="1"/>
  <c r="J6" i="4"/>
  <c r="K7" i="4"/>
  <c r="K32" i="4"/>
  <c r="K4" i="8" l="1"/>
  <c r="J21" i="6"/>
  <c r="J11" i="7"/>
  <c r="J31" i="7" s="1"/>
  <c r="J30" i="6" s="1"/>
  <c r="E4" i="7"/>
  <c r="AE11" i="7"/>
  <c r="K6" i="4"/>
  <c r="S11" i="7"/>
  <c r="S31" i="7" s="1"/>
  <c r="J39" i="6" s="1"/>
  <c r="O11" i="7"/>
  <c r="O31" i="7" s="1"/>
  <c r="J35" i="6" s="1"/>
  <c r="C11" i="7"/>
  <c r="M11" i="7"/>
  <c r="M31" i="7" s="1"/>
  <c r="J33" i="6" s="1"/>
  <c r="Y11" i="7"/>
  <c r="Y31" i="7" s="1"/>
  <c r="J45" i="6" s="1"/>
  <c r="K11" i="7"/>
  <c r="K31" i="7" s="1"/>
  <c r="J31" i="6" s="1"/>
  <c r="E11" i="7"/>
  <c r="E31" i="7" s="1"/>
  <c r="J25" i="6" s="1"/>
  <c r="X11" i="7"/>
  <c r="X31" i="7" s="1"/>
  <c r="J44" i="6" s="1"/>
  <c r="R11" i="7"/>
  <c r="R31" i="7" s="1"/>
  <c r="J38" i="6" s="1"/>
  <c r="L11" i="7"/>
  <c r="F11" i="7"/>
  <c r="N11" i="7"/>
  <c r="V11" i="7"/>
  <c r="V31" i="7" s="1"/>
  <c r="J42" i="6" s="1"/>
  <c r="P11" i="7"/>
  <c r="P31" i="7" s="1"/>
  <c r="J36" i="6" s="1"/>
  <c r="T11" i="7"/>
  <c r="T31" i="7" s="1"/>
  <c r="J40" i="6" s="1"/>
  <c r="Z11" i="7"/>
  <c r="W11" i="7"/>
  <c r="W31" i="7" s="1"/>
  <c r="J43" i="6" s="1"/>
  <c r="U11" i="7"/>
  <c r="U31" i="7" s="1"/>
  <c r="J41" i="6" s="1"/>
  <c r="Q11" i="7"/>
  <c r="Q31" i="7" s="1"/>
  <c r="J37" i="6" s="1"/>
  <c r="D11" i="7"/>
  <c r="D31" i="7" s="1"/>
  <c r="J24" i="6" s="1"/>
  <c r="G11" i="7"/>
  <c r="G31" i="7" s="1"/>
  <c r="J27" i="6" s="1"/>
  <c r="B31" i="7"/>
  <c r="H11" i="7"/>
  <c r="H31" i="7" s="1"/>
  <c r="J28" i="6" s="1"/>
  <c r="I11" i="7"/>
  <c r="I31" i="7" s="1"/>
  <c r="J29" i="6" s="1"/>
  <c r="Z31" i="7" l="1"/>
  <c r="J46" i="6" s="1"/>
  <c r="L3" i="8"/>
  <c r="N31" i="7"/>
  <c r="J34" i="6" s="1"/>
  <c r="N3" i="9"/>
  <c r="L31" i="7"/>
  <c r="J32" i="6" s="1"/>
  <c r="M3" i="9"/>
  <c r="F31" i="7"/>
  <c r="J26" i="6" s="1"/>
  <c r="L3" i="9"/>
  <c r="C31" i="7"/>
  <c r="J23" i="6" s="1"/>
  <c r="K3" i="8"/>
  <c r="C4" i="7"/>
  <c r="D6" i="7" s="1"/>
</calcChain>
</file>

<file path=xl/sharedStrings.xml><?xml version="1.0" encoding="utf-8"?>
<sst xmlns="http://schemas.openxmlformats.org/spreadsheetml/2006/main" count="416" uniqueCount="151">
  <si>
    <t>Age</t>
  </si>
  <si>
    <t>TOTAL</t>
  </si>
  <si>
    <t>&lt;1</t>
  </si>
  <si>
    <t>1-4</t>
  </si>
  <si>
    <t>5-9</t>
  </si>
  <si>
    <t>10-14</t>
  </si>
  <si>
    <t>15-19</t>
  </si>
  <si>
    <t>20-24</t>
  </si>
  <si>
    <t>25-29</t>
  </si>
  <si>
    <t>30-34</t>
  </si>
  <si>
    <t>35-39</t>
  </si>
  <si>
    <t>40-44</t>
  </si>
  <si>
    <t>45-49</t>
  </si>
  <si>
    <t>50-54</t>
  </si>
  <si>
    <t>55-59</t>
  </si>
  <si>
    <t>60-64</t>
  </si>
  <si>
    <t>65-69</t>
  </si>
  <si>
    <t>70-74</t>
  </si>
  <si>
    <t>75-79</t>
  </si>
  <si>
    <t>80-84</t>
  </si>
  <si>
    <t>85-89</t>
  </si>
  <si>
    <t>Total</t>
  </si>
  <si>
    <t>-</t>
  </si>
  <si>
    <r>
      <t>n</t>
    </r>
    <r>
      <rPr>
        <sz val="11"/>
        <color theme="1"/>
        <rFont val="Calibri"/>
        <family val="2"/>
        <scheme val="minor"/>
      </rPr>
      <t>m</t>
    </r>
    <r>
      <rPr>
        <vertAlign val="subscript"/>
        <sz val="11"/>
        <color theme="1"/>
        <rFont val="Calibri"/>
        <family val="2"/>
        <scheme val="minor"/>
      </rPr>
      <t>x</t>
    </r>
  </si>
  <si>
    <t>x</t>
  </si>
  <si>
    <r>
      <t>n</t>
    </r>
    <r>
      <rPr>
        <sz val="11"/>
        <color theme="1"/>
        <rFont val="Calibri"/>
        <family val="2"/>
        <scheme val="minor"/>
      </rPr>
      <t>D</t>
    </r>
    <r>
      <rPr>
        <vertAlign val="subscript"/>
        <sz val="11"/>
        <color theme="1"/>
        <rFont val="Calibri"/>
        <family val="2"/>
        <scheme val="minor"/>
      </rPr>
      <t>x</t>
    </r>
  </si>
  <si>
    <r>
      <t>n</t>
    </r>
    <r>
      <rPr>
        <sz val="11"/>
        <color theme="1"/>
        <rFont val="Calibri"/>
        <family val="2"/>
        <scheme val="minor"/>
      </rPr>
      <t>P</t>
    </r>
    <r>
      <rPr>
        <vertAlign val="subscript"/>
        <sz val="11"/>
        <color theme="1"/>
        <rFont val="Calibri"/>
        <family val="2"/>
        <scheme val="minor"/>
      </rPr>
      <t>x</t>
    </r>
  </si>
  <si>
    <r>
      <t>n</t>
    </r>
    <r>
      <rPr>
        <sz val="11"/>
        <color theme="1"/>
        <rFont val="Calibri"/>
        <family val="2"/>
        <scheme val="minor"/>
      </rPr>
      <t>q</t>
    </r>
    <r>
      <rPr>
        <vertAlign val="subscript"/>
        <sz val="11"/>
        <color theme="1"/>
        <rFont val="Calibri"/>
        <family val="2"/>
        <scheme val="minor"/>
      </rPr>
      <t>x</t>
    </r>
  </si>
  <si>
    <r>
      <t>n</t>
    </r>
    <r>
      <rPr>
        <sz val="11"/>
        <color theme="1"/>
        <rFont val="Calibri"/>
        <family val="2"/>
        <scheme val="minor"/>
      </rPr>
      <t>p</t>
    </r>
    <r>
      <rPr>
        <vertAlign val="subscript"/>
        <sz val="11"/>
        <color theme="1"/>
        <rFont val="Calibri"/>
        <family val="2"/>
        <scheme val="minor"/>
      </rPr>
      <t>x</t>
    </r>
  </si>
  <si>
    <r>
      <t>n</t>
    </r>
    <r>
      <rPr>
        <sz val="11"/>
        <color theme="1"/>
        <rFont val="Calibri"/>
        <family val="2"/>
        <scheme val="minor"/>
      </rPr>
      <t>d</t>
    </r>
    <r>
      <rPr>
        <vertAlign val="subscript"/>
        <sz val="11"/>
        <color theme="1"/>
        <rFont val="Calibri"/>
        <family val="2"/>
        <scheme val="minor"/>
      </rPr>
      <t>x</t>
    </r>
  </si>
  <si>
    <r>
      <t>n</t>
    </r>
    <r>
      <rPr>
        <sz val="11"/>
        <color theme="1"/>
        <rFont val="Calibri"/>
        <family val="2"/>
        <scheme val="minor"/>
      </rPr>
      <t>L</t>
    </r>
    <r>
      <rPr>
        <vertAlign val="subscript"/>
        <sz val="11"/>
        <color theme="1"/>
        <rFont val="Calibri"/>
        <family val="2"/>
        <scheme val="minor"/>
      </rPr>
      <t>x</t>
    </r>
  </si>
  <si>
    <r>
      <t>l</t>
    </r>
    <r>
      <rPr>
        <vertAlign val="subscript"/>
        <sz val="11"/>
        <color theme="1"/>
        <rFont val="Calibri"/>
        <family val="2"/>
        <scheme val="minor"/>
      </rPr>
      <t>x</t>
    </r>
  </si>
  <si>
    <r>
      <t>T</t>
    </r>
    <r>
      <rPr>
        <vertAlign val="subscript"/>
        <sz val="11"/>
        <color theme="1"/>
        <rFont val="Calibri"/>
        <family val="2"/>
        <scheme val="minor"/>
      </rPr>
      <t>x</t>
    </r>
  </si>
  <si>
    <r>
      <t>e</t>
    </r>
    <r>
      <rPr>
        <vertAlign val="subscript"/>
        <sz val="11"/>
        <color theme="1"/>
        <rFont val="Calibri"/>
        <family val="2"/>
        <scheme val="minor"/>
      </rPr>
      <t>x</t>
    </r>
  </si>
  <si>
    <t>≥90</t>
  </si>
  <si>
    <t>Other heart diseases (I00-I09, I26-I51)</t>
  </si>
  <si>
    <t>Malignant neoplasms of lip, oral cavity and pharynx 
(C00-C14)</t>
  </si>
  <si>
    <t>Malignant neoplasm of oesophagus 
(C15)</t>
  </si>
  <si>
    <t>Malignant neoplasm of larynx 
(C32)</t>
  </si>
  <si>
    <t>Malignant neoplasm of trachea, bronchus and lung 
(C33-C34)</t>
  </si>
  <si>
    <t>Malignant neoplasm of stomach 
(C16)</t>
  </si>
  <si>
    <t>Malignant neoplasm of pancreas 
(C25)</t>
  </si>
  <si>
    <t>Malignant neoplasm of kidney 
(C64-65)</t>
  </si>
  <si>
    <t>Malignant neoplasm of bladder 
(C67)</t>
  </si>
  <si>
    <t>Myeloid leukaemia 
(C92)</t>
  </si>
  <si>
    <t>Mental and behavioural disorders due to use of tobacco
(F17)</t>
  </si>
  <si>
    <t>Ischaemic heart diseases 
(I20-I25)</t>
  </si>
  <si>
    <t>Cerebrovascular diseases 
(I60-I69)</t>
  </si>
  <si>
    <t>Atherosclerosis 
(I70)</t>
  </si>
  <si>
    <t>Aortic aneurysm and dissection 
(I71)</t>
  </si>
  <si>
    <t>Other diseases of arteries 
(I72-I79)</t>
  </si>
  <si>
    <t>Influenza and pneumonia 
(J10-J18)</t>
  </si>
  <si>
    <t>Bronchitis, emphysema 
(J40-J42, J43)</t>
  </si>
  <si>
    <t>Other chronic obstructive pulmonary disease 
(J44)</t>
  </si>
  <si>
    <t>Ulcer 
(K25-K28)</t>
  </si>
  <si>
    <t>Disorders related to length of gestation and fetal growth 
(P05-P07)</t>
  </si>
  <si>
    <t>Sudden infant death syndrome 
(R95)</t>
  </si>
  <si>
    <t>Exposure to smoke, fire and flames 
(X00-X09)</t>
  </si>
  <si>
    <t>Quebec</t>
  </si>
  <si>
    <t>DECOMPOSITION OF LIFE EXPECTANCY GAP BY ARRIAGA'S METHOD</t>
  </si>
  <si>
    <t>Life expectancy</t>
  </si>
  <si>
    <t>Years</t>
  </si>
  <si>
    <t>Observed deaths</t>
  </si>
  <si>
    <t>Observed population</t>
  </si>
  <si>
    <t>Age specific death rate</t>
  </si>
  <si>
    <t>Probability of dying in the interval</t>
  </si>
  <si>
    <t>Probability of surviving in the interval</t>
  </si>
  <si>
    <t>Number left alive at age x</t>
  </si>
  <si>
    <t>Number dying in the interval</t>
  </si>
  <si>
    <t>Person-years lived in the interval</t>
  </si>
  <si>
    <t>Life expectancy at age x</t>
  </si>
  <si>
    <t>Person-years lived above age x</t>
  </si>
  <si>
    <t>READ ME FIRST</t>
  </si>
  <si>
    <t>Objective of this document:</t>
  </si>
  <si>
    <t>Additional notes and words of caution</t>
  </si>
  <si>
    <t>You can adapt this spreadsheet to the number of age groups and causes of death in your own analysis.</t>
  </si>
  <si>
    <t>Residual causes unrelated to tobacco</t>
  </si>
  <si>
    <t>Population</t>
  </si>
  <si>
    <t xml:space="preserve">TOTAL </t>
  </si>
  <si>
    <t>DATA, Quebec, men, 2005-2009</t>
  </si>
  <si>
    <t>Extract of life table, Quebec</t>
  </si>
  <si>
    <t>PROPORTION OF DEATHS BY AGE AND CAUSE, Quebec</t>
  </si>
  <si>
    <t>Residual causes unrealted to tobacco</t>
  </si>
  <si>
    <t>PROPORTION OF DEATHS BY AGE AND CAUSE, Canada</t>
  </si>
  <si>
    <t>Extract of life table, Canada</t>
  </si>
  <si>
    <t>DATA, Canada, men, 2005-2009</t>
  </si>
  <si>
    <t>LIFE TABLE, Canada, men, 2005-2009</t>
  </si>
  <si>
    <t>LIFE TABLE, Quebec, men, 2005-2009</t>
  </si>
  <si>
    <t>Canada</t>
  </si>
  <si>
    <t>Life expectancy gap</t>
  </si>
  <si>
    <r>
      <t>What data do you need?</t>
    </r>
    <r>
      <rPr>
        <sz val="11"/>
        <color rgb="FF000000"/>
        <rFont val="Calibri"/>
        <family val="2"/>
        <scheme val="minor"/>
      </rPr>
      <t xml:space="preserve">  You need a breakdown of the number of people in each age and cause of death category for your two populations.</t>
    </r>
  </si>
  <si>
    <t>Be sure that all deaths are accounted for - a residual category for deaths from all other causes should be included (column Z).</t>
  </si>
  <si>
    <t>Contribution of cause of death, years</t>
  </si>
  <si>
    <t>Contribution of age, 
years</t>
  </si>
  <si>
    <t>The life expectancy at birth of Canada and Quebec is shown in cells K6 and K32.</t>
  </si>
  <si>
    <t>Cancer - Oesophagus</t>
  </si>
  <si>
    <t>Cancer - Larynx</t>
  </si>
  <si>
    <t>Cancer - Stomach</t>
  </si>
  <si>
    <t>Cancer - Pancreas</t>
  </si>
  <si>
    <t>Cancer - Kidney</t>
  </si>
  <si>
    <t>Cancer - Bladder</t>
  </si>
  <si>
    <t>Cancer - Myeloid leukaemia</t>
  </si>
  <si>
    <t>Ischaemic heart disease</t>
  </si>
  <si>
    <t>Other heart diseases</t>
  </si>
  <si>
    <t>Cerebrovascular disease</t>
  </si>
  <si>
    <t>Atherosclerosis</t>
  </si>
  <si>
    <t>Other arterial diseases</t>
  </si>
  <si>
    <t>Bronchitis, emphysema</t>
  </si>
  <si>
    <t>Ulcer</t>
  </si>
  <si>
    <t>Sudden infant death syndrome</t>
  </si>
  <si>
    <t>Other heart diseases 
(I00-I09, I26-I51)</t>
  </si>
  <si>
    <t>Contribution (years)</t>
  </si>
  <si>
    <t>Tobacco-related causes</t>
  </si>
  <si>
    <t>1-39</t>
  </si>
  <si>
    <t xml:space="preserve">Lung Cancer </t>
  </si>
  <si>
    <t>Ischemic heart disease</t>
  </si>
  <si>
    <t>&lt;40</t>
  </si>
  <si>
    <t>40-49</t>
  </si>
  <si>
    <t>50-59</t>
  </si>
  <si>
    <t>60-69</t>
  </si>
  <si>
    <t>70-79</t>
  </si>
  <si>
    <t>≥80</t>
  </si>
  <si>
    <r>
      <t xml:space="preserve">The life expectancy gap between Canada and Quebec is shown in cells </t>
    </r>
    <r>
      <rPr>
        <sz val="11"/>
        <rFont val="Calibri"/>
        <family val="2"/>
        <scheme val="minor"/>
      </rPr>
      <t xml:space="preserve">D6 and B31.  </t>
    </r>
  </si>
  <si>
    <t>The example provided in this file assesses the contribution of age and tobacco-related causes of death to the gap in life expectancy between Quebec and Canada (excluding Quebec) for men in 2005-2009.</t>
  </si>
  <si>
    <t>Enter your data on this sheet (simply replace the grey cells with your own data).  The remaining sheets will be updated automatically.</t>
  </si>
  <si>
    <t>Sheet 1 - Data</t>
  </si>
  <si>
    <t>Sheet 2 - Life Expectancy</t>
  </si>
  <si>
    <t>Sheet 3 - Arriaga's decomposition of the life expectancy gap</t>
  </si>
  <si>
    <t>Sheets 4 through 6 - Figures</t>
  </si>
  <si>
    <t>Note that the two lower tables (rows 34 through 80) are intermediary steps in the decomposition. These tables display the proportion of deaths by cause in any given age group, and are not needed to interpret the results.</t>
  </si>
  <si>
    <t>For ease of interpretation, these sheets display the results of the decomposition shown in the article.</t>
  </si>
  <si>
    <t>If you reduce the number of causes and/or age groups, you can inadvertenly introduce errors. Be sure to closely check the embedded formulas, especially the last age group for which the probability of death should be 1.</t>
  </si>
  <si>
    <t>Age and Cause</t>
  </si>
  <si>
    <t>Note : Contributions shown in the figure are absolute values of the data in Column J.</t>
  </si>
  <si>
    <t>Note : Contributions shown in the figure are absolute values of the data in Columns L through N.</t>
  </si>
  <si>
    <t>To compute the gap in life expectancy between two populations, and partition the gap into age and cause of death components using Arriaga's method.</t>
  </si>
  <si>
    <t>This excel document contains 6 sheets of data.  Please adapt this document for your own study objective.</t>
  </si>
  <si>
    <r>
      <t>The results of the decomposition are shown in columns</t>
    </r>
    <r>
      <rPr>
        <sz val="11"/>
        <rFont val="Calibri"/>
        <family val="2"/>
        <scheme val="minor"/>
      </rPr>
      <t xml:space="preserve"> B through Z</t>
    </r>
    <r>
      <rPr>
        <sz val="11"/>
        <color theme="1"/>
        <rFont val="Calibri"/>
        <family val="2"/>
        <scheme val="minor"/>
      </rPr>
      <t xml:space="preserve">, and rows 11 through 31.  </t>
    </r>
  </si>
  <si>
    <t>Deaths by cause</t>
  </si>
  <si>
    <t>Note : Contributions shown in the figure are absolute values of the data in Columns K and L.</t>
  </si>
  <si>
    <t>Cancer - Lip, oral cavity, pharynx</t>
  </si>
  <si>
    <t>Cancer - Trachea, bronchus, lung</t>
  </si>
  <si>
    <t>Other chronic obstructive pulmonary</t>
  </si>
  <si>
    <t>Length of gestation, fetal growth</t>
  </si>
  <si>
    <t>Exposure to smoke, fire, flames</t>
  </si>
  <si>
    <t>Mental-behavioural disorders</t>
  </si>
  <si>
    <t>Aortic aneurysm, dissection</t>
  </si>
  <si>
    <t>Influenza, pneumonia</t>
  </si>
  <si>
    <t>Residual causes</t>
  </si>
  <si>
    <t>Careful !</t>
  </si>
  <si>
    <t>Please cite this document as:
Auger N, Feuillet P, Martel S, Lo E, Barry AD, Harper S. Mortality inequality in populations with equal life expectancy: A practical decomposition method in SAS and Excel. Annals of Epidemiology 2014; doi: 10.1016/j.annepidem.2014.05.006.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</si>
</sst>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_ ;_ * \(#,##0.00\)\ _$_ ;_ * &quot;-&quot;??_)\ _$_ ;_ @_ "/>
    <numFmt numFmtId="165" formatCode="0.000000"/>
    <numFmt numFmtId="166" formatCode="_ * #,##0_)\ _$_ ;_ * \(#,##0\)\ _$_ ;_ * &quot;-&quot;??_)\ _$_ ;_ @_ "/>
    <numFmt numFmtId="167" formatCode="0.0"/>
    <numFmt numFmtId="168" formatCode="_ * #,##0.000000_)\ _$_ ;_ * \(#,##0.000000\)\ _$_ ;_ * &quot;-&quot;??_)\ _$_ ;_ @_ "/>
  </numFmts>
  <fonts count="21" x14ac:knownFonts="1">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4"/>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0"/>
      <name val="Arial"/>
      <family val="2"/>
    </font>
    <font>
      <b/>
      <u/>
      <sz val="11"/>
      <color theme="1"/>
      <name val="Calibri"/>
      <family val="2"/>
      <scheme val="minor"/>
    </font>
    <font>
      <u/>
      <sz val="11"/>
      <color theme="10"/>
      <name val="Calibri"/>
      <family val="2"/>
    </font>
    <font>
      <sz val="11"/>
      <color rgb="FF000000"/>
      <name val="Calibri"/>
      <family val="2"/>
      <scheme val="minor"/>
    </font>
    <font>
      <b/>
      <sz val="14"/>
      <color rgb="FF000000"/>
      <name val="Calibri"/>
      <family val="2"/>
      <scheme val="minor"/>
    </font>
    <font>
      <b/>
      <sz val="14"/>
      <color rgb="FF7030A0"/>
      <name val="Calibri"/>
      <family val="2"/>
      <scheme val="minor"/>
    </font>
    <font>
      <b/>
      <sz val="14"/>
      <color rgb="FF00B050"/>
      <name val="Calibri"/>
      <family val="2"/>
      <scheme val="minor"/>
    </font>
    <font>
      <vertAlign val="subscript"/>
      <sz val="11"/>
      <color theme="1"/>
      <name val="Calibri"/>
      <family val="2"/>
      <scheme val="minor"/>
    </font>
    <font>
      <b/>
      <u/>
      <sz val="11"/>
      <color rgb="FF7030A0"/>
      <name val="Calibri"/>
      <family val="2"/>
      <scheme val="minor"/>
    </font>
    <font>
      <u/>
      <sz val="11"/>
      <color rgb="FF000000"/>
      <name val="Calibri"/>
      <family val="2"/>
      <scheme val="minor"/>
    </font>
    <font>
      <sz val="11"/>
      <color rgb="FFFF0000"/>
      <name val="Calibri"/>
      <family val="2"/>
      <scheme val="minor"/>
    </font>
    <font>
      <u/>
      <sz val="11"/>
      <color theme="1"/>
      <name val="Calibri"/>
      <family val="2"/>
      <scheme val="minor"/>
    </font>
    <font>
      <sz val="10"/>
      <color rgb="FF008000"/>
      <name val="Courier New"/>
      <family val="3"/>
    </font>
  </fonts>
  <fills count="12">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CCFF66"/>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9CC00"/>
        <bgColor indexed="64"/>
      </patternFill>
    </fill>
    <fill>
      <patternFill patternType="solid">
        <fgColor rgb="FFCC99FF"/>
        <bgColor indexed="64"/>
      </patternFill>
    </fill>
    <fill>
      <patternFill patternType="solid">
        <fgColor theme="0"/>
        <bgColor indexed="64"/>
      </patternFill>
    </fill>
  </fills>
  <borders count="4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4">
    <xf numFmtId="0" fontId="0" fillId="0" borderId="0"/>
    <xf numFmtId="0" fontId="2" fillId="0" borderId="0"/>
    <xf numFmtId="164" fontId="5" fillId="0" borderId="0" applyFont="0" applyFill="0" applyBorder="0" applyAlignment="0" applyProtection="0"/>
    <xf numFmtId="0" fontId="10" fillId="0" borderId="0" applyNumberFormat="0" applyFill="0" applyBorder="0" applyAlignment="0" applyProtection="0">
      <alignment vertical="top"/>
      <protection locked="0"/>
    </xf>
  </cellStyleXfs>
  <cellXfs count="212">
    <xf numFmtId="0" fontId="0" fillId="0" borderId="0" xfId="0"/>
    <xf numFmtId="0" fontId="0" fillId="4" borderId="0" xfId="0" applyFill="1"/>
    <xf numFmtId="0" fontId="1" fillId="0" borderId="0" xfId="0" applyFont="1" applyFill="1"/>
    <xf numFmtId="0" fontId="0" fillId="0" borderId="0" xfId="0" applyFill="1"/>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4" borderId="0" xfId="0" applyFont="1" applyFill="1"/>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Font="1"/>
    <xf numFmtId="0" fontId="0" fillId="0" borderId="0" xfId="0" applyFont="1" applyFill="1"/>
    <xf numFmtId="165" fontId="0" fillId="0" borderId="0" xfId="0" applyNumberFormat="1" applyFont="1" applyFill="1"/>
    <xf numFmtId="3" fontId="0" fillId="0" borderId="0" xfId="0" applyNumberFormat="1" applyFont="1" applyFill="1"/>
    <xf numFmtId="2" fontId="0" fillId="0" borderId="0" xfId="0" applyNumberFormat="1" applyFont="1" applyFill="1"/>
    <xf numFmtId="3" fontId="0" fillId="0" borderId="0" xfId="0" applyNumberFormat="1"/>
    <xf numFmtId="0" fontId="0" fillId="0" borderId="0" xfId="0" applyFill="1" applyAlignment="1">
      <alignment horizontal="center"/>
    </xf>
    <xf numFmtId="167" fontId="0" fillId="0" borderId="0" xfId="0" applyNumberFormat="1" applyFill="1" applyAlignment="1">
      <alignment horizontal="left"/>
    </xf>
    <xf numFmtId="0" fontId="8" fillId="4" borderId="0" xfId="0" applyFont="1" applyFill="1" applyAlignment="1">
      <alignment horizontal="left"/>
    </xf>
    <xf numFmtId="167" fontId="0" fillId="4" borderId="0" xfId="0" applyNumberFormat="1" applyFill="1" applyAlignment="1">
      <alignment horizontal="left"/>
    </xf>
    <xf numFmtId="2" fontId="0" fillId="4" borderId="0" xfId="0" applyNumberFormat="1" applyFill="1" applyAlignment="1">
      <alignment horizontal="left"/>
    </xf>
    <xf numFmtId="0" fontId="8" fillId="0" borderId="0" xfId="0" applyFont="1" applyFill="1" applyAlignment="1">
      <alignment horizontal="left"/>
    </xf>
    <xf numFmtId="2" fontId="0" fillId="0" borderId="0" xfId="0" applyNumberFormat="1" applyFill="1" applyAlignment="1">
      <alignment horizontal="left"/>
    </xf>
    <xf numFmtId="166" fontId="0" fillId="0" borderId="0" xfId="2" applyNumberFormat="1" applyFont="1" applyBorder="1"/>
    <xf numFmtId="166" fontId="0" fillId="0" borderId="2" xfId="2" applyNumberFormat="1" applyFont="1" applyBorder="1"/>
    <xf numFmtId="166" fontId="0" fillId="0" borderId="4" xfId="2" applyNumberFormat="1" applyFont="1" applyBorder="1"/>
    <xf numFmtId="166" fontId="0" fillId="0" borderId="5" xfId="2" applyNumberFormat="1" applyFont="1" applyBorder="1"/>
    <xf numFmtId="2" fontId="0" fillId="0" borderId="1" xfId="0" applyNumberFormat="1" applyBorder="1" applyAlignment="1">
      <alignment horizontal="center"/>
    </xf>
    <xf numFmtId="2" fontId="0" fillId="0" borderId="3" xfId="0" applyNumberFormat="1" applyBorder="1" applyAlignment="1">
      <alignment horizontal="center"/>
    </xf>
    <xf numFmtId="0" fontId="9" fillId="4" borderId="0" xfId="0" applyFont="1" applyFill="1"/>
    <xf numFmtId="2" fontId="0" fillId="0" borderId="17" xfId="0" applyNumberFormat="1" applyBorder="1" applyAlignment="1">
      <alignment horizontal="center"/>
    </xf>
    <xf numFmtId="2" fontId="0" fillId="0" borderId="19" xfId="0" applyNumberFormat="1" applyBorder="1" applyAlignment="1">
      <alignment horizontal="center"/>
    </xf>
    <xf numFmtId="2" fontId="0" fillId="0" borderId="18" xfId="0" applyNumberFormat="1" applyBorder="1" applyAlignment="1">
      <alignment horizontal="center"/>
    </xf>
    <xf numFmtId="2" fontId="0" fillId="0" borderId="0" xfId="0" applyNumberFormat="1"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0" xfId="0" applyNumberFormat="1" applyAlignment="1">
      <alignment horizontal="center" vertical="center"/>
    </xf>
    <xf numFmtId="0" fontId="0" fillId="0" borderId="21" xfId="0" quotePrefix="1" applyBorder="1" applyAlignment="1">
      <alignment horizontal="center" vertical="center"/>
    </xf>
    <xf numFmtId="2" fontId="0" fillId="0" borderId="15" xfId="0" applyNumberFormat="1" applyBorder="1" applyAlignment="1">
      <alignment horizontal="center"/>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1" fillId="8" borderId="9" xfId="0" applyFont="1" applyFill="1" applyBorder="1" applyAlignment="1">
      <alignment horizontal="center" vertical="center"/>
    </xf>
    <xf numFmtId="49" fontId="6" fillId="8" borderId="10" xfId="0" applyNumberFormat="1" applyFont="1" applyFill="1" applyBorder="1" applyAlignment="1">
      <alignment horizontal="center" vertical="center" wrapText="1"/>
    </xf>
    <xf numFmtId="49" fontId="6" fillId="8" borderId="11" xfId="0" applyNumberFormat="1" applyFont="1" applyFill="1" applyBorder="1" applyAlignment="1">
      <alignment horizontal="center" vertical="center" wrapText="1"/>
    </xf>
    <xf numFmtId="49" fontId="7" fillId="8" borderId="13" xfId="0" applyNumberFormat="1" applyFont="1" applyFill="1" applyBorder="1" applyAlignment="1">
      <alignment horizontal="center" vertical="center" wrapText="1"/>
    </xf>
    <xf numFmtId="49" fontId="7" fillId="8" borderId="6" xfId="0" applyNumberFormat="1" applyFont="1" applyFill="1" applyBorder="1" applyAlignment="1">
      <alignment horizontal="center" vertical="center" wrapText="1"/>
    </xf>
    <xf numFmtId="49" fontId="6" fillId="8" borderId="12" xfId="0" applyNumberFormat="1" applyFont="1" applyFill="1" applyBorder="1" applyAlignment="1">
      <alignment horizontal="center" vertical="center" wrapText="1"/>
    </xf>
    <xf numFmtId="49" fontId="7" fillId="8" borderId="14" xfId="0" applyNumberFormat="1" applyFont="1" applyFill="1" applyBorder="1" applyAlignment="1">
      <alignment horizontal="center" vertical="center" wrapText="1"/>
    </xf>
    <xf numFmtId="0" fontId="0" fillId="8" borderId="20" xfId="0" applyFill="1" applyBorder="1"/>
    <xf numFmtId="2" fontId="0" fillId="0" borderId="0" xfId="0" applyNumberFormat="1"/>
    <xf numFmtId="2" fontId="0" fillId="0" borderId="1" xfId="2" applyNumberFormat="1" applyFont="1" applyFill="1" applyBorder="1" applyAlignment="1">
      <alignment horizontal="center" vertical="center"/>
    </xf>
    <xf numFmtId="2" fontId="0" fillId="0" borderId="0" xfId="2" applyNumberFormat="1" applyFont="1" applyFill="1" applyBorder="1" applyAlignment="1">
      <alignment horizontal="center" vertical="center"/>
    </xf>
    <xf numFmtId="2" fontId="0" fillId="0" borderId="2" xfId="2" applyNumberFormat="1" applyFont="1" applyFill="1" applyBorder="1" applyAlignment="1">
      <alignment horizontal="center" vertical="center"/>
    </xf>
    <xf numFmtId="2" fontId="0" fillId="0" borderId="7"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2" fontId="0" fillId="0" borderId="4" xfId="2" applyNumberFormat="1" applyFont="1" applyFill="1" applyBorder="1" applyAlignment="1">
      <alignment horizontal="center" vertical="center"/>
    </xf>
    <xf numFmtId="2" fontId="0" fillId="0" borderId="5" xfId="2" applyNumberFormat="1" applyFont="1" applyFill="1" applyBorder="1" applyAlignment="1">
      <alignment horizontal="center" vertical="center"/>
    </xf>
    <xf numFmtId="2" fontId="0" fillId="0" borderId="8" xfId="2" applyNumberFormat="1" applyFont="1" applyFill="1" applyBorder="1" applyAlignment="1">
      <alignment horizontal="center" vertical="center"/>
    </xf>
    <xf numFmtId="0" fontId="15" fillId="8" borderId="6" xfId="0" applyFont="1" applyFill="1" applyBorder="1" applyAlignment="1">
      <alignment horizontal="center" vertical="center"/>
    </xf>
    <xf numFmtId="0" fontId="15" fillId="8" borderId="6" xfId="0" applyFont="1" applyFill="1" applyBorder="1" applyAlignment="1">
      <alignment horizontal="center"/>
    </xf>
    <xf numFmtId="0" fontId="0" fillId="8" borderId="6" xfId="0" applyFill="1" applyBorder="1" applyAlignment="1">
      <alignment horizontal="center" vertical="center"/>
    </xf>
    <xf numFmtId="0" fontId="3" fillId="0" borderId="0" xfId="0" applyFont="1"/>
    <xf numFmtId="0" fontId="15" fillId="7" borderId="28" xfId="0" applyFont="1" applyFill="1" applyBorder="1" applyAlignment="1">
      <alignment horizontal="center" vertical="center"/>
    </xf>
    <xf numFmtId="168" fontId="0" fillId="0" borderId="1" xfId="2" applyNumberFormat="1" applyFont="1" applyFill="1" applyBorder="1"/>
    <xf numFmtId="0" fontId="0" fillId="0" borderId="3" xfId="0" quotePrefix="1" applyFill="1" applyBorder="1" applyAlignment="1">
      <alignment horizontal="center" vertical="center"/>
    </xf>
    <xf numFmtId="0" fontId="0" fillId="7" borderId="16" xfId="0" applyFill="1" applyBorder="1" applyAlignment="1">
      <alignment horizontal="center" vertical="center"/>
    </xf>
    <xf numFmtId="0" fontId="15" fillId="7" borderId="16" xfId="0" applyFont="1" applyFill="1" applyBorder="1" applyAlignment="1">
      <alignment horizontal="center" vertical="center"/>
    </xf>
    <xf numFmtId="0" fontId="0" fillId="0" borderId="4" xfId="0" quotePrefix="1" applyBorder="1" applyAlignment="1">
      <alignment horizontal="center" vertical="center"/>
    </xf>
    <xf numFmtId="0" fontId="0" fillId="0" borderId="5" xfId="0" quotePrefix="1" applyBorder="1" applyAlignment="1">
      <alignment horizontal="center" vertical="center"/>
    </xf>
    <xf numFmtId="168" fontId="0" fillId="0" borderId="17" xfId="2" applyNumberFormat="1" applyFont="1" applyFill="1" applyBorder="1"/>
    <xf numFmtId="166" fontId="0" fillId="0" borderId="19" xfId="2" applyNumberFormat="1" applyFont="1" applyBorder="1"/>
    <xf numFmtId="168" fontId="0" fillId="0" borderId="3" xfId="2" applyNumberFormat="1" applyFont="1" applyFill="1" applyBorder="1"/>
    <xf numFmtId="168" fontId="0" fillId="0" borderId="1" xfId="2" applyNumberFormat="1" applyFont="1" applyBorder="1"/>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0" fontId="15" fillId="10" borderId="25" xfId="0" applyFont="1" applyFill="1" applyBorder="1" applyAlignment="1">
      <alignment horizontal="center" vertical="center"/>
    </xf>
    <xf numFmtId="0" fontId="0" fillId="10" borderId="29" xfId="0" applyFill="1" applyBorder="1" applyAlignment="1">
      <alignment horizontal="center" vertical="center"/>
    </xf>
    <xf numFmtId="0" fontId="15" fillId="10" borderId="26" xfId="0" applyFont="1" applyFill="1" applyBorder="1" applyAlignment="1">
      <alignment horizontal="center" vertical="center"/>
    </xf>
    <xf numFmtId="0" fontId="0" fillId="10" borderId="27" xfId="0" applyFill="1" applyBorder="1" applyAlignment="1">
      <alignment horizontal="center" vertical="center"/>
    </xf>
    <xf numFmtId="0" fontId="1" fillId="9" borderId="15" xfId="0" applyFont="1" applyFill="1" applyBorder="1" applyAlignment="1">
      <alignment horizontal="center" vertical="center"/>
    </xf>
    <xf numFmtId="0" fontId="4" fillId="0" borderId="0" xfId="0" applyFont="1" applyFill="1"/>
    <xf numFmtId="3" fontId="0" fillId="2" borderId="0" xfId="0" applyNumberFormat="1" applyFont="1" applyFill="1" applyBorder="1" applyAlignment="1">
      <alignment horizontal="center" vertical="center"/>
    </xf>
    <xf numFmtId="3" fontId="0" fillId="2" borderId="4" xfId="0" applyNumberFormat="1" applyFont="1" applyFill="1" applyBorder="1" applyAlignment="1">
      <alignment horizontal="center" vertical="center"/>
    </xf>
    <xf numFmtId="3" fontId="0" fillId="2" borderId="7" xfId="0" applyNumberFormat="1" applyFont="1" applyFill="1" applyBorder="1" applyAlignment="1">
      <alignment horizontal="center" vertical="center"/>
    </xf>
    <xf numFmtId="3" fontId="0" fillId="2" borderId="8" xfId="0" applyNumberFormat="1" applyFont="1" applyFill="1" applyBorder="1" applyAlignment="1">
      <alignment horizontal="center" vertical="center"/>
    </xf>
    <xf numFmtId="0" fontId="0" fillId="8" borderId="14" xfId="0" applyFill="1" applyBorder="1" applyAlignment="1">
      <alignment horizontal="center" vertical="center"/>
    </xf>
    <xf numFmtId="0" fontId="0" fillId="8" borderId="1" xfId="0" applyFill="1" applyBorder="1" applyAlignment="1">
      <alignment horizontal="center"/>
    </xf>
    <xf numFmtId="16" fontId="0" fillId="8" borderId="1" xfId="0" quotePrefix="1" applyNumberFormat="1" applyFill="1" applyBorder="1" applyAlignment="1">
      <alignment horizontal="center"/>
    </xf>
    <xf numFmtId="0" fontId="0" fillId="8" borderId="1" xfId="0" quotePrefix="1" applyFill="1" applyBorder="1" applyAlignment="1">
      <alignment horizontal="center"/>
    </xf>
    <xf numFmtId="0" fontId="0" fillId="8" borderId="3" xfId="0" applyFill="1" applyBorder="1" applyAlignment="1">
      <alignment horizontal="center"/>
    </xf>
    <xf numFmtId="0" fontId="0" fillId="8" borderId="7" xfId="0" applyFill="1" applyBorder="1" applyAlignment="1">
      <alignment horizontal="center"/>
    </xf>
    <xf numFmtId="16" fontId="0" fillId="8" borderId="7" xfId="0" quotePrefix="1" applyNumberFormat="1" applyFill="1" applyBorder="1" applyAlignment="1">
      <alignment horizontal="center"/>
    </xf>
    <xf numFmtId="0" fontId="0" fillId="8" borderId="7" xfId="0" quotePrefix="1" applyFill="1" applyBorder="1" applyAlignment="1">
      <alignment horizontal="center"/>
    </xf>
    <xf numFmtId="0" fontId="0" fillId="8" borderId="8" xfId="0" applyFill="1" applyBorder="1" applyAlignment="1">
      <alignment horizontal="center"/>
    </xf>
    <xf numFmtId="0" fontId="0" fillId="0" borderId="0" xfId="0" applyBorder="1"/>
    <xf numFmtId="0" fontId="3" fillId="0" borderId="0" xfId="0" applyFont="1" applyFill="1"/>
    <xf numFmtId="0" fontId="18" fillId="0" borderId="0" xfId="0" applyFont="1" applyFill="1"/>
    <xf numFmtId="2" fontId="0" fillId="4" borderId="0" xfId="0" applyNumberFormat="1" applyFill="1" applyAlignment="1">
      <alignment horizontal="center"/>
    </xf>
    <xf numFmtId="0" fontId="19" fillId="4" borderId="0" xfId="0" applyFont="1" applyFill="1" applyAlignment="1">
      <alignment horizontal="center"/>
    </xf>
    <xf numFmtId="0" fontId="12" fillId="0" borderId="0" xfId="0" applyFont="1" applyFill="1" applyBorder="1" applyAlignment="1">
      <alignment vertical="center"/>
    </xf>
    <xf numFmtId="0" fontId="13"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10" fillId="0" borderId="0" xfId="3" applyFill="1" applyBorder="1" applyAlignment="1" applyProtection="1"/>
    <xf numFmtId="0" fontId="0" fillId="0" borderId="0" xfId="0" applyFill="1" applyBorder="1"/>
    <xf numFmtId="0" fontId="11" fillId="0" borderId="0" xfId="0" applyFont="1" applyFill="1" applyBorder="1" applyAlignment="1">
      <alignment wrapText="1"/>
    </xf>
    <xf numFmtId="0" fontId="17" fillId="0" borderId="0" xfId="0" quotePrefix="1" applyFont="1" applyFill="1" applyBorder="1" applyAlignment="1">
      <alignment wrapText="1"/>
    </xf>
    <xf numFmtId="0" fontId="11" fillId="0" borderId="0" xfId="0" quotePrefix="1" applyFont="1" applyFill="1" applyBorder="1" applyAlignment="1">
      <alignment wrapText="1"/>
    </xf>
    <xf numFmtId="0" fontId="11" fillId="0" borderId="0" xfId="0" applyFont="1" applyFill="1" applyBorder="1" applyAlignment="1">
      <alignment vertical="top" wrapText="1"/>
    </xf>
    <xf numFmtId="0" fontId="0" fillId="0" borderId="0" xfId="0" applyFill="1" applyBorder="1" applyAlignment="1">
      <alignment wrapText="1"/>
    </xf>
    <xf numFmtId="0" fontId="14" fillId="0" borderId="0" xfId="0" applyFont="1" applyFill="1" applyBorder="1" applyAlignment="1"/>
    <xf numFmtId="0" fontId="0" fillId="0" borderId="0" xfId="0" applyFill="1" applyBorder="1" applyAlignment="1"/>
    <xf numFmtId="0" fontId="0" fillId="0" borderId="0" xfId="0" applyFill="1" applyBorder="1" applyAlignment="1">
      <alignment vertical="top" wrapText="1"/>
    </xf>
    <xf numFmtId="0" fontId="13" fillId="11" borderId="16" xfId="0" applyFont="1" applyFill="1" applyBorder="1" applyAlignment="1">
      <alignment horizontal="center" vertical="center"/>
    </xf>
    <xf numFmtId="0" fontId="13" fillId="11" borderId="34" xfId="0" applyFont="1" applyFill="1" applyBorder="1" applyAlignment="1">
      <alignment horizontal="center" vertical="center"/>
    </xf>
    <xf numFmtId="0" fontId="16" fillId="11" borderId="34" xfId="0" applyFont="1" applyFill="1" applyBorder="1" applyAlignment="1">
      <alignment horizontal="left" vertical="center"/>
    </xf>
    <xf numFmtId="0" fontId="7" fillId="11" borderId="34" xfId="0" applyFont="1" applyFill="1" applyBorder="1" applyAlignment="1">
      <alignment vertical="center" wrapText="1"/>
    </xf>
    <xf numFmtId="0" fontId="7" fillId="11" borderId="34" xfId="0" applyFont="1" applyFill="1" applyBorder="1" applyAlignment="1">
      <alignment horizontal="left" vertical="center" wrapText="1"/>
    </xf>
    <xf numFmtId="0" fontId="13" fillId="11" borderId="34" xfId="0" applyFont="1" applyFill="1" applyBorder="1" applyAlignment="1">
      <alignment horizontal="left" vertical="center"/>
    </xf>
    <xf numFmtId="0" fontId="10" fillId="11" borderId="34" xfId="3" applyFill="1" applyBorder="1" applyAlignment="1" applyProtection="1"/>
    <xf numFmtId="0" fontId="11" fillId="11" borderId="34" xfId="0" applyFont="1" applyFill="1" applyBorder="1" applyAlignment="1">
      <alignment wrapText="1"/>
    </xf>
    <xf numFmtId="0" fontId="17" fillId="11" borderId="34" xfId="0" quotePrefix="1" applyFont="1" applyFill="1" applyBorder="1" applyAlignment="1">
      <alignment wrapText="1"/>
    </xf>
    <xf numFmtId="0" fontId="11" fillId="11" borderId="34" xfId="0" quotePrefix="1" applyFont="1" applyFill="1" applyBorder="1" applyAlignment="1">
      <alignment wrapText="1"/>
    </xf>
    <xf numFmtId="0" fontId="0" fillId="11" borderId="34" xfId="0" applyFill="1" applyBorder="1"/>
    <xf numFmtId="0" fontId="11" fillId="11" borderId="34" xfId="0" applyFont="1" applyFill="1" applyBorder="1"/>
    <xf numFmtId="0" fontId="11" fillId="11" borderId="34" xfId="0" applyFont="1" applyFill="1" applyBorder="1" applyAlignment="1">
      <alignment vertical="top" wrapText="1"/>
    </xf>
    <xf numFmtId="0" fontId="0" fillId="11" borderId="34" xfId="0" applyFill="1" applyBorder="1" applyAlignment="1">
      <alignment wrapText="1"/>
    </xf>
    <xf numFmtId="0" fontId="0" fillId="11" borderId="35" xfId="0" applyFill="1" applyBorder="1"/>
    <xf numFmtId="0" fontId="14" fillId="11" borderId="16" xfId="0" applyFont="1" applyFill="1" applyBorder="1" applyAlignment="1">
      <alignment horizontal="center"/>
    </xf>
    <xf numFmtId="0" fontId="0" fillId="11" borderId="34" xfId="0" applyFill="1" applyBorder="1" applyAlignment="1"/>
    <xf numFmtId="0" fontId="1" fillId="11" borderId="34" xfId="0" applyFont="1" applyFill="1" applyBorder="1"/>
    <xf numFmtId="0" fontId="0" fillId="11" borderId="34" xfId="0" applyFill="1" applyBorder="1" applyAlignment="1">
      <alignment vertical="top" wrapText="1"/>
    </xf>
    <xf numFmtId="0" fontId="0" fillId="11" borderId="35" xfId="0" applyFill="1" applyBorder="1" applyAlignment="1">
      <alignment wrapText="1"/>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2" fontId="0" fillId="0" borderId="3" xfId="0" applyNumberFormat="1" applyBorder="1" applyAlignment="1">
      <alignment horizontal="center" vertical="center"/>
    </xf>
    <xf numFmtId="0" fontId="0" fillId="7" borderId="36" xfId="0" applyFill="1" applyBorder="1" applyAlignment="1">
      <alignment horizontal="center" vertical="center"/>
    </xf>
    <xf numFmtId="166" fontId="0" fillId="0" borderId="18" xfId="2" applyNumberFormat="1" applyFont="1" applyBorder="1"/>
    <xf numFmtId="0" fontId="0" fillId="0" borderId="20" xfId="0" quotePrefix="1" applyBorder="1" applyAlignment="1">
      <alignment horizontal="center" vertical="center"/>
    </xf>
    <xf numFmtId="0" fontId="0" fillId="0" borderId="22" xfId="0" quotePrefix="1" applyBorder="1" applyAlignment="1">
      <alignment horizontal="center" vertical="center"/>
    </xf>
    <xf numFmtId="0" fontId="0" fillId="0" borderId="0" xfId="0" applyAlignment="1">
      <alignment horizontal="left" vertical="center"/>
    </xf>
    <xf numFmtId="0" fontId="0" fillId="0" borderId="37" xfId="0" quotePrefix="1"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2" fontId="0" fillId="0" borderId="34" xfId="0" applyNumberFormat="1" applyBorder="1" applyAlignment="1">
      <alignment horizontal="center" vertical="center"/>
    </xf>
    <xf numFmtId="0" fontId="0" fillId="0" borderId="34" xfId="0" applyBorder="1" applyAlignment="1">
      <alignment horizontal="center" vertical="center"/>
    </xf>
    <xf numFmtId="2" fontId="0" fillId="0" borderId="35" xfId="0" applyNumberFormat="1" applyBorder="1" applyAlignment="1">
      <alignment horizontal="center" vertical="center"/>
    </xf>
    <xf numFmtId="0" fontId="1" fillId="0" borderId="39" xfId="0" applyFont="1" applyBorder="1" applyAlignment="1">
      <alignment horizontal="left" vertical="center"/>
    </xf>
    <xf numFmtId="0" fontId="1" fillId="0" borderId="6" xfId="0" applyFont="1" applyBorder="1" applyAlignment="1">
      <alignment horizontal="center" vertical="center"/>
    </xf>
    <xf numFmtId="0" fontId="1" fillId="0" borderId="39" xfId="0" applyFont="1" applyBorder="1" applyAlignment="1">
      <alignment horizontal="center" vertical="center"/>
    </xf>
    <xf numFmtId="0" fontId="1" fillId="0" borderId="6" xfId="0" applyFont="1" applyBorder="1" applyAlignment="1">
      <alignment horizontal="center" vertical="center" wrapText="1"/>
    </xf>
    <xf numFmtId="0" fontId="0" fillId="0" borderId="37" xfId="0" applyBorder="1"/>
    <xf numFmtId="17" fontId="0" fillId="0" borderId="37" xfId="0" quotePrefix="1" applyNumberFormat="1" applyBorder="1"/>
    <xf numFmtId="0" fontId="0" fillId="0" borderId="38" xfId="0" applyBorder="1"/>
    <xf numFmtId="2" fontId="0" fillId="0" borderId="42" xfId="0" applyNumberFormat="1" applyBorder="1" applyAlignment="1">
      <alignment horizontal="center" vertical="center"/>
    </xf>
    <xf numFmtId="2" fontId="0" fillId="0" borderId="43" xfId="0" applyNumberFormat="1" applyBorder="1" applyAlignment="1">
      <alignment horizontal="center" vertical="center"/>
    </xf>
    <xf numFmtId="0" fontId="1" fillId="0" borderId="0" xfId="0" applyFont="1"/>
    <xf numFmtId="2" fontId="0" fillId="0" borderId="37" xfId="0" applyNumberFormat="1" applyBorder="1" applyAlignment="1">
      <alignment horizontal="center" vertical="center"/>
    </xf>
    <xf numFmtId="2" fontId="0" fillId="0" borderId="38" xfId="0" applyNumberFormat="1" applyBorder="1" applyAlignment="1">
      <alignment horizontal="center" vertical="center"/>
    </xf>
    <xf numFmtId="0" fontId="0" fillId="0" borderId="40"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3" fillId="0" borderId="0" xfId="0" applyFont="1" applyAlignment="1">
      <alignment horizontal="left" vertical="center"/>
    </xf>
    <xf numFmtId="0" fontId="7" fillId="11" borderId="34" xfId="0" applyFont="1" applyFill="1" applyBorder="1" applyAlignment="1">
      <alignment wrapText="1"/>
    </xf>
    <xf numFmtId="3" fontId="7" fillId="0" borderId="0" xfId="0" applyNumberFormat="1" applyFont="1" applyFill="1" applyBorder="1" applyAlignment="1">
      <alignment horizontal="center" vertical="center"/>
    </xf>
    <xf numFmtId="3" fontId="7" fillId="0" borderId="4" xfId="0" applyNumberFormat="1" applyFont="1" applyFill="1" applyBorder="1" applyAlignment="1">
      <alignment horizontal="center" vertical="center"/>
    </xf>
    <xf numFmtId="1" fontId="0" fillId="8" borderId="28" xfId="0" applyNumberFormat="1" applyFont="1" applyFill="1" applyBorder="1" applyAlignment="1">
      <alignment horizontal="center" vertical="center"/>
    </xf>
    <xf numFmtId="3"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2" fontId="0" fillId="5" borderId="2" xfId="0" applyNumberFormat="1" applyFont="1" applyFill="1" applyBorder="1" applyAlignment="1">
      <alignment horizontal="center" vertical="center"/>
    </xf>
    <xf numFmtId="1" fontId="0" fillId="8" borderId="32" xfId="0" applyNumberFormat="1" applyFont="1" applyFill="1" applyBorder="1" applyAlignment="1">
      <alignment horizontal="center" vertical="center"/>
    </xf>
    <xf numFmtId="2" fontId="0" fillId="0" borderId="2" xfId="0" applyNumberFormat="1" applyFont="1" applyFill="1" applyBorder="1" applyAlignment="1">
      <alignment horizontal="center" vertical="center"/>
    </xf>
    <xf numFmtId="1" fontId="0" fillId="8" borderId="33" xfId="0" applyNumberFormat="1" applyFont="1" applyFill="1" applyBorder="1" applyAlignment="1">
      <alignment horizontal="center" vertical="center"/>
    </xf>
    <xf numFmtId="3" fontId="0" fillId="0" borderId="4" xfId="0" applyNumberFormat="1" applyFont="1" applyFill="1" applyBorder="1" applyAlignment="1">
      <alignment horizontal="center" vertical="center"/>
    </xf>
    <xf numFmtId="165" fontId="0" fillId="0" borderId="4" xfId="0" applyNumberFormat="1" applyFont="1" applyFill="1" applyBorder="1" applyAlignment="1">
      <alignment horizontal="center" vertical="center"/>
    </xf>
    <xf numFmtId="2" fontId="0" fillId="0" borderId="5" xfId="0" applyNumberFormat="1" applyFont="1" applyFill="1" applyBorder="1" applyAlignment="1">
      <alignment horizontal="center" vertical="center"/>
    </xf>
    <xf numFmtId="0" fontId="20" fillId="0" borderId="0" xfId="0" applyFont="1"/>
    <xf numFmtId="0" fontId="1" fillId="9" borderId="23"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24" xfId="0" applyFont="1" applyFill="1" applyBorder="1" applyAlignment="1">
      <alignment horizontal="center" vertical="center"/>
    </xf>
    <xf numFmtId="0" fontId="1" fillId="7" borderId="23"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6" borderId="20" xfId="0" applyFont="1" applyFill="1" applyBorder="1" applyAlignment="1">
      <alignment horizontal="center" vertical="center"/>
    </xf>
    <xf numFmtId="0" fontId="1" fillId="6" borderId="21" xfId="0" applyFont="1" applyFill="1" applyBorder="1" applyAlignment="1">
      <alignment horizontal="center" vertical="center"/>
    </xf>
    <xf numFmtId="0" fontId="1" fillId="6" borderId="22" xfId="0" applyFont="1" applyFill="1" applyBorder="1" applyAlignment="1">
      <alignment horizontal="center" vertical="center"/>
    </xf>
    <xf numFmtId="0" fontId="1" fillId="10" borderId="17" xfId="0" applyFont="1" applyFill="1" applyBorder="1" applyAlignment="1">
      <alignment horizontal="center" vertical="center"/>
    </xf>
    <xf numFmtId="0" fontId="1" fillId="10" borderId="19" xfId="0" applyFont="1" applyFill="1" applyBorder="1" applyAlignment="1">
      <alignment horizontal="center" vertical="center"/>
    </xf>
    <xf numFmtId="0" fontId="1" fillId="10" borderId="18" xfId="0" applyFont="1" applyFill="1" applyBorder="1" applyAlignment="1">
      <alignment horizontal="center" vertical="center"/>
    </xf>
    <xf numFmtId="0" fontId="1" fillId="3" borderId="2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6" borderId="17"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18"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30" xfId="0" applyFont="1" applyFill="1" applyBorder="1" applyAlignment="1">
      <alignment horizontal="center" vertical="center"/>
    </xf>
    <xf numFmtId="0" fontId="1" fillId="7" borderId="31" xfId="0" applyFont="1" applyFill="1" applyBorder="1" applyAlignment="1">
      <alignment horizontal="center" vertical="center"/>
    </xf>
    <xf numFmtId="0" fontId="1" fillId="8" borderId="8" xfId="0" applyFont="1" applyFill="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1" xfId="0" applyFont="1" applyBorder="1" applyAlignment="1">
      <alignment horizontal="center" vertical="center" wrapText="1"/>
    </xf>
  </cellXfs>
  <cellStyles count="4">
    <cellStyle name="Comma" xfId="2" builtinId="3"/>
    <cellStyle name="Hyperlink" xfId="3" builtinId="8"/>
    <cellStyle name="Normal" xfId="0" builtinId="0"/>
    <cellStyle name="Normal 2" xfId="1"/>
  </cellStyles>
  <dxfs count="0"/>
  <tableStyles count="0" defaultTableStyle="TableStyleMedium9" defaultPivotStyle="PivotStyleLight16"/>
  <colors>
    <mruColors>
      <color rgb="FF33CC33"/>
      <color rgb="FF669900"/>
      <color rgb="FF009900"/>
      <color rgb="FF99CC00"/>
      <color rgb="FFCCFF99"/>
      <color rgb="FFCCFF66"/>
      <color rgb="FF9999FF"/>
      <color rgb="FFCC66FF"/>
      <color rgb="FF99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b="1" i="0" baseline="0"/>
              <a:t>Figure 1 : </a:t>
            </a:r>
            <a:r>
              <a:rPr lang="en-CA" sz="1100" b="1" i="0" u="none" strike="noStrike" baseline="0"/>
              <a:t>Number of years contributed by age and cause to the life expectancy gap, </a:t>
            </a:r>
          </a:p>
          <a:p>
            <a:pPr>
              <a:defRPr sz="1100"/>
            </a:pPr>
            <a:r>
              <a:rPr lang="en-CA" sz="1100" b="1" i="0" u="none" strike="noStrike" baseline="0"/>
              <a:t>Quebec and Canada, 2005-2009</a:t>
            </a:r>
            <a:endParaRPr lang="en-US" sz="1100" b="1" i="0" baseline="0"/>
          </a:p>
        </c:rich>
      </c:tx>
      <c:overlay val="0"/>
    </c:title>
    <c:autoTitleDeleted val="0"/>
    <c:plotArea>
      <c:layout>
        <c:manualLayout>
          <c:layoutTarget val="inner"/>
          <c:xMode val="edge"/>
          <c:yMode val="edge"/>
          <c:x val="3.4469967409640312E-2"/>
          <c:y val="6.8358862144420135E-2"/>
          <c:w val="0.57795915693644562"/>
          <c:h val="0.8819669532555694"/>
        </c:manualLayout>
      </c:layout>
      <c:barChart>
        <c:barDir val="bar"/>
        <c:grouping val="clustered"/>
        <c:varyColors val="0"/>
        <c:ser>
          <c:idx val="0"/>
          <c:order val="0"/>
          <c:tx>
            <c:strRef>
              <c:f>Figure1!$J$1</c:f>
              <c:strCache>
                <c:ptCount val="1"/>
                <c:pt idx="0">
                  <c:v>Contribution (years)</c:v>
                </c:pt>
              </c:strCache>
            </c:strRef>
          </c:tx>
          <c:spPr>
            <a:solidFill>
              <a:srgbClr val="99CC00"/>
            </a:solidFill>
            <a:ln>
              <a:solidFill>
                <a:schemeClr val="bg1">
                  <a:lumMod val="65000"/>
                </a:schemeClr>
              </a:solidFill>
            </a:ln>
          </c:spPr>
          <c:invertIfNegative val="0"/>
          <c:cat>
            <c:strRef>
              <c:f>Figure1!$I$2:$I$46</c:f>
              <c:strCache>
                <c:ptCount val="45"/>
                <c:pt idx="0">
                  <c:v>≥90</c:v>
                </c:pt>
                <c:pt idx="1">
                  <c:v>85-89</c:v>
                </c:pt>
                <c:pt idx="2">
                  <c:v>80-84</c:v>
                </c:pt>
                <c:pt idx="3">
                  <c:v>75-79</c:v>
                </c:pt>
                <c:pt idx="4">
                  <c:v>70-74</c:v>
                </c:pt>
                <c:pt idx="5">
                  <c:v>65-69</c:v>
                </c:pt>
                <c:pt idx="6">
                  <c:v>60-64</c:v>
                </c:pt>
                <c:pt idx="7">
                  <c:v>55-59</c:v>
                </c:pt>
                <c:pt idx="8">
                  <c:v>50-54</c:v>
                </c:pt>
                <c:pt idx="9">
                  <c:v>45-49</c:v>
                </c:pt>
                <c:pt idx="10">
                  <c:v>40-44</c:v>
                </c:pt>
                <c:pt idx="11">
                  <c:v>35-39</c:v>
                </c:pt>
                <c:pt idx="12">
                  <c:v>30-34</c:v>
                </c:pt>
                <c:pt idx="13">
                  <c:v>25-29</c:v>
                </c:pt>
                <c:pt idx="14">
                  <c:v>20-24</c:v>
                </c:pt>
                <c:pt idx="15">
                  <c:v>15-19</c:v>
                </c:pt>
                <c:pt idx="16">
                  <c:v>10-14</c:v>
                </c:pt>
                <c:pt idx="17">
                  <c:v>5-9</c:v>
                </c:pt>
                <c:pt idx="18">
                  <c:v>1-4</c:v>
                </c:pt>
                <c:pt idx="19">
                  <c:v>&lt;1</c:v>
                </c:pt>
                <c:pt idx="21">
                  <c:v>Cancer - Lip, oral cavity, pharynx</c:v>
                </c:pt>
                <c:pt idx="22">
                  <c:v>Cancer - Oesophagus</c:v>
                </c:pt>
                <c:pt idx="23">
                  <c:v>Cancer - Larynx</c:v>
                </c:pt>
                <c:pt idx="24">
                  <c:v>Cancer - Trachea, bronchus, lung</c:v>
                </c:pt>
                <c:pt idx="25">
                  <c:v>Cancer - Stomach</c:v>
                </c:pt>
                <c:pt idx="26">
                  <c:v>Cancer - Pancreas</c:v>
                </c:pt>
                <c:pt idx="27">
                  <c:v>Cancer - Kidney</c:v>
                </c:pt>
                <c:pt idx="28">
                  <c:v>Cancer - Bladder</c:v>
                </c:pt>
                <c:pt idx="29">
                  <c:v>Cancer - Myeloid leukaemia</c:v>
                </c:pt>
                <c:pt idx="30">
                  <c:v>Ischaemic heart disease</c:v>
                </c:pt>
                <c:pt idx="31">
                  <c:v>Other heart diseases</c:v>
                </c:pt>
                <c:pt idx="32">
                  <c:v>Cerebrovascular disease</c:v>
                </c:pt>
                <c:pt idx="33">
                  <c:v>Atherosclerosis</c:v>
                </c:pt>
                <c:pt idx="34">
                  <c:v>Aortic aneurysm, dissection</c:v>
                </c:pt>
                <c:pt idx="35">
                  <c:v>Other arterial diseases</c:v>
                </c:pt>
                <c:pt idx="36">
                  <c:v>Influenza, pneumonia</c:v>
                </c:pt>
                <c:pt idx="37">
                  <c:v>Bronchitis, emphysema</c:v>
                </c:pt>
                <c:pt idx="38">
                  <c:v>Other chronic obstructive pulmonary</c:v>
                </c:pt>
                <c:pt idx="39">
                  <c:v>Ulcer</c:v>
                </c:pt>
                <c:pt idx="40">
                  <c:v>Mental-behavioural disorders</c:v>
                </c:pt>
                <c:pt idx="41">
                  <c:v>Exposure to smoke, fire, flames</c:v>
                </c:pt>
                <c:pt idx="42">
                  <c:v>Length of gestation, fetal growth</c:v>
                </c:pt>
                <c:pt idx="43">
                  <c:v>Sudden infant death syndrome</c:v>
                </c:pt>
                <c:pt idx="44">
                  <c:v>Residual causes</c:v>
                </c:pt>
              </c:strCache>
            </c:strRef>
          </c:cat>
          <c:val>
            <c:numRef>
              <c:f>Figure1!$J$2:$J$46</c:f>
              <c:numCache>
                <c:formatCode>0.00</c:formatCode>
                <c:ptCount val="45"/>
                <c:pt idx="0">
                  <c:v>-1.7848857995042794E-2</c:v>
                </c:pt>
                <c:pt idx="1">
                  <c:v>2.5755078828322661E-2</c:v>
                </c:pt>
                <c:pt idx="2">
                  <c:v>3.1287746939999146E-2</c:v>
                </c:pt>
                <c:pt idx="3">
                  <c:v>5.090209778685921E-2</c:v>
                </c:pt>
                <c:pt idx="4">
                  <c:v>4.7875691511178257E-2</c:v>
                </c:pt>
                <c:pt idx="5">
                  <c:v>6.1675459131809135E-2</c:v>
                </c:pt>
                <c:pt idx="6">
                  <c:v>2.6140039846423688E-2</c:v>
                </c:pt>
                <c:pt idx="7">
                  <c:v>8.9402151573949352E-3</c:v>
                </c:pt>
                <c:pt idx="8">
                  <c:v>-1.855569142977442E-2</c:v>
                </c:pt>
                <c:pt idx="9">
                  <c:v>-1.0016648962508031E-2</c:v>
                </c:pt>
                <c:pt idx="10">
                  <c:v>-1.2780286481258819E-2</c:v>
                </c:pt>
                <c:pt idx="11">
                  <c:v>5.7007538526130676E-4</c:v>
                </c:pt>
                <c:pt idx="12">
                  <c:v>-2.453234554846672E-3</c:v>
                </c:pt>
                <c:pt idx="13">
                  <c:v>-4.3448692723800234E-3</c:v>
                </c:pt>
                <c:pt idx="14">
                  <c:v>-1.919497286123098E-2</c:v>
                </c:pt>
                <c:pt idx="15">
                  <c:v>-1.4601443241689764E-2</c:v>
                </c:pt>
                <c:pt idx="16">
                  <c:v>-1.1732049343458316E-3</c:v>
                </c:pt>
                <c:pt idx="17">
                  <c:v>-2.3882635080176634E-3</c:v>
                </c:pt>
                <c:pt idx="18">
                  <c:v>-3.8517125077081943E-3</c:v>
                </c:pt>
                <c:pt idx="19">
                  <c:v>-5.6711139331122755E-2</c:v>
                </c:pt>
                <c:pt idx="21">
                  <c:v>7.8758441886377312E-4</c:v>
                </c:pt>
                <c:pt idx="22">
                  <c:v>-2.9972488746462234E-2</c:v>
                </c:pt>
                <c:pt idx="23">
                  <c:v>1.5955352239901938E-2</c:v>
                </c:pt>
                <c:pt idx="24">
                  <c:v>0.40619686357703805</c:v>
                </c:pt>
                <c:pt idx="25">
                  <c:v>2.3898065907326429E-2</c:v>
                </c:pt>
                <c:pt idx="26">
                  <c:v>1.6042966831250307E-2</c:v>
                </c:pt>
                <c:pt idx="27">
                  <c:v>1.9607416937759688E-3</c:v>
                </c:pt>
                <c:pt idx="28">
                  <c:v>5.2502929957354326E-3</c:v>
                </c:pt>
                <c:pt idx="29">
                  <c:v>-1.104526663866346E-2</c:v>
                </c:pt>
                <c:pt idx="30">
                  <c:v>-0.22910879840581802</c:v>
                </c:pt>
                <c:pt idx="31">
                  <c:v>2.6754923138081442E-2</c:v>
                </c:pt>
                <c:pt idx="32">
                  <c:v>-9.6985455652436742E-2</c:v>
                </c:pt>
                <c:pt idx="33">
                  <c:v>-1.4690800353002128E-2</c:v>
                </c:pt>
                <c:pt idx="34">
                  <c:v>3.4443768055863414E-3</c:v>
                </c:pt>
                <c:pt idx="35">
                  <c:v>-7.2582897248346882E-3</c:v>
                </c:pt>
                <c:pt idx="36">
                  <c:v>-2.5714037113338958E-2</c:v>
                </c:pt>
                <c:pt idx="37">
                  <c:v>8.0349108923762611E-4</c:v>
                </c:pt>
                <c:pt idx="38">
                  <c:v>7.4123558843305251E-2</c:v>
                </c:pt>
                <c:pt idx="39">
                  <c:v>-9.8485039552524151E-3</c:v>
                </c:pt>
                <c:pt idx="40">
                  <c:v>-2.8450549036830651E-3</c:v>
                </c:pt>
                <c:pt idx="41">
                  <c:v>-4.7659429491161871E-3</c:v>
                </c:pt>
                <c:pt idx="42">
                  <c:v>1.5217745924277099E-2</c:v>
                </c:pt>
                <c:pt idx="43">
                  <c:v>-1.6920119886704298E-2</c:v>
                </c:pt>
                <c:pt idx="44">
                  <c:v>-5.2055125627745009E-2</c:v>
                </c:pt>
              </c:numCache>
            </c:numRef>
          </c:val>
        </c:ser>
        <c:dLbls>
          <c:showLegendKey val="0"/>
          <c:showVal val="0"/>
          <c:showCatName val="0"/>
          <c:showSerName val="0"/>
          <c:showPercent val="0"/>
          <c:showBubbleSize val="0"/>
        </c:dLbls>
        <c:gapWidth val="48"/>
        <c:axId val="223857120"/>
        <c:axId val="223857512"/>
      </c:barChart>
      <c:catAx>
        <c:axId val="223857120"/>
        <c:scaling>
          <c:orientation val="maxMin"/>
        </c:scaling>
        <c:delete val="0"/>
        <c:axPos val="l"/>
        <c:numFmt formatCode="General" sourceLinked="0"/>
        <c:majorTickMark val="out"/>
        <c:minorTickMark val="none"/>
        <c:tickLblPos val="high"/>
        <c:crossAx val="223857512"/>
        <c:crosses val="autoZero"/>
        <c:auto val="1"/>
        <c:lblAlgn val="ctr"/>
        <c:lblOffset val="100"/>
        <c:noMultiLvlLbl val="0"/>
      </c:catAx>
      <c:valAx>
        <c:axId val="223857512"/>
        <c:scaling>
          <c:orientation val="minMax"/>
          <c:max val="0.45"/>
          <c:min val="-0.25"/>
        </c:scaling>
        <c:delete val="0"/>
        <c:axPos val="b"/>
        <c:majorGridlines>
          <c:spPr>
            <a:ln>
              <a:solidFill>
                <a:srgbClr val="4F81BD">
                  <a:alpha val="0"/>
                </a:srgbClr>
              </a:solidFill>
            </a:ln>
          </c:spPr>
        </c:majorGridlines>
        <c:title>
          <c:tx>
            <c:rich>
              <a:bodyPr/>
              <a:lstStyle/>
              <a:p>
                <a:pPr>
                  <a:defRPr/>
                </a:pPr>
                <a:r>
                  <a:rPr lang="en-US"/>
                  <a:t>Contribution (years)</a:t>
                </a:r>
              </a:p>
            </c:rich>
          </c:tx>
          <c:overlay val="0"/>
        </c:title>
        <c:numFmt formatCode="0.00;0.00" sourceLinked="0"/>
        <c:majorTickMark val="out"/>
        <c:minorTickMark val="none"/>
        <c:tickLblPos val="nextTo"/>
        <c:crossAx val="223857120"/>
        <c:crosses val="max"/>
        <c:crossBetween val="between"/>
      </c:valAx>
      <c:spPr>
        <a:noFill/>
        <a:ln>
          <a:noFill/>
        </a:ln>
      </c:spPr>
    </c:plotArea>
    <c:plotVisOnly val="1"/>
    <c:dispBlanksAs val="gap"/>
    <c:showDLblsOverMax val="0"/>
  </c:chart>
  <c:spPr>
    <a:noFill/>
    <a:ln>
      <a:noFill/>
    </a:ln>
  </c:sp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Figure 2 : </a:t>
            </a:r>
            <a:r>
              <a:rPr lang="en-CA" sz="1100" b="1" i="0" u="none" strike="noStrike" baseline="0"/>
              <a:t>Contribution of tobacco-related vs. other causes to the life expectancy gap by age group, Quebec and Canada, 2005-2009</a:t>
            </a:r>
            <a:endParaRPr lang="en-US" sz="1100"/>
          </a:p>
        </c:rich>
      </c:tx>
      <c:overlay val="0"/>
    </c:title>
    <c:autoTitleDeleted val="0"/>
    <c:plotArea>
      <c:layout>
        <c:manualLayout>
          <c:layoutTarget val="inner"/>
          <c:xMode val="edge"/>
          <c:yMode val="edge"/>
          <c:x val="9.5513873265841764E-2"/>
          <c:y val="0.10449429470862975"/>
          <c:w val="0.84191823479692152"/>
          <c:h val="0.82692231446899978"/>
        </c:manualLayout>
      </c:layout>
      <c:barChart>
        <c:barDir val="bar"/>
        <c:grouping val="clustered"/>
        <c:varyColors val="0"/>
        <c:ser>
          <c:idx val="1"/>
          <c:order val="0"/>
          <c:tx>
            <c:strRef>
              <c:f>Figure2!$L$2</c:f>
              <c:strCache>
                <c:ptCount val="1"/>
                <c:pt idx="0">
                  <c:v>Residual causes unrelated to tobacco</c:v>
                </c:pt>
              </c:strCache>
            </c:strRef>
          </c:tx>
          <c:spPr>
            <a:solidFill>
              <a:schemeClr val="bg1">
                <a:lumMod val="85000"/>
              </a:schemeClr>
            </a:solidFill>
            <a:ln>
              <a:solidFill>
                <a:prstClr val="white">
                  <a:lumMod val="65000"/>
                </a:prstClr>
              </a:solidFill>
            </a:ln>
          </c:spPr>
          <c:invertIfNegative val="0"/>
          <c:cat>
            <c:strRef>
              <c:f>Figure2!$J$3:$J$15</c:f>
              <c:strCache>
                <c:ptCount val="13"/>
                <c:pt idx="0">
                  <c:v>&lt;1</c:v>
                </c:pt>
                <c:pt idx="1">
                  <c:v>1-39</c:v>
                </c:pt>
                <c:pt idx="2">
                  <c:v>40-44</c:v>
                </c:pt>
                <c:pt idx="3">
                  <c:v>45-49</c:v>
                </c:pt>
                <c:pt idx="4">
                  <c:v>50-54</c:v>
                </c:pt>
                <c:pt idx="5">
                  <c:v>55-59</c:v>
                </c:pt>
                <c:pt idx="6">
                  <c:v>60-64</c:v>
                </c:pt>
                <c:pt idx="7">
                  <c:v>65-69</c:v>
                </c:pt>
                <c:pt idx="8">
                  <c:v>70-74</c:v>
                </c:pt>
                <c:pt idx="9">
                  <c:v>75-79</c:v>
                </c:pt>
                <c:pt idx="10">
                  <c:v>80-84</c:v>
                </c:pt>
                <c:pt idx="11">
                  <c:v>85-89</c:v>
                </c:pt>
                <c:pt idx="12">
                  <c:v>≥90</c:v>
                </c:pt>
              </c:strCache>
            </c:strRef>
          </c:cat>
          <c:val>
            <c:numRef>
              <c:f>Figure2!$L$3:$L$15</c:f>
              <c:numCache>
                <c:formatCode>0.00</c:formatCode>
                <c:ptCount val="13"/>
                <c:pt idx="0">
                  <c:v>-5.068276502689785E-2</c:v>
                </c:pt>
                <c:pt idx="1">
                  <c:v>-3.522218588371287E-2</c:v>
                </c:pt>
                <c:pt idx="2">
                  <c:v>-4.284432807369563E-3</c:v>
                </c:pt>
                <c:pt idx="3">
                  <c:v>-1.338635975140141E-2</c:v>
                </c:pt>
                <c:pt idx="4">
                  <c:v>-2.7532087473860926E-2</c:v>
                </c:pt>
                <c:pt idx="5">
                  <c:v>-2.5822248458903203E-2</c:v>
                </c:pt>
                <c:pt idx="6">
                  <c:v>-1.1193231631466868E-2</c:v>
                </c:pt>
                <c:pt idx="7">
                  <c:v>1.469412839212253E-2</c:v>
                </c:pt>
                <c:pt idx="8">
                  <c:v>5.8488109379541122E-3</c:v>
                </c:pt>
                <c:pt idx="9">
                  <c:v>2.004948196357173E-2</c:v>
                </c:pt>
                <c:pt idx="10">
                  <c:v>2.4984616624112131E-2</c:v>
                </c:pt>
                <c:pt idx="11">
                  <c:v>2.897191311894599E-2</c:v>
                </c:pt>
                <c:pt idx="12">
                  <c:v>2.1519234369161207E-2</c:v>
                </c:pt>
              </c:numCache>
            </c:numRef>
          </c:val>
        </c:ser>
        <c:ser>
          <c:idx val="0"/>
          <c:order val="1"/>
          <c:tx>
            <c:strRef>
              <c:f>Figure2!$K$2</c:f>
              <c:strCache>
                <c:ptCount val="1"/>
                <c:pt idx="0">
                  <c:v>Tobacco-related causes</c:v>
                </c:pt>
              </c:strCache>
            </c:strRef>
          </c:tx>
          <c:spPr>
            <a:solidFill>
              <a:srgbClr val="99CC00"/>
            </a:solidFill>
            <a:ln>
              <a:solidFill>
                <a:schemeClr val="bg1">
                  <a:lumMod val="65000"/>
                </a:schemeClr>
              </a:solidFill>
            </a:ln>
          </c:spPr>
          <c:invertIfNegative val="0"/>
          <c:cat>
            <c:strRef>
              <c:f>Figure2!$J$3:$J$15</c:f>
              <c:strCache>
                <c:ptCount val="13"/>
                <c:pt idx="0">
                  <c:v>&lt;1</c:v>
                </c:pt>
                <c:pt idx="1">
                  <c:v>1-39</c:v>
                </c:pt>
                <c:pt idx="2">
                  <c:v>40-44</c:v>
                </c:pt>
                <c:pt idx="3">
                  <c:v>45-49</c:v>
                </c:pt>
                <c:pt idx="4">
                  <c:v>50-54</c:v>
                </c:pt>
                <c:pt idx="5">
                  <c:v>55-59</c:v>
                </c:pt>
                <c:pt idx="6">
                  <c:v>60-64</c:v>
                </c:pt>
                <c:pt idx="7">
                  <c:v>65-69</c:v>
                </c:pt>
                <c:pt idx="8">
                  <c:v>70-74</c:v>
                </c:pt>
                <c:pt idx="9">
                  <c:v>75-79</c:v>
                </c:pt>
                <c:pt idx="10">
                  <c:v>80-84</c:v>
                </c:pt>
                <c:pt idx="11">
                  <c:v>85-89</c:v>
                </c:pt>
                <c:pt idx="12">
                  <c:v>≥90</c:v>
                </c:pt>
              </c:strCache>
            </c:strRef>
          </c:cat>
          <c:val>
            <c:numRef>
              <c:f>Figure2!$K$3:$K$15</c:f>
              <c:numCache>
                <c:formatCode>0.00</c:formatCode>
                <c:ptCount val="13"/>
                <c:pt idx="0">
                  <c:v>-6.0283743042249156E-3</c:v>
                </c:pt>
                <c:pt idx="1">
                  <c:v>-1.2215439611244995E-2</c:v>
                </c:pt>
                <c:pt idx="2">
                  <c:v>-8.495853673889265E-3</c:v>
                </c:pt>
                <c:pt idx="3">
                  <c:v>3.369710788893364E-3</c:v>
                </c:pt>
                <c:pt idx="4">
                  <c:v>8.9763960440865376E-3</c:v>
                </c:pt>
                <c:pt idx="5">
                  <c:v>3.4762463616298186E-2</c:v>
                </c:pt>
                <c:pt idx="6">
                  <c:v>3.7333271477890617E-2</c:v>
                </c:pt>
                <c:pt idx="7">
                  <c:v>4.6981330739686661E-2</c:v>
                </c:pt>
                <c:pt idx="8">
                  <c:v>4.2026880573224103E-2</c:v>
                </c:pt>
                <c:pt idx="9">
                  <c:v>3.0852615823287442E-2</c:v>
                </c:pt>
                <c:pt idx="10">
                  <c:v>6.3031303158870488E-3</c:v>
                </c:pt>
                <c:pt idx="11">
                  <c:v>-3.2168342906233184E-3</c:v>
                </c:pt>
                <c:pt idx="12">
                  <c:v>-3.9368092364204035E-2</c:v>
                </c:pt>
              </c:numCache>
            </c:numRef>
          </c:val>
        </c:ser>
        <c:dLbls>
          <c:showLegendKey val="0"/>
          <c:showVal val="0"/>
          <c:showCatName val="0"/>
          <c:showSerName val="0"/>
          <c:showPercent val="0"/>
          <c:showBubbleSize val="0"/>
        </c:dLbls>
        <c:gapWidth val="53"/>
        <c:axId val="223858296"/>
        <c:axId val="223858688"/>
      </c:barChart>
      <c:catAx>
        <c:axId val="223858296"/>
        <c:scaling>
          <c:orientation val="minMax"/>
        </c:scaling>
        <c:delete val="0"/>
        <c:axPos val="l"/>
        <c:numFmt formatCode="General" sourceLinked="0"/>
        <c:majorTickMark val="out"/>
        <c:minorTickMark val="none"/>
        <c:tickLblPos val="low"/>
        <c:crossAx val="223858688"/>
        <c:crosses val="autoZero"/>
        <c:auto val="1"/>
        <c:lblAlgn val="ctr"/>
        <c:lblOffset val="100"/>
        <c:noMultiLvlLbl val="0"/>
      </c:catAx>
      <c:valAx>
        <c:axId val="223858688"/>
        <c:scaling>
          <c:orientation val="minMax"/>
          <c:max val="0.25"/>
          <c:min val="-0.25"/>
        </c:scaling>
        <c:delete val="0"/>
        <c:axPos val="b"/>
        <c:majorGridlines>
          <c:spPr>
            <a:ln>
              <a:solidFill>
                <a:srgbClr val="4F81BD">
                  <a:alpha val="0"/>
                </a:srgbClr>
              </a:solidFill>
            </a:ln>
          </c:spPr>
        </c:majorGridlines>
        <c:title>
          <c:tx>
            <c:rich>
              <a:bodyPr/>
              <a:lstStyle/>
              <a:p>
                <a:pPr>
                  <a:defRPr/>
                </a:pPr>
                <a:r>
                  <a:rPr lang="en-US"/>
                  <a:t>Contribution (years)</a:t>
                </a:r>
              </a:p>
            </c:rich>
          </c:tx>
          <c:overlay val="0"/>
        </c:title>
        <c:numFmt formatCode="0.00;0.00" sourceLinked="0"/>
        <c:majorTickMark val="out"/>
        <c:minorTickMark val="none"/>
        <c:tickLblPos val="nextTo"/>
        <c:crossAx val="223858296"/>
        <c:crosses val="autoZero"/>
        <c:crossBetween val="between"/>
      </c:valAx>
      <c:spPr>
        <a:noFill/>
        <a:ln>
          <a:noFill/>
        </a:ln>
      </c:spPr>
    </c:plotArea>
    <c:legend>
      <c:legendPos val="r"/>
      <c:layout>
        <c:manualLayout>
          <c:xMode val="edge"/>
          <c:yMode val="edge"/>
          <c:x val="0.67918887754093527"/>
          <c:y val="0.7415248471584559"/>
          <c:w val="0.26768935133108362"/>
          <c:h val="0.13930680115136673"/>
        </c:manualLayout>
      </c:layout>
      <c:overlay val="0"/>
    </c:legend>
    <c:plotVisOnly val="1"/>
    <c:dispBlanksAs val="gap"/>
    <c:showDLblsOverMax val="0"/>
  </c:chart>
  <c:spPr>
    <a:noFill/>
    <a:ln>
      <a:noFill/>
    </a:ln>
  </c:spPr>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en-US" sz="1100"/>
              <a:t>Figure 3 : </a:t>
            </a:r>
            <a:r>
              <a:rPr lang="en-CA" sz="1100" b="1" i="0" u="none" strike="noStrike" baseline="0"/>
              <a:t>Contribution of the three leading causes of tobacco-related mortality to the life expectancy gap by age, Quebec and Canada, 2005-2009</a:t>
            </a:r>
            <a:endParaRPr lang="en-US" sz="1100"/>
          </a:p>
        </c:rich>
      </c:tx>
      <c:overlay val="0"/>
    </c:title>
    <c:autoTitleDeleted val="0"/>
    <c:plotArea>
      <c:layout/>
      <c:barChart>
        <c:barDir val="bar"/>
        <c:grouping val="stacked"/>
        <c:varyColors val="0"/>
        <c:ser>
          <c:idx val="0"/>
          <c:order val="0"/>
          <c:tx>
            <c:strRef>
              <c:f>Figure3!$K$3</c:f>
              <c:strCache>
                <c:ptCount val="1"/>
                <c:pt idx="0">
                  <c:v>&lt;40</c:v>
                </c:pt>
              </c:strCache>
            </c:strRef>
          </c:tx>
          <c:spPr>
            <a:solidFill>
              <a:schemeClr val="bg1">
                <a:lumMod val="75000"/>
              </a:schemeClr>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Figure3!$L$3:$N$3</c:f>
              <c:numCache>
                <c:formatCode>0.00</c:formatCode>
                <c:ptCount val="3"/>
                <c:pt idx="0">
                  <c:v>1.3795724063085718E-3</c:v>
                </c:pt>
                <c:pt idx="1">
                  <c:v>-6.4116843809468946E-3</c:v>
                </c:pt>
                <c:pt idx="2">
                  <c:v>4.0273206675292886E-4</c:v>
                </c:pt>
              </c:numCache>
            </c:numRef>
          </c:val>
        </c:ser>
        <c:ser>
          <c:idx val="1"/>
          <c:order val="1"/>
          <c:tx>
            <c:strRef>
              <c:f>Figure3!$K$4</c:f>
              <c:strCache>
                <c:ptCount val="1"/>
                <c:pt idx="0">
                  <c:v>40-49</c:v>
                </c:pt>
              </c:strCache>
            </c:strRef>
          </c:tx>
          <c:spPr>
            <a:solidFill>
              <a:srgbClr val="CCFF99"/>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Figure3!$L$4:$N$4</c:f>
              <c:numCache>
                <c:formatCode>0.00</c:formatCode>
                <c:ptCount val="3"/>
                <c:pt idx="0">
                  <c:v>1.6507046255895056E-2</c:v>
                </c:pt>
                <c:pt idx="1">
                  <c:v>-1.2764614375342306E-2</c:v>
                </c:pt>
                <c:pt idx="2">
                  <c:v>-1.1247632261557922E-3</c:v>
                </c:pt>
              </c:numCache>
            </c:numRef>
          </c:val>
        </c:ser>
        <c:ser>
          <c:idx val="2"/>
          <c:order val="2"/>
          <c:tx>
            <c:strRef>
              <c:f>Figure3!$K$5</c:f>
              <c:strCache>
                <c:ptCount val="1"/>
                <c:pt idx="0">
                  <c:v>50-59</c:v>
                </c:pt>
              </c:strCache>
            </c:strRef>
          </c:tx>
          <c:spPr>
            <a:solidFill>
              <a:srgbClr val="CCFF66"/>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Figure3!$L$5:$N$5</c:f>
              <c:numCache>
                <c:formatCode>0.00</c:formatCode>
                <c:ptCount val="3"/>
                <c:pt idx="0">
                  <c:v>7.4233114080086982E-2</c:v>
                </c:pt>
                <c:pt idx="1">
                  <c:v>-2.5260492139209865E-2</c:v>
                </c:pt>
                <c:pt idx="2">
                  <c:v>-6.9876575905515517E-3</c:v>
                </c:pt>
              </c:numCache>
            </c:numRef>
          </c:val>
        </c:ser>
        <c:ser>
          <c:idx val="3"/>
          <c:order val="3"/>
          <c:tx>
            <c:strRef>
              <c:f>Figure3!$K$6</c:f>
              <c:strCache>
                <c:ptCount val="1"/>
                <c:pt idx="0">
                  <c:v>60-69</c:v>
                </c:pt>
              </c:strCache>
            </c:strRef>
          </c:tx>
          <c:spPr>
            <a:solidFill>
              <a:srgbClr val="99CC00"/>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Figure3!$L$6:$N$6</c:f>
              <c:numCache>
                <c:formatCode>0.00</c:formatCode>
                <c:ptCount val="3"/>
                <c:pt idx="0">
                  <c:v>0.12155614981404594</c:v>
                </c:pt>
                <c:pt idx="1">
                  <c:v>-3.899502194361526E-2</c:v>
                </c:pt>
                <c:pt idx="2">
                  <c:v>-1.127365651799847E-2</c:v>
                </c:pt>
              </c:numCache>
            </c:numRef>
          </c:val>
        </c:ser>
        <c:ser>
          <c:idx val="4"/>
          <c:order val="4"/>
          <c:tx>
            <c:strRef>
              <c:f>Figure3!$K$7</c:f>
              <c:strCache>
                <c:ptCount val="1"/>
                <c:pt idx="0">
                  <c:v>70-79</c:v>
                </c:pt>
              </c:strCache>
            </c:strRef>
          </c:tx>
          <c:spPr>
            <a:solidFill>
              <a:srgbClr val="33CC33"/>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Figure3!$L$7:$N$7</c:f>
              <c:numCache>
                <c:formatCode>0.00</c:formatCode>
                <c:ptCount val="3"/>
                <c:pt idx="0">
                  <c:v>0.12151005697114992</c:v>
                </c:pt>
                <c:pt idx="1">
                  <c:v>-6.5447397101068894E-2</c:v>
                </c:pt>
                <c:pt idx="2">
                  <c:v>-1.9964862503671799E-2</c:v>
                </c:pt>
              </c:numCache>
            </c:numRef>
          </c:val>
        </c:ser>
        <c:ser>
          <c:idx val="5"/>
          <c:order val="5"/>
          <c:tx>
            <c:strRef>
              <c:f>Figure3!$K$8</c:f>
              <c:strCache>
                <c:ptCount val="1"/>
                <c:pt idx="0">
                  <c:v>≥80</c:v>
                </c:pt>
              </c:strCache>
            </c:strRef>
          </c:tx>
          <c:spPr>
            <a:solidFill>
              <a:srgbClr val="00B050"/>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Figure3!$L$8:$N$8</c:f>
              <c:numCache>
                <c:formatCode>0.00</c:formatCode>
                <c:ptCount val="3"/>
                <c:pt idx="0">
                  <c:v>7.1010924049551546E-2</c:v>
                </c:pt>
                <c:pt idx="1">
                  <c:v>-8.0229588465634813E-2</c:v>
                </c:pt>
                <c:pt idx="2">
                  <c:v>-5.8037247880812062E-2</c:v>
                </c:pt>
              </c:numCache>
            </c:numRef>
          </c:val>
        </c:ser>
        <c:dLbls>
          <c:showLegendKey val="0"/>
          <c:showVal val="0"/>
          <c:showCatName val="0"/>
          <c:showSerName val="0"/>
          <c:showPercent val="0"/>
          <c:showBubbleSize val="0"/>
        </c:dLbls>
        <c:gapWidth val="50"/>
        <c:overlap val="100"/>
        <c:axId val="223859472"/>
        <c:axId val="223859864"/>
      </c:barChart>
      <c:catAx>
        <c:axId val="223859472"/>
        <c:scaling>
          <c:orientation val="maxMin"/>
        </c:scaling>
        <c:delete val="0"/>
        <c:axPos val="l"/>
        <c:numFmt formatCode="General" sourceLinked="0"/>
        <c:majorTickMark val="out"/>
        <c:minorTickMark val="none"/>
        <c:tickLblPos val="low"/>
        <c:crossAx val="223859864"/>
        <c:crosses val="autoZero"/>
        <c:auto val="1"/>
        <c:lblAlgn val="ctr"/>
        <c:lblOffset val="100"/>
        <c:noMultiLvlLbl val="0"/>
      </c:catAx>
      <c:valAx>
        <c:axId val="223859864"/>
        <c:scaling>
          <c:orientation val="minMax"/>
          <c:max val="0.45"/>
          <c:min val="-0.25"/>
        </c:scaling>
        <c:delete val="0"/>
        <c:axPos val="b"/>
        <c:majorGridlines>
          <c:spPr>
            <a:ln>
              <a:solidFill>
                <a:prstClr val="white">
                  <a:lumMod val="65000"/>
                  <a:alpha val="0"/>
                </a:prstClr>
              </a:solidFill>
            </a:ln>
          </c:spPr>
        </c:majorGridlines>
        <c:title>
          <c:tx>
            <c:rich>
              <a:bodyPr/>
              <a:lstStyle/>
              <a:p>
                <a:pPr>
                  <a:defRPr/>
                </a:pPr>
                <a:r>
                  <a:rPr lang="en-US"/>
                  <a:t>Contribution (years)</a:t>
                </a:r>
              </a:p>
            </c:rich>
          </c:tx>
          <c:overlay val="0"/>
        </c:title>
        <c:numFmt formatCode="0.00;0.00" sourceLinked="0"/>
        <c:majorTickMark val="out"/>
        <c:minorTickMark val="none"/>
        <c:tickLblPos val="nextTo"/>
        <c:crossAx val="223859472"/>
        <c:crosses val="max"/>
        <c:crossBetween val="between"/>
      </c:valAx>
      <c:spPr>
        <a:noFill/>
        <a:ln>
          <a:noFill/>
        </a:ln>
      </c:spPr>
    </c:plotArea>
    <c:legend>
      <c:legendPos val="r"/>
      <c:overlay val="0"/>
    </c:legend>
    <c:plotVisOnly val="1"/>
    <c:dispBlanksAs val="gap"/>
    <c:showDLblsOverMax val="0"/>
  </c:chart>
  <c:spPr>
    <a:noFill/>
    <a:ln>
      <a:noFill/>
    </a:ln>
  </c:spPr>
  <c:printSettings>
    <c:headerFooter/>
    <c:pageMargins b="0.75000000000000144" l="0.70000000000000062" r="0.70000000000000062" t="0.75000000000000144"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28575</xdr:rowOff>
    </xdr:from>
    <xdr:ext cx="76200" cy="200025"/>
    <xdr:sp macro="" textlink="">
      <xdr:nvSpPr>
        <xdr:cNvPr id="2" name="Text Box 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 name="Text Box 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 name="Text Box 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 name="Text Box 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 name="Text Box 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 name="Text Box 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 name="Text Box 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 name="Text Box 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 name="Text Box 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 name="Text Box 1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 name="Text Box 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 name="Text Box 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 name="Text Box 1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 name="Text Box 1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 name="Text Box 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 name="Text Box 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 name="Text Box 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 name="Text Box 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 name="Text Box 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 name="Text Box 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 name="Text Box 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 name="Text Box 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 name="Text Box 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 name="Text Box 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 name="Text Box 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 name="Text Box 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 name="Text Box 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 name="Text Box 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 name="Text Box 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 name="Text Box 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 name="Text Box 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 name="Text Box 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 name="Text Box 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 name="Text Box 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 name="Text Box 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 name="Text Box 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 name="Text Box 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 name="Text Box 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 name="Text Box 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 name="Text Box 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 name="Text Box 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 name="Text Box 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 name="Text Box 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 name="Text Box 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 name="Text Box 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 name="Text Box 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 name="Text Box 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 name="Text Box 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0" name="Text Box 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1" name="Text Box 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 name="Text Box 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 name="Text Box 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 name="Text Box 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 name="Text Box 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 name="Text Box 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 name="Text Box 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 name="Text Box 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 name="Text Box 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 name="Text Box 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 name="Text Box 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 name="Text Box 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 name="Text Box 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 name="Text Box 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 name="Text Box 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 name="Text Box 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 name="Text Box 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 name="Text Box 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 name="Text Box 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 name="Text Box 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 name="Text Box 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 name="Text Box 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 name="Text Box 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 name="Text Box 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 name="Text Box 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 name="Text Box 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 name="Text Box 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 name="Text Box 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 name="Text Box 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 name="Text Box 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 name="Text Box 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 name="Text Box 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 name="Text Box 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 name="Text Box 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 name="Text Box 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 name="Text Box 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 name="Text Box 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 name="Text Box 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 name="Text Box 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 name="Text Box 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 name="Text Box 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 name="Text Box 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 name="Text Box 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 name="Text Box 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 name="Text Box 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 name="Text Box 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 name="Text Box 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 name="Text Box 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 name="Text Box 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 name="Text Box 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 name="Text Box 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 name="Text Box 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 name="Text Box 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 name="Text Box 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 name="Text Box 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 name="Text Box 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 name="Text Box 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 name="Text Box 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 name="Text Box 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 name="Text Box 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 name="Text Box 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 name="Text Box 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 name="Text Box 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 name="Text Box 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 name="Text Box 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 name="Text Box 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 name="Text Box 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 name="Text Box 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 name="Text Box 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 name="Text Box 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 name="Text Box 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 name="Text Box 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 name="Text Box 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 name="Text Box 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 name="Text Box 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 name="Text Box 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 name="Text Box 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 name="Text Box 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 name="Text Box 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 name="Text Box 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 name="Text Box 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 name="Text Box 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 name="Text Box 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 name="Text Box 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 name="Text Box 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 name="Text Box 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 name="Text Box 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 name="Text Box 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 name="Text Box 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 name="Text Box 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 name="Text Box 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 name="Text Box 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 name="Text Box 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 name="Text Box 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 name="Text Box 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 name="Text Box 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 name="Text Box 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 name="Text Box 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 name="Text Box 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 name="Text Box 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 name="Text Box 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 name="Text Box 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 name="Text Box 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 name="Text Box 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 name="Text Box 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 name="Text Box 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 name="Text Box 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 name="Text Box 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 name="Text Box 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 name="Text Box 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 name="Text Box 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 name="Text Box 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 name="Text Box 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 name="Text Box 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 name="Text Box 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 name="Text Box 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 name="Text Box 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 name="Text Box 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 name="Text Box 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 name="Text Box 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 name="Text Box 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 name="Text Box 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 name="Text Box 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 name="Text Box 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 name="Text Box 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 name="Text Box 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 name="Text Box 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 name="Text Box 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 name="Text Box 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 name="Text Box 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 name="Text Box 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 name="Text Box 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 name="Text Box 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 name="Text Box 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 name="Text Box 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 name="Text Box 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 name="Text Box 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 name="Text Box 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 name="Text Box 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 name="Text Box 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 name="Text Box 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 name="Text Box 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 name="Text Box 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 name="Text Box 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 name="Text Box 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 name="Text Box 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 name="Text Box 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 name="Text Box 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 name="Text Box 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 name="Text Box 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 name="Text Box 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 name="Text Box 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 name="Text Box 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 name="Text Box 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 name="Text Box 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 name="Text Box 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 name="Text Box 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 name="Text Box 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 name="Text Box 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 name="Text Box 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 name="Text Box 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 name="Text Box 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 name="Text Box 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 name="Text Box 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 name="Text Box 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 name="Text Box 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 name="Text Box 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 name="Text Box 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 name="Text Box 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 name="Text Box 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 name="Text Box 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 name="Text Box 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 name="Text Box 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 name="Text Box 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 name="Text Box 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 name="Text Box 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 name="Text Box 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 name="Text Box 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 name="Text Box 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 name="Text Box 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 name="Text Box 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 name="Text Box 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 name="Text Box 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 name="Text Box 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 name="Text Box 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 name="Text Box 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 name="Text Box 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 name="Text Box 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 name="Text Box 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 name="Text Box 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 name="Text Box 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 name="Text Box 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 name="Text Box 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 name="Text Box 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 name="Text Box 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 name="Text Box 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 name="Text Box 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 name="Text Box 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 name="Text Box 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 name="Text Box 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 name="Text Box 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 name="Text Box 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 name="Text Box 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 name="Text Box 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 name="Text Box 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 name="Text Box 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 name="Text Box 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 name="Text Box 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 name="Text Box 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 name="Text Box 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 name="Text Box 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 name="Text Box 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 name="Text Box 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 name="Text Box 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 name="Text Box 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 name="Text Box 26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 name="Text Box 26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 name="Text Box 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 name="Text Box 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 name="Text Box 26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 name="Text Box 27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 name="Text Box 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 name="Text Box 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 name="Text Box 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 name="Text Box 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 name="Text Box 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 name="Text Box 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 name="Text Box 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 name="Text Box 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 name="Text Box 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 name="Text Box 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 name="Text Box 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 name="Text Box 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 name="Text Box 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 name="Text Box 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 name="Text Box 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 name="Text Box 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 name="Text Box 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 name="Text Box 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 name="Text Box 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 name="Text Box 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 name="Text Box 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 name="Text Box 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 name="Text Box 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 name="Text Box 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 name="Text Box 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 name="Text Box 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 name="Text Box 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 name="Text Box 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 name="Text Box 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 name="Text Box 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2" name="Text Box 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 name="Text Box 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 name="Text Box 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 name="Text Box 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 name="Text Box 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 name="Text Box 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 name="Text Box 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9" name="Text Box 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0" name="Text Box 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1" name="Text Box 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2" name="Text Box 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3" name="Text Box 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4" name="Text Box 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5" name="Text Box 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6" name="Text Box 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7" name="Text Box 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8" name="Text Box 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9" name="Text Box 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0" name="Text Box 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1" name="Text Box 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2" name="Text Box 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3" name="Text Box 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4" name="Text Box 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5" name="Text Box 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6" name="Text Box 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7" name="Text Box 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8" name="Text Box 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9" name="Text Box 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0" name="Text Box 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1" name="Text Box 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2" name="Text Box 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3" name="Text Box 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4" name="Text Box 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5" name="Text Box 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6" name="Text Box 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7" name="Text Box 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8" name="Text Box 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9" name="Text Box 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0" name="Text Box 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1" name="Text Box 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2" name="Text Box 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3" name="Text Box 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4" name="Text Box 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5" name="Text Box 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6" name="Text Box 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7" name="Text Box 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8" name="Text Box 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9" name="Text Box 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0" name="Text Box 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1" name="Text Box 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2" name="Text Box 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3" name="Text Box 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4" name="Text Box 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5" name="Text Box 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6" name="Text Box 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7" name="Text Box 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8" name="Text Box 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9" name="Text Box 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0" name="Text Box 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1" name="Text Box 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2" name="Text Box 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3" name="Text Box 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4" name="Text Box 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5" name="Text Box 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6" name="Text Box 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7" name="Text Box 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8" name="Text Box 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9" name="Text Box 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0" name="Text Box 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1" name="Text Box 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2" name="Text Box 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3" name="Text Box 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4" name="Text Box 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5" name="Text Box 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6" name="Text Box 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7" name="Text Box 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8" name="Text Box 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9" name="Text Box 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0" name="Text Box 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1" name="Text Box 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2" name="Text Box 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3" name="Text Box 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4" name="Text Box 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5" name="Text Box 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6" name="Text Box 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7" name="Text Box 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8" name="Text Box 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9" name="Text Box 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0" name="Text Box 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1" name="Text Box 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2" name="Text Box 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3" name="Text Box 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4" name="Text Box 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5" name="Text Box 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6" name="Text Box 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7" name="Text Box 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8" name="Text Box 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9" name="Text Box 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0" name="Text Box 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1" name="Text Box 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2" name="Text Box 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3" name="Text Box 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4" name="Text Box 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5" name="Text Box 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6" name="Text Box 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7" name="Text Box 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8" name="Text Box 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9" name="Text Box 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0" name="Text Box 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1" name="Text Box 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2" name="Text Box 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3" name="Text Box 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4" name="Text Box 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5" name="Text Box 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6" name="Text Box 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7" name="Text Box 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8" name="Text Box 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9" name="Text Box 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0" name="Text Box 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1" name="Text Box 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2" name="Text Box 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3" name="Text Box 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4" name="Text Box 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5" name="Text Box 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6" name="Text Box 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7" name="Text Box 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8" name="Text Box 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9" name="Text Box 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0" name="Text Box 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1" name="Text Box 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2" name="Text Box 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3" name="Text Box 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4" name="Text Box 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5" name="Text Box 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6" name="Text Box 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7" name="Text Box 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8" name="Text Box 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9" name="Text Box 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0" name="Text Box 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1" name="Text Box 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2" name="Text Box 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3" name="Text Box 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4" name="Text Box 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5" name="Text Box 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6" name="Text Box 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7" name="Text Box 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8" name="Text Box 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9" name="Text Box 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0" name="Text Box 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1" name="Text Box 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2" name="Text Box 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3" name="Text Box 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4" name="Text Box 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5" name="Text Box 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6" name="Text Box 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7" name="Text Box 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8" name="Text Box 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9" name="Text Box 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0" name="Text Box 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1" name="Text Box 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2" name="Text Box 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3" name="Text Box 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4" name="Text Box 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5" name="Text Box 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6" name="Text Box 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7" name="Text Box 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8" name="Text Box 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9" name="Text Box 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0" name="Text Box 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1" name="Text Box 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2" name="Text Box 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3" name="Text Box 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4" name="Text Box 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5" name="Text Box 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6" name="Text Box 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7" name="Text Box 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8" name="Text Box 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9" name="Text Box 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0" name="Text Box 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1" name="Text Box 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2" name="Text Box 48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3" name="Text Box 48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4" name="Text Box 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5" name="Text Box 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6" name="Text Box 48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7" name="Text Box 48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8" name="Text Box 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9" name="Text Box 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0" name="Text Box 48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1" name="Text Box 49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2" name="Text Box 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3" name="Text Box 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4" name="Text Box 49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5" name="Text Box 49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6" name="Text Box 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7" name="Text Box 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8" name="Text Box 49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9" name="Text Box 49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0" name="Text Box 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1" name="Text Box 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2" name="Text Box 50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3" name="Text Box 50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4" name="Text Box 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5" name="Text Box 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6" name="Text Box 50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7" name="Text Box 50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8" name="Text Box 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9" name="Text Box 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0" name="Text Box 50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1" name="Text Box 51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2" name="Text Box 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3" name="Text Box 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4" name="Text Box 51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5" name="Text Box 51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6" name="Text Box 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7" name="Text Box 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8" name="Text Box 5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9" name="Text Box 5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0" name="Text Box 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1" name="Text Box 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2" name="Text Box 5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3" name="Text Box 5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4" name="Text Box 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5" name="Text Box 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6" name="Text Box 52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7" name="Text Box 52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8" name="Text Box 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9" name="Text Box 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0" name="Text Box 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1" name="Text Box 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2" name="Text Box 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3" name="Text Box 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4" name="Text Box 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5" name="Text Box 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6" name="Text Box 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7" name="Text Box 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8" name="Text Box 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9" name="Text Box 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0" name="Text Box 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1" name="Text Box 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2" name="Text Box 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3" name="Text Box 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4" name="Text Box 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5" name="Text Box 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6" name="Text Box 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7" name="Text Box 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8" name="Text Box 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9" name="Text Box 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0" name="Text Box 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1" name="Text Box 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2" name="Text Box 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3" name="Text Box 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4" name="Text Box 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5" name="Text Box 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6" name="Text Box 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7" name="Text Box 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8" name="Text Box 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9" name="Text Box 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0" name="Text Box 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1" name="Text Box 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2" name="Text Box 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3" name="Text Box 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4" name="Text Box 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5" name="Text Box 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6" name="Text Box 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7" name="Text Box 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8" name="Text Box 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9" name="Text Box 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0" name="Text Box 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1" name="Text Box 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2" name="Text Box 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3" name="Text Box 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4" name="Text Box 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5" name="Text Box 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6" name="Text Box 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7" name="Text Box 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8" name="Text Box 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9" name="Text Box 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0" name="Text Box 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1" name="Text Box 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2" name="Text Box 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3" name="Text Box 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4" name="Text Box 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5" name="Text Box 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6" name="Text Box 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7" name="Text Box 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8" name="Text Box 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9" name="Text Box 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0" name="Text Box 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1" name="Text Box 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2" name="Text Box 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3" name="Text Box 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4" name="Text Box 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5" name="Text Box 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6" name="Text Box 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7" name="Text Box 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8" name="Text Box 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9" name="Text Box 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0" name="Text Box 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1" name="Text Box 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2" name="Text Box 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3" name="Text Box 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4" name="Text Box 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5" name="Text Box 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6" name="Text Box 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7" name="Text Box 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8" name="Text Box 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9" name="Text Box 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0" name="Text Box 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1" name="Text Box 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2" name="Text Box 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3" name="Text Box 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4" name="Text Box 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5" name="Text Box 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6" name="Text Box 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7" name="Text Box 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8" name="Text Box 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9" name="Text Box 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0" name="Text Box 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1" name="Text Box 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2" name="Text Box 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3" name="Text Box 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4" name="Text Box 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5" name="Text Box 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6" name="Text Box 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7" name="Text Box 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8" name="Text Box 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9" name="Text Box 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0" name="Text Box 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1" name="Text Box 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2" name="Text Box 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3" name="Text Box 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4" name="Text Box 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5" name="Text Box 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6" name="Text Box 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7" name="Text Box 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8" name="Text Box 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9" name="Text Box 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0" name="Text Box 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1" name="Text Box 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2" name="Text Box 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3" name="Text Box 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4" name="Text Box 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5" name="Text Box 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6" name="Text Box 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7" name="Text Box 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8" name="Text Box 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9" name="Text Box 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0" name="Text Box 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1" name="Text Box 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2" name="Text Box 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3" name="Text Box 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4" name="Text Box 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5" name="Text Box 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6" name="Text Box 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7" name="Text Box 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8" name="Text Box 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9" name="Text Box 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0" name="Text Box 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1" name="Text Box 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2" name="Text Box 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3" name="Text Box 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4" name="Text Box 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5" name="Text Box 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6" name="Text Box 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7" name="Text Box 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8" name="Text Box 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9" name="Text Box 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0" name="Text Box 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1" name="Text Box 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2" name="Text Box 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3" name="Text Box 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4" name="Text Box 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5" name="Text Box 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6" name="Text Box 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7" name="Text Box 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8" name="Text Box 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9" name="Text Box 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0" name="Text Box 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1" name="Text Box 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2" name="Text Box 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3" name="Text Box 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4" name="Text Box 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5" name="Text Box 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6" name="Text Box 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7" name="Text Box 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8" name="Text Box 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9" name="Text Box 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0" name="Text Box 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1" name="Text Box 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2" name="Text Box 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3" name="Text Box 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4" name="Text Box 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5" name="Text Box 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6" name="Text Box 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7" name="Text Box 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8" name="Text Box 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9" name="Text Box 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0" name="Text Box 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1" name="Text Box 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2" name="Text Box 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3" name="Text Box 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4" name="Text Box 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5" name="Text Box 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6" name="Text Box 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7" name="Text Box 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8" name="Text Box 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9" name="Text Box 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0" name="Text Box 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1" name="Text Box 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2" name="Text Box 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3" name="Text Box 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4" name="Text Box 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5" name="Text Box 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6" name="Text Box 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7" name="Text Box 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8" name="Text Box 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9" name="Text Box 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0" name="Text Box 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1" name="Text Box 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2" name="Text Box 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3" name="Text Box 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4" name="Text Box 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5" name="Text Box 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6" name="Text Box 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7" name="Text Box 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8" name="Text Box 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9" name="Text Box 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0" name="Text Box 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1" name="Text Box 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2" name="Text Box 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3" name="Text Box 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4" name="Text Box 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5" name="Text Box 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6" name="Text Box 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7" name="Text Box 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8" name="Text Box 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9" name="Text Box 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0" name="Text Box 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1" name="Text Box 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2" name="Text Box 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3" name="Text Box 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4" name="Text Box 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5" name="Text Box 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6" name="Text Box 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7" name="Text Box 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8" name="Text Box 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9" name="Text Box 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0" name="Text Box 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1" name="Text Box 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2" name="Text Box 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3" name="Text Box 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4" name="Text Box 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5" name="Text Box 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6" name="Text Box 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7" name="Text Box 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8" name="Text Box 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9" name="Text Box 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0" name="Text Box 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1" name="Text Box 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2" name="Text Box 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3" name="Text Box 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4" name="Text Box 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5" name="Text Box 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6" name="Text Box 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7" name="Text Box 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8" name="Text Box 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9" name="Text Box 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0" name="Text Box 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1" name="Text Box 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2" name="Text Box 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3" name="Text Box 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4" name="Text Box 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5" name="Text Box 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6" name="Text Box 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7" name="Text Box 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8" name="Text Box 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9" name="Text Box 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0" name="Text Box 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1" name="Text Box 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2" name="Text Box 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3" name="Text Box 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4" name="Text Box 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5" name="Text Box 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6" name="Text Box 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7" name="Text Box 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8" name="Text Box 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9" name="Text Box 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0" name="Text Box 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1" name="Text Box 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2" name="Text Box 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3" name="Text Box 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4" name="Text Box 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5" name="Text Box 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6" name="Text Box 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7" name="Text Box 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8" name="Text Box 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9" name="Text Box 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0" name="Text Box 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1" name="Text Box 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2" name="Text Box 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3" name="Text Box 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4" name="Text Box 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5" name="Text Box 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6" name="Text Box 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7" name="Text Box 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8" name="Text Box 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9" name="Text Box 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0" name="Text Box 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1" name="Text Box 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2" name="Text Box 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3" name="Text Box 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4" name="Text Box 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5" name="Text Box 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6" name="Text Box 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7" name="Text Box 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8" name="Text Box 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9" name="Text Box 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0" name="Text Box 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1" name="Text Box 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2" name="Text Box 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3" name="Text Box 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4" name="Text Box 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5" name="Text Box 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6" name="Text Box 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7" name="Text Box 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8" name="Text Box 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9" name="Text Box 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0" name="Text Box 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1" name="Text Box 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2" name="Text Box 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3" name="Text Box 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4" name="Text Box 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5" name="Text Box 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6" name="Text Box 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7" name="Text Box 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8" name="Text Box 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9" name="Text Box 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0" name="Text Box 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1" name="Text Box 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2" name="Text Box 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3" name="Text Box 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4" name="Text Box 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5" name="Text Box 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6" name="Text Box 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7" name="Text Box 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8" name="Text Box 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9" name="Text Box 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0" name="Text Box 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1" name="Text Box 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2" name="Text Box 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3" name="Text Box 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4" name="Text Box 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5" name="Text Box 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6" name="Text Box 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7" name="Text Box 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8" name="Text Box 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9" name="Text Box 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0" name="Text Box 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1" name="Text Box 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2" name="Text Box 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3" name="Text Box 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4" name="Text Box 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5" name="Text Box 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6" name="Text Box 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7" name="Text Box 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8" name="Text Box 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9" name="Text Box 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0" name="Text Box 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1" name="Text Box 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2" name="Text Box 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3" name="Text Box 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4" name="Text Box 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5" name="Text Box 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6" name="Text Box 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7" name="Text Box 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8" name="Text Box 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9" name="Text Box 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0" name="Text Box 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1" name="Text Box 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2" name="Text Box 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3" name="Text Box 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4" name="Text Box 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5" name="Text Box 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6" name="Text Box 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7" name="Text Box 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8" name="Text Box 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9" name="Text Box 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0" name="Text Box 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1" name="Text Box 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2" name="Text Box 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3" name="Text Box 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4" name="Text Box 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5" name="Text Box 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6" name="Text Box 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7" name="Text Box 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8" name="Text Box 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9" name="Text Box 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0" name="Text Box 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1" name="Text Box 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2" name="Text Box 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3" name="Text Box 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4" name="Text Box 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5" name="Text Box 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6" name="Text Box 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7" name="Text Box 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8" name="Text Box 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9" name="Text Box 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0" name="Text Box 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1" name="Text Box 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2" name="Text Box 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3" name="Text Box 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4" name="Text Box 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5" name="Text Box 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6" name="Text Box 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7" name="Text Box 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8" name="Text Box 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9" name="Text Box 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0" name="Text Box 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1" name="Text Box 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2" name="Text Box 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3" name="Text Box 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4" name="Text Box 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5" name="Text Box 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6" name="Text Box 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7" name="Text Box 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8" name="Text Box 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9" name="Text Box 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0" name="Text Box 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1" name="Text Box 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2" name="Text Box 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3" name="Text Box 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4" name="Text Box 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5" name="Text Box 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6" name="Text Box 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7" name="Text Box 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8" name="Text Box 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9" name="Text Box 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0" name="Text Box 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1" name="Text Box 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2" name="Text Box 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3" name="Text Box 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4" name="Text Box 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5" name="Text Box 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6" name="Text Box 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7" name="Text Box 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8" name="Text Box 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9" name="Text Box 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0" name="Text Box 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1" name="Text Box 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2" name="Text Box 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3" name="Text Box 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4" name="Text Box 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5" name="Text Box 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6" name="Text Box 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7" name="Text Box 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8" name="Text Box 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9" name="Text Box 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0" name="Text Box 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1" name="Text Box 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2" name="Text Box 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3" name="Text Box 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4" name="Text Box 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5" name="Text Box 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6" name="Text Box 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7" name="Text Box 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8" name="Text Box 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9" name="Text Box 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0" name="Text Box 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1" name="Text Box 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2" name="Text Box 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3" name="Text Box 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4" name="Text Box 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5" name="Text Box 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6" name="Text Box 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7" name="Text Box 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8" name="Text Box 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9" name="Text Box 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0" name="Text Box 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1" name="Text Box 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2" name="Text Box 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3" name="Text Box 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4" name="Text Box 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5" name="Text Box 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6" name="Text Box 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7" name="Text Box 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8" name="Text Box 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9" name="Text Box 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0" name="Text Box 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1" name="Text Box 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2" name="Text Box 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3" name="Text Box 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4" name="Text Box 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5" name="Text Box 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6" name="Text Box 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7" name="Text Box 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8" name="Text Box 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9" name="Text Box 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0" name="Text Box 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1" name="Text Box 1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2" name="Text Box 1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3" name="Text Box 1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4" name="Text Box 1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5" name="Text Box 1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6" name="Text Box 1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7" name="Text Box 1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8" name="Text Box 1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9" name="Text Box 1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0" name="Text Box 1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1" name="Text Box 1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2" name="Text Box 1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3" name="Text Box 1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4" name="Text Box 1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5" name="Text Box 1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6" name="Text Box 1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7" name="Text Box 1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8" name="Text Box 10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9" name="Text Box 10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0" name="Text Box 1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1" name="Text Box 1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2" name="Text Box 10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3" name="Text Box 10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4" name="Text Box 1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5" name="Text Box 1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6" name="Text Box 10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7" name="Text Box 10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8" name="Text Box 1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9" name="Text Box 1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0" name="Text Box 10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1" name="Text Box 10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2" name="Text Box 1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3" name="Text Box 1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4" name="Text Box 1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5" name="Text Box 1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6" name="Text Box 1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7" name="Text Box 1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8" name="Text Box 1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9" name="Text Box 1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0" name="Text Box 1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1" name="Text Box 1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2" name="Text Box 1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3" name="Text Box 1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4" name="Text Box 1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5" name="Text Box 1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6" name="Text Box 1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7" name="Text Box 1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8" name="Text Box 1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9" name="Text Box 1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0" name="Text Box 10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1" name="Text Box 10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2" name="Text Box 1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3" name="Text Box 1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4" name="Text Box 10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5" name="Text Box 10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6" name="Text Box 1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7" name="Text Box 1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8" name="Text Box 10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9" name="Text Box 10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0" name="Text Box 1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1" name="Text Box 1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2" name="Text Box 10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3" name="Text Box 10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4" name="Text Box 1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5" name="Text Box 1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6" name="Text Box 1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7" name="Text Box 1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8" name="Text Box 1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9" name="Text Box 1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0" name="Text Box 1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1" name="Text Box 1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2" name="Text Box 1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3" name="Text Box 1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4" name="Text Box 1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5" name="Text Box 1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6" name="Text Box 1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7" name="Text Box 1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8" name="Text Box 1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9" name="Text Box 1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0" name="Text Box 1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1" name="Text Box 1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2" name="Text Box 10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3" name="Text Box 10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4" name="Text Box 10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5" name="Text Box 10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6" name="Text Box 10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7" name="Text Box 10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8" name="Text Box 10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9" name="Text Box 10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0" name="Text Box 10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1" name="Text Box 10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2" name="Text Box 10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3" name="Text Box 10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4" name="Text Box 10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5" name="Text Box 10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6" name="Text Box 10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7" name="Text Box 10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8" name="Text Box 10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9" name="Text Box 10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0" name="Text Box 10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1" name="Text Box 1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2" name="Text Box 1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3" name="Text Box 1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4" name="Text Box 1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5" name="Text Box 1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6" name="Text Box 1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7" name="Text Box 1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8" name="Text Box 1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9" name="Text Box 1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0" name="Text Box 1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1" name="Text Box 1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2" name="Text Box 1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3" name="Text Box 1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4" name="Text Box 1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5" name="Text Box 1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6" name="Text Box 1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7" name="Text Box 1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8" name="Text Box 1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9" name="Text Box 1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0" name="Text Box 1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1" name="Text Box 1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2" name="Text Box 1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3" name="Text Box 1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4" name="Text Box 1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5" name="Text Box 1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6" name="Text Box 1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7" name="Text Box 1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8" name="Text Box 1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9" name="Text Box 1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0" name="Text Box 1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1" name="Text Box 1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2" name="Text Box 1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3" name="Text Box 1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4" name="Text Box 1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5" name="Text Box 1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6" name="Text Box 1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7" name="Text Box 1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8" name="Text Box 1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9" name="Text Box 1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0" name="Text Box 1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1" name="Text Box 1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2" name="Text Box 1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3" name="Text Box 1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4" name="Text Box 1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5" name="Text Box 1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6" name="Text Box 1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7" name="Text Box 1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8" name="Text Box 1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9" name="Text Box 1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0" name="Text Box 1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1" name="Text Box 1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2" name="Text Box 1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3" name="Text Box 1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4" name="Text Box 1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5" name="Text Box 1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6" name="Text Box 1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7" name="Text Box 1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8" name="Text Box 1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9" name="Text Box 1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0" name="Text Box 1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1" name="Text Box 1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2" name="Text Box 1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3" name="Text Box 1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4" name="Text Box 1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5" name="Text Box 1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6" name="Text Box 1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7" name="Text Box 1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8" name="Text Box 1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9" name="Text Box 1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0" name="Text Box 1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1" name="Text Box 1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2" name="Text Box 1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3" name="Text Box 1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4" name="Text Box 1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5" name="Text Box 1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6" name="Text Box 1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7" name="Text Box 1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8" name="Text Box 1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9" name="Text Box 1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0" name="Text Box 1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1" name="Text Box 1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2" name="Text Box 1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3" name="Text Box 1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4" name="Text Box 1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5" name="Text Box 1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6" name="Text Box 1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7" name="Text Box 1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8" name="Text Box 1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9" name="Text Box 1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0" name="Text Box 1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1" name="Text Box 1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2" name="Text Box 1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3" name="Text Box 1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4" name="Text Box 1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5" name="Text Box 1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6" name="Text Box 1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7" name="Text Box 1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8" name="Text Box 1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9" name="Text Box 1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0" name="Text Box 1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1" name="Text Box 1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2" name="Text Box 1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3" name="Text Box 1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4" name="Text Box 1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5" name="Text Box 1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6" name="Text Box 1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7" name="Text Box 1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8" name="Text Box 1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9" name="Text Box 1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0" name="Text Box 1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1" name="Text Box 1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2" name="Text Box 1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3" name="Text Box 1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4" name="Text Box 1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5" name="Text Box 1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6" name="Text Box 1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7" name="Text Box 1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8" name="Text Box 1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9" name="Text Box 1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0" name="Text Box 1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1" name="Text Box 1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2" name="Text Box 1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3" name="Text Box 1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4" name="Text Box 1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5" name="Text Box 1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6" name="Text Box 1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7" name="Text Box 1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8" name="Text Box 1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9" name="Text Box 1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0" name="Text Box 1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1" name="Text Box 1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2" name="Text Box 1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3" name="Text Box 1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4" name="Text Box 1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5" name="Text Box 1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6" name="Text Box 1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7" name="Text Box 1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8" name="Text Box 1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9" name="Text Box 1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0" name="Text Box 1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1" name="Text Box 1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2" name="Text Box 1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3" name="Text Box 1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4" name="Text Box 1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5" name="Text Box 1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6" name="Text Box 1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7" name="Text Box 1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8" name="Text Box 1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9" name="Text Box 1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0" name="Text Box 1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1" name="Text Box 1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2" name="Text Box 1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3" name="Text Box 1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4" name="Text Box 1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5" name="Text Box 1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6" name="Text Box 1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7" name="Text Box 1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8" name="Text Box 1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9" name="Text Box 1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0" name="Text Box 1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1" name="Text Box 1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2" name="Text Box 1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3" name="Text Box 1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4" name="Text Box 1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5" name="Text Box 1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6" name="Text Box 126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7" name="Text Box 126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8" name="Text Box 1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9" name="Text Box 1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0" name="Text Box 126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1" name="Text Box 127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2" name="Text Box 1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3" name="Text Box 1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4" name="Text Box 1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5" name="Text Box 1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6" name="Text Box 1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7" name="Text Box 1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8" name="Text Box 1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9" name="Text Box 1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0" name="Text Box 1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1" name="Text Box 1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2" name="Text Box 1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3" name="Text Box 1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4" name="Text Box 1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5" name="Text Box 1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6" name="Text Box 1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7" name="Text Box 1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8" name="Text Box 1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9" name="Text Box 1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0" name="Text Box 1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1" name="Text Box 1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2" name="Text Box 1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3" name="Text Box 1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4" name="Text Box 1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5" name="Text Box 1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6" name="Text Box 1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7" name="Text Box 1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8" name="Text Box 1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9" name="Text Box 1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0" name="Text Box 1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1" name="Text Box 1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2" name="Text Box 1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3" name="Text Box 1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4" name="Text Box 1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5" name="Text Box 1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6" name="Text Box 1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7" name="Text Box 1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8" name="Text Box 1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9" name="Text Box 1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0" name="Text Box 1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1" name="Text Box 1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2" name="Text Box 1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3" name="Text Box 1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4" name="Text Box 1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5" name="Text Box 1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6" name="Text Box 1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7" name="Text Box 1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8" name="Text Box 1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9" name="Text Box 1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0" name="Text Box 1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1" name="Text Box 1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2" name="Text Box 1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3" name="Text Box 1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4" name="Text Box 1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5" name="Text Box 1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6" name="Text Box 1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7" name="Text Box 1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8" name="Text Box 1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9" name="Text Box 1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0" name="Text Box 1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1" name="Text Box 1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2" name="Text Box 1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3" name="Text Box 1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4" name="Text Box 1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5" name="Text Box 1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6" name="Text Box 1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7" name="Text Box 1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8" name="Text Box 1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9" name="Text Box 1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0" name="Text Box 1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1" name="Text Box 1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2" name="Text Box 1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3" name="Text Box 1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4" name="Text Box 1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5" name="Text Box 1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6" name="Text Box 1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7" name="Text Box 1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8" name="Text Box 1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9" name="Text Box 1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0" name="Text Box 1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1" name="Text Box 1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2" name="Text Box 1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3" name="Text Box 1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4" name="Text Box 1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5" name="Text Box 1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6" name="Text Box 1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7" name="Text Box 1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8" name="Text Box 1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9" name="Text Box 1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0" name="Text Box 1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1" name="Text Box 1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2" name="Text Box 1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3" name="Text Box 1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4" name="Text Box 1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5" name="Text Box 1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6" name="Text Box 1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7" name="Text Box 1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8" name="Text Box 1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9" name="Text Box 1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0" name="Text Box 1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1" name="Text Box 1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2" name="Text Box 1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3" name="Text Box 1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4" name="Text Box 1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5" name="Text Box 1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6" name="Text Box 1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7" name="Text Box 1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8" name="Text Box 1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9" name="Text Box 1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0" name="Text Box 1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1" name="Text Box 1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2" name="Text Box 1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3" name="Text Box 1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4" name="Text Box 1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5" name="Text Box 1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6" name="Text Box 1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7" name="Text Box 1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8" name="Text Box 1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9" name="Text Box 1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0" name="Text Box 1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1" name="Text Box 1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2" name="Text Box 1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3" name="Text Box 1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4" name="Text Box 1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5" name="Text Box 1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6" name="Text Box 1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7" name="Text Box 1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8" name="Text Box 1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9" name="Text Box 1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0" name="Text Box 1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1" name="Text Box 1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2" name="Text Box 1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3" name="Text Box 1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4" name="Text Box 1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5" name="Text Box 1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6" name="Text Box 1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7" name="Text Box 1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8" name="Text Box 1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9" name="Text Box 1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0" name="Text Box 1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1" name="Text Box 1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2" name="Text Box 1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3" name="Text Box 1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4" name="Text Box 1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5" name="Text Box 1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6" name="Text Box 1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7" name="Text Box 1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8" name="Text Box 1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9" name="Text Box 1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0" name="Text Box 1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1" name="Text Box 1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2" name="Text Box 1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3" name="Text Box 1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4" name="Text Box 1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5" name="Text Box 1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6" name="Text Box 1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7" name="Text Box 1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8" name="Text Box 1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9" name="Text Box 1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0" name="Text Box 1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1" name="Text Box 1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2" name="Text Box 1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3" name="Text Box 1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4" name="Text Box 1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5" name="Text Box 1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6" name="Text Box 1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7" name="Text Box 1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8" name="Text Box 1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9" name="Text Box 1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0" name="Text Box 1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1" name="Text Box 1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2" name="Text Box 1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3" name="Text Box 1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4" name="Text Box 1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5" name="Text Box 1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6" name="Text Box 1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7" name="Text Box 1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8" name="Text Box 1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9" name="Text Box 1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0" name="Text Box 1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1" name="Text Box 1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2" name="Text Box 1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3" name="Text Box 1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4" name="Text Box 1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5" name="Text Box 1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6" name="Text Box 1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7" name="Text Box 1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8" name="Text Box 1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9" name="Text Box 1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0" name="Text Box 1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1" name="Text Box 1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2" name="Text Box 1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3" name="Text Box 1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4" name="Text Box 1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5" name="Text Box 1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6" name="Text Box 1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7" name="Text Box 1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8" name="Text Box 1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9" name="Text Box 1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0" name="Text Box 1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1" name="Text Box 1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2" name="Text Box 1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3" name="Text Box 1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4" name="Text Box 1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5" name="Text Box 1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6" name="Text Box 1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7" name="Text Box 1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8" name="Text Box 1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9" name="Text Box 1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0" name="Text Box 1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1" name="Text Box 1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2" name="Text Box 14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3" name="Text Box 14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4" name="Text Box 1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5" name="Text Box 1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6" name="Text Box 14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7" name="Text Box 14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8" name="Text Box 1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9" name="Text Box 1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0" name="Text Box 14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1" name="Text Box 14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2" name="Text Box 1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3" name="Text Box 1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4" name="Text Box 14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5" name="Text Box 14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6" name="Text Box 1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7" name="Text Box 1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8" name="Text Box 14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9" name="Text Box 14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0" name="Text Box 1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1" name="Text Box 1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2" name="Text Box 15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3" name="Text Box 15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4" name="Text Box 1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5" name="Text Box 1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6" name="Text Box 15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7" name="Text Box 15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8" name="Text Box 1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9" name="Text Box 1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0" name="Text Box 15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1" name="Text Box 15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2" name="Text Box 1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3" name="Text Box 1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4" name="Text Box 15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5" name="Text Box 15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6" name="Text Box 1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7" name="Text Box 1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8" name="Text Box 15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9" name="Text Box 15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0" name="Text Box 1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1" name="Text Box 1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2" name="Text Box 15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3" name="Text Box 15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4" name="Text Box 1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5" name="Text Box 1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6" name="Text Box 15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7" name="Text Box 15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8" name="Text Box 1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9" name="Text Box 1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0" name="Text Box 1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1" name="Text Box 1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2" name="Text Box 1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3" name="Text Box 1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4" name="Text Box 1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5" name="Text Box 1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6" name="Text Box 1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7" name="Text Box 1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8" name="Text Box 1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9" name="Text Box 1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0" name="Text Box 1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1" name="Text Box 1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2" name="Text Box 1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3" name="Text Box 1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4" name="Text Box 1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5" name="Text Box 1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6" name="Text Box 1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7" name="Text Box 1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8" name="Text Box 1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9" name="Text Box 1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0" name="Text Box 1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1" name="Text Box 1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2" name="Text Box 1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3" name="Text Box 1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4" name="Text Box 1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5" name="Text Box 1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6" name="Text Box 1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7" name="Text Box 1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8" name="Text Box 1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9" name="Text Box 1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0" name="Text Box 1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1" name="Text Box 1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2" name="Text Box 1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3" name="Text Box 1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4" name="Text Box 1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5" name="Text Box 1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6" name="Text Box 1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7" name="Text Box 1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8" name="Text Box 1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9" name="Text Box 1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0" name="Text Box 1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1" name="Text Box 1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2" name="Text Box 1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3" name="Text Box 1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4" name="Text Box 1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5" name="Text Box 1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6" name="Text Box 1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7" name="Text Box 1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8" name="Text Box 1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9" name="Text Box 1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0" name="Text Box 1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1" name="Text Box 1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2" name="Text Box 1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3" name="Text Box 1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4" name="Text Box 1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5" name="Text Box 1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6" name="Text Box 1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7" name="Text Box 1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8" name="Text Box 1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9" name="Text Box 1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0" name="Text Box 1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1" name="Text Box 1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2" name="Text Box 1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3" name="Text Box 1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4" name="Text Box 1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5" name="Text Box 1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6" name="Text Box 1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7" name="Text Box 1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8" name="Text Box 1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9" name="Text Box 1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0" name="Text Box 1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1" name="Text Box 1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2" name="Text Box 1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3" name="Text Box 1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4" name="Text Box 1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5" name="Text Box 1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6" name="Text Box 1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7" name="Text Box 1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8" name="Text Box 1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9" name="Text Box 1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0" name="Text Box 1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1" name="Text Box 1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2" name="Text Box 1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3" name="Text Box 1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4" name="Text Box 1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5" name="Text Box 1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6" name="Text Box 1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7" name="Text Box 1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8" name="Text Box 1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9" name="Text Box 1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0" name="Text Box 1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1" name="Text Box 1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2" name="Text Box 1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3" name="Text Box 1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4" name="Text Box 1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5" name="Text Box 1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6" name="Text Box 1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7" name="Text Box 1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8" name="Text Box 1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9" name="Text Box 1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0" name="Text Box 1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1" name="Text Box 1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2" name="Text Box 1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3" name="Text Box 1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4" name="Text Box 1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5" name="Text Box 1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6" name="Text Box 1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7" name="Text Box 1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8" name="Text Box 1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9" name="Text Box 1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0" name="Text Box 1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1" name="Text Box 1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2" name="Text Box 1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3" name="Text Box 1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4" name="Text Box 1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5" name="Text Box 1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6" name="Text Box 1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7" name="Text Box 1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8" name="Text Box 1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9" name="Text Box 1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0" name="Text Box 1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1" name="Text Box 1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2" name="Text Box 1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3" name="Text Box 1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4" name="Text Box 1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5" name="Text Box 1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6" name="Text Box 1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7" name="Text Box 1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8" name="Text Box 1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9" name="Text Box 1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0" name="Text Box 1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1" name="Text Box 1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2" name="Text Box 1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3" name="Text Box 1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4" name="Text Box 1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5" name="Text Box 1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6" name="Text Box 1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7" name="Text Box 1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8" name="Text Box 1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9" name="Text Box 1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0" name="Text Box 1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1" name="Text Box 1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2" name="Text Box 1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3" name="Text Box 1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4" name="Text Box 1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5" name="Text Box 1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6" name="Text Box 1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7" name="Text Box 1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8" name="Text Box 1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9" name="Text Box 1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0" name="Text Box 1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1" name="Text Box 1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2" name="Text Box 1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3" name="Text Box 1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4" name="Text Box 1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5" name="Text Box 1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6" name="Text Box 1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7" name="Text Box 1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8" name="Text Box 1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9" name="Text Box 1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0" name="Text Box 1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1" name="Text Box 1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2" name="Text Box 1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3" name="Text Box 1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4" name="Text Box 1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5" name="Text Box 1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6" name="Text Box 1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7" name="Text Box 1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8" name="Text Box 1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9" name="Text Box 1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0" name="Text Box 1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1" name="Text Box 1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2" name="Text Box 1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3" name="Text Box 1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4" name="Text Box 1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5" name="Text Box 1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6" name="Text Box 1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7" name="Text Box 1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8" name="Text Box 1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9" name="Text Box 1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0" name="Text Box 1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1" name="Text Box 1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2" name="Text Box 1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3" name="Text Box 1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4" name="Text Box 1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5" name="Text Box 1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6" name="Text Box 1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7" name="Text Box 1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8" name="Text Box 1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9" name="Text Box 1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0" name="Text Box 1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1" name="Text Box 1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2" name="Text Box 1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3" name="Text Box 1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4" name="Text Box 1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5" name="Text Box 1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6" name="Text Box 1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7" name="Text Box 1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8" name="Text Box 1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9" name="Text Box 1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0" name="Text Box 1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1" name="Text Box 1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2" name="Text Box 1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3" name="Text Box 1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4" name="Text Box 1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5" name="Text Box 1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6" name="Text Box 1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7" name="Text Box 1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8" name="Text Box 1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9" name="Text Box 1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0" name="Text Box 1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1" name="Text Box 1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2" name="Text Box 1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3" name="Text Box 1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4" name="Text Box 1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5" name="Text Box 1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6" name="Text Box 1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7" name="Text Box 1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8" name="Text Box 1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9" name="Text Box 1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0" name="Text Box 1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1" name="Text Box 1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2" name="Text Box 1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3" name="Text Box 1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4" name="Text Box 1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5" name="Text Box 1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6" name="Text Box 1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7" name="Text Box 1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8" name="Text Box 1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9" name="Text Box 1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0" name="Text Box 1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1" name="Text Box 1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2" name="Text Box 1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3" name="Text Box 1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4" name="Text Box 1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5" name="Text Box 1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6" name="Text Box 1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7" name="Text Box 1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8" name="Text Box 1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9" name="Text Box 1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0" name="Text Box 1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1" name="Text Box 1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2" name="Text Box 1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3" name="Text Box 1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4" name="Text Box 1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5" name="Text Box 1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6" name="Text Box 1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7" name="Text Box 1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8" name="Text Box 1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9" name="Text Box 1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0" name="Text Box 1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1" name="Text Box 1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2" name="Text Box 1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3" name="Text Box 1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4" name="Text Box 1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5" name="Text Box 1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6" name="Text Box 1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7" name="Text Box 1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8" name="Text Box 1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9" name="Text Box 1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0" name="Text Box 1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1" name="Text Box 1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2" name="Text Box 1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3" name="Text Box 1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4" name="Text Box 1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5" name="Text Box 1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6" name="Text Box 1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7" name="Text Box 1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8" name="Text Box 1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9" name="Text Box 1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0" name="Text Box 1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1" name="Text Box 1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2" name="Text Box 1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3" name="Text Box 1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4" name="Text Box 1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5" name="Text Box 1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6" name="Text Box 1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7" name="Text Box 1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8" name="Text Box 1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9" name="Text Box 1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0" name="Text Box 1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1" name="Text Box 1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2" name="Text Box 1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3" name="Text Box 1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4" name="Text Box 1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5" name="Text Box 1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6" name="Text Box 1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7" name="Text Box 1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8" name="Text Box 1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9" name="Text Box 1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0" name="Text Box 1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1" name="Text Box 1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2" name="Text Box 1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3" name="Text Box 1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4" name="Text Box 1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5" name="Text Box 1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6" name="Text Box 1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7" name="Text Box 1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8" name="Text Box 1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9" name="Text Box 1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0" name="Text Box 1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1" name="Text Box 1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2" name="Text Box 1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3" name="Text Box 1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4" name="Text Box 1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5" name="Text Box 1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6" name="Text Box 1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7" name="Text Box 1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8" name="Text Box 1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9" name="Text Box 1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0" name="Text Box 1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1" name="Text Box 1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2" name="Text Box 1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3" name="Text Box 1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4" name="Text Box 1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5" name="Text Box 1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6" name="Text Box 1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7" name="Text Box 1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8" name="Text Box 1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9" name="Text Box 1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0" name="Text Box 1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1" name="Text Box 1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2" name="Text Box 1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3" name="Text Box 1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4" name="Text Box 1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5" name="Text Box 1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6" name="Text Box 1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7" name="Text Box 1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8" name="Text Box 1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9" name="Text Box 1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0" name="Text Box 1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1" name="Text Box 1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2" name="Text Box 1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3" name="Text Box 1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4" name="Text Box 1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5" name="Text Box 1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6" name="Text Box 1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7" name="Text Box 1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8" name="Text Box 1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9" name="Text Box 1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0" name="Text Box 1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1" name="Text Box 1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2" name="Text Box 1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3" name="Text Box 1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4" name="Text Box 1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5" name="Text Box 1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6" name="Text Box 1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7" name="Text Box 1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8" name="Text Box 1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9" name="Text Box 1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0" name="Text Box 1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1" name="Text Box 1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2" name="Text Box 1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3" name="Text Box 1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4" name="Text Box 1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5" name="Text Box 1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6" name="Text Box 1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7" name="Text Box 1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8" name="Text Box 1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9" name="Text Box 1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0" name="Text Box 1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1" name="Text Box 1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2" name="Text Box 1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3" name="Text Box 1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4" name="Text Box 1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5" name="Text Box 1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6" name="Text Box 1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7" name="Text Box 1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8" name="Text Box 1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9" name="Text Box 1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0" name="Text Box 1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1" name="Text Box 1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2" name="Text Box 1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3" name="Text Box 1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4" name="Text Box 1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5" name="Text Box 1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6" name="Text Box 1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7" name="Text Box 1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8" name="Text Box 1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9" name="Text Box 1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0" name="Text Box 1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1" name="Text Box 1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2" name="Text Box 1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3" name="Text Box 1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4" name="Text Box 1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5" name="Text Box 1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6" name="Text Box 1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7" name="Text Box 1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8" name="Text Box 1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9" name="Text Box 1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0" name="Text Box 1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1" name="Text Box 1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2" name="Text Box 1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3" name="Text Box 1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4" name="Text Box 1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5" name="Text Box 1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6" name="Text Box 1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7" name="Text Box 1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8" name="Text Box 1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9" name="Text Box 1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0" name="Text Box 1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1" name="Text Box 1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2" name="Text Box 1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3" name="Text Box 1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4" name="Text Box 1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5" name="Text Box 1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6" name="Text Box 1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7" name="Text Box 1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8" name="Text Box 1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9" name="Text Box 1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0" name="Text Box 1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1" name="Text Box 1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2" name="Text Box 1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3" name="Text Box 1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4" name="Text Box 1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5" name="Text Box 1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6" name="Text Box 1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7" name="Text Box 1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8" name="Text Box 1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9" name="Text Box 1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0" name="Text Box 1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1" name="Text Box 1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2" name="Text Box 1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3" name="Text Box 1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4" name="Text Box 1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5" name="Text Box 1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6" name="Text Box 1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7" name="Text Box 1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8" name="Text Box 1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9" name="Text Box 1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0" name="Text Box 1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1" name="Text Box 1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2" name="Text Box 1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3" name="Text Box 1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4" name="Text Box 1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5" name="Text Box 1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6" name="Text Box 1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7" name="Text Box 1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8" name="Text Box 1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9" name="Text Box 1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0" name="Text Box 1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1" name="Text Box 1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2" name="Text Box 1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3" name="Text Box 1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4" name="Text Box 1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5" name="Text Box 1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6" name="Text Box 1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7" name="Text Box 1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8" name="Text Box 1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9" name="Text Box 1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0" name="Text Box 1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1" name="Text Box 1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2" name="Text Box 1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3" name="Text Box 1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4" name="Text Box 1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5" name="Text Box 1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6" name="Text Box 1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7" name="Text Box 1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8" name="Text Box 1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9" name="Text Box 1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0" name="Text Box 1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1" name="Text Box 1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2" name="Text Box 1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3" name="Text Box 1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4" name="Text Box 1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5" name="Text Box 1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6" name="Text Box 1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7" name="Text Box 1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8" name="Text Box 1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9" name="Text Box 1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0" name="Text Box 1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1" name="Text Box 2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2" name="Text Box 2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3" name="Text Box 2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4" name="Text Box 2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5" name="Text Box 2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6" name="Text Box 2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7" name="Text Box 2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8" name="Text Box 2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9" name="Text Box 2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0" name="Text Box 2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1" name="Text Box 2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2" name="Text Box 2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3" name="Text Box 2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4" name="Text Box 2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5" name="Text Box 2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6" name="Text Box 2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7" name="Text Box 2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8" name="Text Box 20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9" name="Text Box 20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0" name="Text Box 2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1" name="Text Box 2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2" name="Text Box 20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3" name="Text Box 20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4" name="Text Box 2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5" name="Text Box 2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6" name="Text Box 20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7" name="Text Box 20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8" name="Text Box 2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9" name="Text Box 2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0" name="Text Box 20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1" name="Text Box 20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2" name="Text Box 2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3" name="Text Box 2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4" name="Text Box 2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5" name="Text Box 2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6" name="Text Box 2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7" name="Text Box 2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8" name="Text Box 2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9" name="Text Box 2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0" name="Text Box 2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1" name="Text Box 2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2" name="Text Box 2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3" name="Text Box 2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4" name="Text Box 2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5" name="Text Box 2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6" name="Text Box 2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7" name="Text Box 2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8" name="Text Box 2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9" name="Text Box 2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0" name="Text Box 20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1" name="Text Box 20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2" name="Text Box 2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3" name="Text Box 2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4" name="Text Box 20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5" name="Text Box 20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6" name="Text Box 2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7" name="Text Box 2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8" name="Text Box 20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9" name="Text Box 20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0" name="Text Box 2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1" name="Text Box 2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2" name="Text Box 20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3" name="Text Box 20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4" name="Text Box 2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5" name="Text Box 2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6" name="Text Box 2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7" name="Text Box 2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8" name="Text Box 2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9" name="Text Box 2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0" name="Text Box 2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1" name="Text Box 2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2" name="Text Box 2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3" name="Text Box 2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4" name="Text Box 2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5" name="Text Box 2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6" name="Text Box 2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7" name="Text Box 2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8" name="Text Box 2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9" name="Text Box 2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0" name="Text Box 2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1" name="Text Box 2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2" name="Text Box 20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3" name="Text Box 20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4" name="Text Box 20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5" name="Text Box 20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6" name="Text Box 20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7" name="Text Box 20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8" name="Text Box 20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9" name="Text Box 20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0" name="Text Box 20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1" name="Text Box 20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2" name="Text Box 20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3" name="Text Box 20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4" name="Text Box 20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5" name="Text Box 20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6" name="Text Box 20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7" name="Text Box 20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8" name="Text Box 20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9" name="Text Box 20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0" name="Text Box 20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1" name="Text Box 2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2" name="Text Box 2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3" name="Text Box 2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4" name="Text Box 2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5" name="Text Box 2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6" name="Text Box 2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7" name="Text Box 2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8" name="Text Box 2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9" name="Text Box 2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0" name="Text Box 2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1" name="Text Box 2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2" name="Text Box 2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3" name="Text Box 2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4" name="Text Box 2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5" name="Text Box 2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6" name="Text Box 2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7" name="Text Box 2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8" name="Text Box 2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9" name="Text Box 2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0" name="Text Box 2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1" name="Text Box 2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2" name="Text Box 2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3" name="Text Box 2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4" name="Text Box 2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5" name="Text Box 2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6" name="Text Box 2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7" name="Text Box 2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8" name="Text Box 2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9" name="Text Box 2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0" name="Text Box 2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1" name="Text Box 2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2" name="Text Box 2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3" name="Text Box 2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4" name="Text Box 2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5" name="Text Box 2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6" name="Text Box 2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7" name="Text Box 2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8" name="Text Box 2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9" name="Text Box 2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0" name="Text Box 2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1" name="Text Box 2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2" name="Text Box 2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3" name="Text Box 2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4" name="Text Box 2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5" name="Text Box 2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6" name="Text Box 2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7" name="Text Box 2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8" name="Text Box 2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9" name="Text Box 2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0" name="Text Box 2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1" name="Text Box 2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2" name="Text Box 2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3" name="Text Box 2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4" name="Text Box 2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5" name="Text Box 2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6" name="Text Box 2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7" name="Text Box 2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8" name="Text Box 2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9" name="Text Box 2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0" name="Text Box 2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1" name="Text Box 2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2" name="Text Box 2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3" name="Text Box 2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4" name="Text Box 2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5" name="Text Box 2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6" name="Text Box 2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7" name="Text Box 2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8" name="Text Box 2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9" name="Text Box 2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0" name="Text Box 2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1" name="Text Box 2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2" name="Text Box 2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3" name="Text Box 2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4" name="Text Box 2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5" name="Text Box 2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6" name="Text Box 2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7" name="Text Box 2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8" name="Text Box 2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9" name="Text Box 2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0" name="Text Box 2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1" name="Text Box 2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2" name="Text Box 2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3" name="Text Box 2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4" name="Text Box 2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5" name="Text Box 2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6" name="Text Box 2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7" name="Text Box 2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8" name="Text Box 2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9" name="Text Box 2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0" name="Text Box 2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1" name="Text Box 2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2" name="Text Box 2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3" name="Text Box 2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4" name="Text Box 2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5" name="Text Box 2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6" name="Text Box 2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7" name="Text Box 2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8" name="Text Box 2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9" name="Text Box 2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0" name="Text Box 2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1" name="Text Box 2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2" name="Text Box 2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3" name="Text Box 2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4" name="Text Box 2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5" name="Text Box 2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6" name="Text Box 2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7" name="Text Box 2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8" name="Text Box 2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9" name="Text Box 2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0" name="Text Box 2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1" name="Text Box 2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2" name="Text Box 2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3" name="Text Box 2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4" name="Text Box 2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5" name="Text Box 2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6" name="Text Box 2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7" name="Text Box 2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8" name="Text Box 2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9" name="Text Box 2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0" name="Text Box 2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1" name="Text Box 2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2" name="Text Box 2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3" name="Text Box 2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4" name="Text Box 2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5" name="Text Box 2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6" name="Text Box 2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7" name="Text Box 2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8" name="Text Box 2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9" name="Text Box 2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0" name="Text Box 2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1" name="Text Box 2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2" name="Text Box 2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3" name="Text Box 2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4" name="Text Box 2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5" name="Text Box 2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6" name="Text Box 2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7" name="Text Box 2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8" name="Text Box 2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9" name="Text Box 2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0" name="Text Box 2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1" name="Text Box 2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2" name="Text Box 2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3" name="Text Box 2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4" name="Text Box 2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5" name="Text Box 2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6" name="Text Box 2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7" name="Text Box 2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8" name="Text Box 2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9" name="Text Box 2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0" name="Text Box 2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1" name="Text Box 2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2" name="Text Box 2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3" name="Text Box 2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4" name="Text Box 2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5" name="Text Box 2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6" name="Text Box 2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7" name="Text Box 2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8" name="Text Box 2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9" name="Text Box 2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0" name="Text Box 2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1" name="Text Box 2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2" name="Text Box 2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3" name="Text Box 2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4" name="Text Box 2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5" name="Text Box 2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6" name="Text Box 22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7" name="Text Box 22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8" name="Text Box 2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9" name="Text Box 2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0" name="Text Box 22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1" name="Text Box 22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2" name="Text Box 2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3" name="Text Box 2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4" name="Text Box 2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5" name="Text Box 2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6" name="Text Box 2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7" name="Text Box 2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8" name="Text Box 2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9" name="Text Box 2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0" name="Text Box 2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1" name="Text Box 2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2" name="Text Box 2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3" name="Text Box 2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4" name="Text Box 2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5" name="Text Box 2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6" name="Text Box 2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7" name="Text Box 2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8" name="Text Box 2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9" name="Text Box 2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0" name="Text Box 2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1" name="Text Box 2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2" name="Text Box 2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3" name="Text Box 2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4" name="Text Box 2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5" name="Text Box 2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6" name="Text Box 2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7" name="Text Box 2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8" name="Text Box 2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9" name="Text Box 2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0" name="Text Box 2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1" name="Text Box 2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2" name="Text Box 2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3" name="Text Box 2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4" name="Text Box 2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5" name="Text Box 2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6" name="Text Box 2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7" name="Text Box 2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8" name="Text Box 2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9" name="Text Box 2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0" name="Text Box 2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1" name="Text Box 2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2" name="Text Box 2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3" name="Text Box 2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4" name="Text Box 2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5" name="Text Box 2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6" name="Text Box 2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7" name="Text Box 2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8" name="Text Box 2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9" name="Text Box 2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0" name="Text Box 2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1" name="Text Box 2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2" name="Text Box 2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3" name="Text Box 2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4" name="Text Box 2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5" name="Text Box 2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6" name="Text Box 2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7" name="Text Box 2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8" name="Text Box 2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9" name="Text Box 2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0" name="Text Box 2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1" name="Text Box 2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2" name="Text Box 2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3" name="Text Box 2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4" name="Text Box 2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5" name="Text Box 2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6" name="Text Box 2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7" name="Text Box 2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8" name="Text Box 2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9" name="Text Box 2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0" name="Text Box 2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1" name="Text Box 2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2" name="Text Box 2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3" name="Text Box 2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4" name="Text Box 2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5" name="Text Box 2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6" name="Text Box 2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7" name="Text Box 2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8" name="Text Box 2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9" name="Text Box 2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0" name="Text Box 2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1" name="Text Box 2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2" name="Text Box 2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3" name="Text Box 2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4" name="Text Box 2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5" name="Text Box 2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6" name="Text Box 2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7" name="Text Box 2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8" name="Text Box 2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9" name="Text Box 2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0" name="Text Box 2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1" name="Text Box 2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2" name="Text Box 2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3" name="Text Box 2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4" name="Text Box 2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5" name="Text Box 2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6" name="Text Box 2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7" name="Text Box 2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8" name="Text Box 2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9" name="Text Box 2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0" name="Text Box 2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1" name="Text Box 2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2" name="Text Box 2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3" name="Text Box 2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4" name="Text Box 2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5" name="Text Box 2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6" name="Text Box 2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7" name="Text Box 2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8" name="Text Box 2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9" name="Text Box 2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0" name="Text Box 2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1" name="Text Box 2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2" name="Text Box 2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3" name="Text Box 2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4" name="Text Box 2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5" name="Text Box 2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6" name="Text Box 2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7" name="Text Box 2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8" name="Text Box 2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9" name="Text Box 2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0" name="Text Box 2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1" name="Text Box 2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2" name="Text Box 2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3" name="Text Box 2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4" name="Text Box 2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5" name="Text Box 2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6" name="Text Box 2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7" name="Text Box 2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8" name="Text Box 2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9" name="Text Box 2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0" name="Text Box 2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1" name="Text Box 2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2" name="Text Box 2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3" name="Text Box 2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4" name="Text Box 2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5" name="Text Box 2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6" name="Text Box 2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7" name="Text Box 2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8" name="Text Box 2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9" name="Text Box 2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0" name="Text Box 2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1" name="Text Box 2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2" name="Text Box 2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3" name="Text Box 2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4" name="Text Box 2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5" name="Text Box 2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6" name="Text Box 2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7" name="Text Box 2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8" name="Text Box 2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9" name="Text Box 2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0" name="Text Box 2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1" name="Text Box 2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2" name="Text Box 2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3" name="Text Box 2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4" name="Text Box 2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5" name="Text Box 2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6" name="Text Box 2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7" name="Text Box 2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8" name="Text Box 2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9" name="Text Box 2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0" name="Text Box 2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1" name="Text Box 2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2" name="Text Box 2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3" name="Text Box 2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4" name="Text Box 2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5" name="Text Box 2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6" name="Text Box 2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7" name="Text Box 2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8" name="Text Box 2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9" name="Text Box 2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0" name="Text Box 2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1" name="Text Box 2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2" name="Text Box 2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3" name="Text Box 2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4" name="Text Box 2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5" name="Text Box 2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6" name="Text Box 2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7" name="Text Box 2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8" name="Text Box 2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9" name="Text Box 2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0" name="Text Box 2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1" name="Text Box 2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2" name="Text Box 2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3" name="Text Box 2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4" name="Text Box 2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5" name="Text Box 2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6" name="Text Box 2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7" name="Text Box 2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8" name="Text Box 2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9" name="Text Box 2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0" name="Text Box 2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1" name="Text Box 2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2" name="Text Box 2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3" name="Text Box 2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4" name="Text Box 2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5" name="Text Box 2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6" name="Text Box 2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7" name="Text Box 2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8" name="Text Box 2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9" name="Text Box 2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0" name="Text Box 2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1" name="Text Box 2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2" name="Text Box 2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3" name="Text Box 2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4" name="Text Box 2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5" name="Text Box 2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6" name="Text Box 2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7" name="Text Box 2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8" name="Text Box 2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9" name="Text Box 2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0" name="Text Box 2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1" name="Text Box 2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2" name="Text Box 24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3" name="Text Box 24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4" name="Text Box 2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5" name="Text Box 2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6" name="Text Box 24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7" name="Text Box 24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8" name="Text Box 2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9" name="Text Box 2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0" name="Text Box 24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1" name="Text Box 24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2" name="Text Box 2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3" name="Text Box 2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4" name="Text Box 24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5" name="Text Box 24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6" name="Text Box 2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7" name="Text Box 2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8" name="Text Box 24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9" name="Text Box 24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0" name="Text Box 2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1" name="Text Box 2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2" name="Text Box 25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3" name="Text Box 25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4" name="Text Box 2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5" name="Text Box 2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6" name="Text Box 25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7" name="Text Box 25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8" name="Text Box 2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9" name="Text Box 2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0" name="Text Box 25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1" name="Text Box 25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2" name="Text Box 2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3" name="Text Box 2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4" name="Text Box 25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5" name="Text Box 25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6" name="Text Box 2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7" name="Text Box 2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8" name="Text Box 25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9" name="Text Box 25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0" name="Text Box 2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1" name="Text Box 2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2" name="Text Box 25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3" name="Text Box 25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4" name="Text Box 2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5" name="Text Box 2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6" name="Text Box 25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7" name="Text Box 25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8" name="Text Box 2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9" name="Text Box 2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0" name="Text Box 2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1" name="Text Box 2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2" name="Text Box 2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3" name="Text Box 2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4" name="Text Box 2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5" name="Text Box 2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6" name="Text Box 2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7" name="Text Box 2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8" name="Text Box 2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9" name="Text Box 2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0" name="Text Box 2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1" name="Text Box 2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2" name="Text Box 2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3" name="Text Box 2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4" name="Text Box 2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5" name="Text Box 2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6" name="Text Box 2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7" name="Text Box 2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8" name="Text Box 2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9" name="Text Box 2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0" name="Text Box 2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1" name="Text Box 2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2" name="Text Box 2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3" name="Text Box 2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4" name="Text Box 2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5" name="Text Box 2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6" name="Text Box 2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7" name="Text Box 2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8" name="Text Box 2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9" name="Text Box 2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0" name="Text Box 2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1" name="Text Box 2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2" name="Text Box 2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3" name="Text Box 2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4" name="Text Box 2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5" name="Text Box 2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6" name="Text Box 2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7" name="Text Box 2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8" name="Text Box 2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9" name="Text Box 2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0" name="Text Box 2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1" name="Text Box 2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2" name="Text Box 2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3" name="Text Box 2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4" name="Text Box 2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5" name="Text Box 2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6" name="Text Box 2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7" name="Text Box 2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8" name="Text Box 2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9" name="Text Box 2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0" name="Text Box 2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1" name="Text Box 2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2" name="Text Box 2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3" name="Text Box 2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4" name="Text Box 2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5" name="Text Box 2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6" name="Text Box 2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7" name="Text Box 2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8" name="Text Box 2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9" name="Text Box 2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0" name="Text Box 2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1" name="Text Box 2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2" name="Text Box 2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3" name="Text Box 2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4" name="Text Box 2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5" name="Text Box 2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6" name="Text Box 2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7" name="Text Box 2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8" name="Text Box 2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9" name="Text Box 2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0" name="Text Box 2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1" name="Text Box 2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2" name="Text Box 2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3" name="Text Box 2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4" name="Text Box 2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5" name="Text Box 2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6" name="Text Box 2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7" name="Text Box 2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8" name="Text Box 2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9" name="Text Box 2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0" name="Text Box 2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1" name="Text Box 2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2" name="Text Box 2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3" name="Text Box 2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4" name="Text Box 2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5" name="Text Box 2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6" name="Text Box 2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7" name="Text Box 2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8" name="Text Box 2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9" name="Text Box 2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0" name="Text Box 2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1" name="Text Box 2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2" name="Text Box 2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3" name="Text Box 2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4" name="Text Box 2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5" name="Text Box 2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6" name="Text Box 2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7" name="Text Box 2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8" name="Text Box 2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9" name="Text Box 2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0" name="Text Box 2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1" name="Text Box 2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2" name="Text Box 2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3" name="Text Box 2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4" name="Text Box 2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5" name="Text Box 2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6" name="Text Box 2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7" name="Text Box 2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8" name="Text Box 2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9" name="Text Box 2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0" name="Text Box 2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1" name="Text Box 2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2" name="Text Box 2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3" name="Text Box 2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4" name="Text Box 2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5" name="Text Box 2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6" name="Text Box 2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7" name="Text Box 2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8" name="Text Box 2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9" name="Text Box 2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0" name="Text Box 2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1" name="Text Box 2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2" name="Text Box 2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3" name="Text Box 2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4" name="Text Box 2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5" name="Text Box 2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6" name="Text Box 2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7" name="Text Box 2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8" name="Text Box 2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9" name="Text Box 2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0" name="Text Box 2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1" name="Text Box 2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2" name="Text Box 2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3" name="Text Box 2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4" name="Text Box 2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5" name="Text Box 2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6" name="Text Box 2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7" name="Text Box 2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8" name="Text Box 2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9" name="Text Box 2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0" name="Text Box 2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1" name="Text Box 2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2" name="Text Box 2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3" name="Text Box 2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4" name="Text Box 2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5" name="Text Box 2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6" name="Text Box 2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7" name="Text Box 2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8" name="Text Box 2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9" name="Text Box 2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0" name="Text Box 2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1" name="Text Box 2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2" name="Text Box 2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3" name="Text Box 2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4" name="Text Box 2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5" name="Text Box 2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6" name="Text Box 2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7" name="Text Box 2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8" name="Text Box 2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9" name="Text Box 2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0" name="Text Box 2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1" name="Text Box 2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2" name="Text Box 2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3" name="Text Box 2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4" name="Text Box 2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5" name="Text Box 2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6" name="Text Box 2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7" name="Text Box 2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8" name="Text Box 2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9" name="Text Box 2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0" name="Text Box 2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1" name="Text Box 2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2" name="Text Box 2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3" name="Text Box 2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4" name="Text Box 2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5" name="Text Box 2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6" name="Text Box 2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7" name="Text Box 2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8" name="Text Box 2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9" name="Text Box 2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0" name="Text Box 2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1" name="Text Box 2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2" name="Text Box 2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3" name="Text Box 2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4" name="Text Box 2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5" name="Text Box 2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6" name="Text Box 2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7" name="Text Box 2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8" name="Text Box 2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9" name="Text Box 2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0" name="Text Box 2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1" name="Text Box 2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2" name="Text Box 2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3" name="Text Box 2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4" name="Text Box 2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5" name="Text Box 2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6" name="Text Box 2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7" name="Text Box 2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8" name="Text Box 2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9" name="Text Box 2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0" name="Text Box 2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1" name="Text Box 2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2" name="Text Box 2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3" name="Text Box 2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4" name="Text Box 2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5" name="Text Box 2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6" name="Text Box 2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7" name="Text Box 2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8" name="Text Box 2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9" name="Text Box 2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0" name="Text Box 2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1" name="Text Box 2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2" name="Text Box 2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3" name="Text Box 2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4" name="Text Box 2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5" name="Text Box 2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6" name="Text Box 2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7" name="Text Box 2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8" name="Text Box 2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9" name="Text Box 2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0" name="Text Box 2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1" name="Text Box 2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2" name="Text Box 2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3" name="Text Box 2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4" name="Text Box 2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5" name="Text Box 2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6" name="Text Box 2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7" name="Text Box 2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8" name="Text Box 2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9" name="Text Box 2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0" name="Text Box 2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1" name="Text Box 2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2" name="Text Box 2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3" name="Text Box 2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4" name="Text Box 2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5" name="Text Box 2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6" name="Text Box 2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7" name="Text Box 2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8" name="Text Box 2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9" name="Text Box 2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0" name="Text Box 2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1" name="Text Box 2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2" name="Text Box 2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3" name="Text Box 2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4" name="Text Box 2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5" name="Text Box 2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6" name="Text Box 2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7" name="Text Box 2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8" name="Text Box 2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9" name="Text Box 2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0" name="Text Box 2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1" name="Text Box 2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2" name="Text Box 2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3" name="Text Box 2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4" name="Text Box 2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5" name="Text Box 2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6" name="Text Box 2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7" name="Text Box 2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8" name="Text Box 2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9" name="Text Box 2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0" name="Text Box 2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1" name="Text Box 2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2" name="Text Box 2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3" name="Text Box 2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4" name="Text Box 2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5" name="Text Box 2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6" name="Text Box 2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7" name="Text Box 2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8" name="Text Box 2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9" name="Text Box 2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0" name="Text Box 2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1" name="Text Box 2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2" name="Text Box 2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3" name="Text Box 2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4" name="Text Box 2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5" name="Text Box 2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6" name="Text Box 2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7" name="Text Box 2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8" name="Text Box 2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9" name="Text Box 2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0" name="Text Box 2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1" name="Text Box 2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2" name="Text Box 2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3" name="Text Box 2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4" name="Text Box 2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5" name="Text Box 2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6" name="Text Box 2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7" name="Text Box 2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8" name="Text Box 2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9" name="Text Box 2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0" name="Text Box 2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1" name="Text Box 2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2" name="Text Box 2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3" name="Text Box 2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4" name="Text Box 2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5" name="Text Box 2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6" name="Text Box 2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7" name="Text Box 2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8" name="Text Box 2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9" name="Text Box 2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0" name="Text Box 2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1" name="Text Box 2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2" name="Text Box 2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3" name="Text Box 2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4" name="Text Box 2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5" name="Text Box 2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6" name="Text Box 2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7" name="Text Box 2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8" name="Text Box 2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9" name="Text Box 2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0" name="Text Box 2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1" name="Text Box 2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2" name="Text Box 2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3" name="Text Box 2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4" name="Text Box 2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5" name="Text Box 2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6" name="Text Box 2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7" name="Text Box 2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8" name="Text Box 2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9" name="Text Box 2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0" name="Text Box 2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1" name="Text Box 2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2" name="Text Box 2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3" name="Text Box 2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4" name="Text Box 2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5" name="Text Box 2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6" name="Text Box 2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7" name="Text Box 2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8" name="Text Box 2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9" name="Text Box 2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0" name="Text Box 2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1" name="Text Box 2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2" name="Text Box 2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3" name="Text Box 2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4" name="Text Box 2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5" name="Text Box 2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6" name="Text Box 2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7" name="Text Box 2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8" name="Text Box 2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9" name="Text Box 2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0" name="Text Box 2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1" name="Text Box 2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2" name="Text Box 2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3" name="Text Box 2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4" name="Text Box 2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5" name="Text Box 2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6" name="Text Box 2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7" name="Text Box 2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8" name="Text Box 2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9" name="Text Box 2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0" name="Text Box 2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1" name="Text Box 2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2" name="Text Box 2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3" name="Text Box 2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4" name="Text Box 2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5" name="Text Box 2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6" name="Text Box 2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7" name="Text Box 2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8" name="Text Box 2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9" name="Text Box 2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0" name="Text Box 2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1" name="Text Box 2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2" name="Text Box 2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3" name="Text Box 2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4" name="Text Box 2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5" name="Text Box 2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6" name="Text Box 2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7" name="Text Box 2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8" name="Text Box 2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9" name="Text Box 2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0" name="Text Box 2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1" name="Text Box 2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2" name="Text Box 2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3" name="Text Box 2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4" name="Text Box 2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5" name="Text Box 2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6" name="Text Box 2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7" name="Text Box 2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8" name="Text Box 2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9" name="Text Box 2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0" name="Text Box 2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1" name="Text Box 2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2" name="Text Box 2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3" name="Text Box 2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4" name="Text Box 2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5" name="Text Box 2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6" name="Text Box 2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7" name="Text Box 2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8" name="Text Box 2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9" name="Text Box 2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0" name="Text Box 2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1" name="Text Box 2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2" name="Text Box 2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3" name="Text Box 2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4" name="Text Box 2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5" name="Text Box 2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6" name="Text Box 2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7" name="Text Box 2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8" name="Text Box 2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9" name="Text Box 2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0" name="Text Box 2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1" name="Text Box 2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2" name="Text Box 2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3" name="Text Box 2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4" name="Text Box 2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5" name="Text Box 2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6" name="Text Box 2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7" name="Text Box 2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8" name="Text Box 2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9" name="Text Box 2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0" name="Text Box 2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1" name="Text Box 2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2" name="Text Box 2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3" name="Text Box 2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4" name="Text Box 2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5" name="Text Box 2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6" name="Text Box 2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7" name="Text Box 2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8" name="Text Box 2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9" name="Text Box 2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0" name="Text Box 2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1" name="Text Box 2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2" name="Text Box 2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3" name="Text Box 2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4" name="Text Box 2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5" name="Text Box 2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6" name="Text Box 2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7" name="Text Box 2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8" name="Text Box 2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9" name="Text Box 2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0" name="Text Box 2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1" name="Text Box 2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2" name="Text Box 2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3" name="Text Box 2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4" name="Text Box 2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5" name="Text Box 2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6" name="Text Box 2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7" name="Text Box 2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8" name="Text Box 2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9" name="Text Box 2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0" name="Text Box 2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1" name="Text Box 2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2" name="Text Box 2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3" name="Text Box 2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4" name="Text Box 2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5" name="Text Box 2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6" name="Text Box 2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7" name="Text Box 2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8" name="Text Box 2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9" name="Text Box 2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0" name="Text Box 2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1" name="Text Box 2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2" name="Text Box 2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3" name="Text Box 2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4" name="Text Box 2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5" name="Text Box 2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6" name="Text Box 2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7" name="Text Box 2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8" name="Text Box 2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9" name="Text Box 2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0" name="Text Box 2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1" name="Text Box 2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2" name="Text Box 2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3" name="Text Box 2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4" name="Text Box 2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5" name="Text Box 2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6" name="Text Box 2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7" name="Text Box 2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8" name="Text Box 2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9" name="Text Box 2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0" name="Text Box 2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1" name="Text Box 3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2" name="Text Box 3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3" name="Text Box 3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4" name="Text Box 3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5" name="Text Box 3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6" name="Text Box 3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7" name="Text Box 3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8" name="Text Box 3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9" name="Text Box 3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0" name="Text Box 3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1" name="Text Box 3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2" name="Text Box 3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3" name="Text Box 3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4" name="Text Box 3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5" name="Text Box 3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6" name="Text Box 3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7" name="Text Box 3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8" name="Text Box 30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9" name="Text Box 30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0" name="Text Box 3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1" name="Text Box 3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2" name="Text Box 30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3" name="Text Box 30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4" name="Text Box 3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5" name="Text Box 3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6" name="Text Box 302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7" name="Text Box 302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8" name="Text Box 3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9" name="Text Box 3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0" name="Text Box 302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1" name="Text Box 303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2" name="Text Box 3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3" name="Text Box 3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4" name="Text Box 3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5" name="Text Box 3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6" name="Text Box 3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7" name="Text Box 3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8" name="Text Box 3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9" name="Text Box 3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0" name="Text Box 3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1" name="Text Box 3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2" name="Text Box 3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3" name="Text Box 3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4" name="Text Box 3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5" name="Text Box 3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6" name="Text Box 3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7" name="Text Box 3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8" name="Text Box 3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9" name="Text Box 3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0" name="Text Box 304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1" name="Text Box 305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2" name="Text Box 3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3" name="Text Box 3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4" name="Text Box 305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5" name="Text Box 305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6" name="Text Box 3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7" name="Text Box 3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8" name="Text Box 305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9" name="Text Box 305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0" name="Text Box 3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1" name="Text Box 3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2" name="Text Box 306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3" name="Text Box 306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4" name="Text Box 3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5" name="Text Box 3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6" name="Text Box 3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7" name="Text Box 3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8" name="Text Box 3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9" name="Text Box 3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0" name="Text Box 3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1" name="Text Box 3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2" name="Text Box 3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3" name="Text Box 3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4" name="Text Box 3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5" name="Text Box 3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6" name="Text Box 3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7" name="Text Box 3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8" name="Text Box 3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9" name="Text Box 3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0" name="Text Box 3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1" name="Text Box 3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2" name="Text Box 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3" name="Text Box 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4" name="Text Box 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5" name="Text Box 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6" name="Text Box 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7" name="Text Box 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8" name="Text Box 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9" name="Text Box 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0" name="Text Box 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1" name="Text Box 1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2" name="Text Box 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3" name="Text Box 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4" name="Text Box 1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5" name="Text Box 1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6" name="Text Box 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7" name="Text Box 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8" name="Text Box 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9" name="Text Box 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0" name="Text Box 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1" name="Text Box 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2" name="Text Box 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3" name="Text Box 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4" name="Text Box 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5" name="Text Box 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06" name="Text Box 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07" name="Text Box 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8" name="Text Box 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9" name="Text Box 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0" name="Text Box 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1" name="Text Box 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2" name="Text Box 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3" name="Text Box 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4" name="Text Box 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5" name="Text Box 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6" name="Text Box 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7" name="Text Box 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8" name="Text Box 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9" name="Text Box 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0" name="Text Box 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1" name="Text Box 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2" name="Text Box 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3" name="Text Box 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4" name="Text Box 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5" name="Text Box 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6" name="Text Box 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7" name="Text Box 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8" name="Text Box 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9" name="Text Box 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0" name="Text Box 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1" name="Text Box 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2" name="Text Box 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3" name="Text Box 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4" name="Text Box 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5" name="Text Box 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6" name="Text Box 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7" name="Text Box 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8" name="Text Box 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9" name="Text Box 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0" name="Text Box 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1" name="Text Box 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2" name="Text Box 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3" name="Text Box 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4" name="Text Box 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5" name="Text Box 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6" name="Text Box 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7" name="Text Box 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8" name="Text Box 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9" name="Text Box 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0" name="Text Box 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1" name="Text Box 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2" name="Text Box 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3" name="Text Box 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4" name="Text Box 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5" name="Text Box 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6" name="Text Box 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7" name="Text Box 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8" name="Text Box 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9" name="Text Box 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0" name="Text Box 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1" name="Text Box 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2" name="Text Box 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3" name="Text Box 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4" name="Text Box 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5" name="Text Box 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6" name="Text Box 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7" name="Text Box 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8" name="Text Box 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9" name="Text Box 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0" name="Text Box 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1" name="Text Box 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2" name="Text Box 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3" name="Text Box 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4" name="Text Box 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5" name="Text Box 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6" name="Text Box 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7" name="Text Box 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8" name="Text Box 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9" name="Text Box 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0" name="Text Box 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1" name="Text Box 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2" name="Text Box 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3" name="Text Box 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4" name="Text Box 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5" name="Text Box 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6" name="Text Box 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7" name="Text Box 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8" name="Text Box 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9" name="Text Box 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0" name="Text Box 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1" name="Text Box 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2" name="Text Box 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3" name="Text Box 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4" name="Text Box 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5" name="Text Box 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6" name="Text Box 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7" name="Text Box 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8" name="Text Box 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9" name="Text Box 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0" name="Text Box 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1" name="Text Box 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2" name="Text Box 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3" name="Text Box 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4" name="Text Box 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5" name="Text Box 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6" name="Text Box 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7" name="Text Box 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8" name="Text Box 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9" name="Text Box 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0" name="Text Box 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1" name="Text Box 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2" name="Text Box 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3" name="Text Box 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4" name="Text Box 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5" name="Text Box 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6" name="Text Box 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7" name="Text Box 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8" name="Text Box 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9" name="Text Box 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0" name="Text Box 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1" name="Text Box 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2" name="Text Box 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3" name="Text Box 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4" name="Text Box 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5" name="Text Box 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6" name="Text Box 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7" name="Text Box 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8" name="Text Box 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9" name="Text Box 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0" name="Text Box 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1" name="Text Box 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2" name="Text Box 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3" name="Text Box 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4" name="Text Box 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5" name="Text Box 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6" name="Text Box 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7" name="Text Box 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8" name="Text Box 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9" name="Text Box 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0" name="Text Box 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1" name="Text Box 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2" name="Text Box 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3" name="Text Box 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4" name="Text Box 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5" name="Text Box 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6" name="Text Box 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7" name="Text Box 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8" name="Text Box 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9" name="Text Box 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0" name="Text Box 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1" name="Text Box 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2" name="Text Box 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3" name="Text Box 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4" name="Text Box 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5" name="Text Box 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6" name="Text Box 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7" name="Text Box 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8" name="Text Box 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9" name="Text Box 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0" name="Text Box 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1" name="Text Box 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2" name="Text Box 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3" name="Text Box 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4" name="Text Box 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5" name="Text Box 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6" name="Text Box 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7" name="Text Box 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8" name="Text Box 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9" name="Text Box 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0" name="Text Box 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1" name="Text Box 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2" name="Text Box 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3" name="Text Box 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4" name="Text Box 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5" name="Text Box 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6" name="Text Box 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7" name="Text Box 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8" name="Text Box 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9" name="Text Box 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0" name="Text Box 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1" name="Text Box 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2" name="Text Box 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3" name="Text Box 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4" name="Text Box 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5" name="Text Box 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6" name="Text Box 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7" name="Text Box 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8" name="Text Box 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9" name="Text Box 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0" name="Text Box 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1" name="Text Box 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2" name="Text Box 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3" name="Text Box 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4" name="Text Box 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5" name="Text Box 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6" name="Text Box 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7" name="Text Box 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8" name="Text Box 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9" name="Text Box 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0" name="Text Box 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1" name="Text Box 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2" name="Text Box 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3" name="Text Box 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4" name="Text Box 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5" name="Text Box 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6" name="Text Box 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7" name="Text Box 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8" name="Text Box 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9" name="Text Box 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0" name="Text Box 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1" name="Text Box 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2" name="Text Box 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3" name="Text Box 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4" name="Text Box 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5" name="Text Box 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6" name="Text Box 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7" name="Text Box 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8" name="Text Box 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9" name="Text Box 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0" name="Text Box 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1" name="Text Box 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2" name="Text Box 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3" name="Text Box 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4" name="Text Box 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5" name="Text Box 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6" name="Text Box 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7" name="Text Box 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8" name="Text Box 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9" name="Text Box 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0" name="Text Box 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1" name="Text Box 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2" name="Text Box 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3" name="Text Box 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4" name="Text Box 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5" name="Text Box 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6" name="Text Box 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7" name="Text Box 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8" name="Text Box 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9" name="Text Box 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0" name="Text Box 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1" name="Text Box 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42" name="Text Box 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43" name="Text Box 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4" name="Text Box 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5" name="Text Box 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6" name="Text Box 26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7" name="Text Box 26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8" name="Text Box 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9" name="Text Box 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0" name="Text Box 26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1" name="Text Box 27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2" name="Text Box 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3" name="Text Box 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4" name="Text Box 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5" name="Text Box 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6" name="Text Box 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7" name="Text Box 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8" name="Text Box 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9" name="Text Box 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0" name="Text Box 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1" name="Text Box 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2" name="Text Box 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3" name="Text Box 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4" name="Text Box 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5" name="Text Box 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6" name="Text Box 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7" name="Text Box 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8" name="Text Box 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9" name="Text Box 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0" name="Text Box 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1" name="Text Box 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2" name="Text Box 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3" name="Text Box 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4" name="Text Box 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5" name="Text Box 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6" name="Text Box 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7" name="Text Box 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8" name="Text Box 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9" name="Text Box 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0" name="Text Box 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1" name="Text Box 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2" name="Text Box 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3" name="Text Box 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4" name="Text Box 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5" name="Text Box 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6" name="Text Box 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7" name="Text Box 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8" name="Text Box 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9" name="Text Box 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0" name="Text Box 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1" name="Text Box 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2" name="Text Box 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3" name="Text Box 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4" name="Text Box 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5" name="Text Box 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6" name="Text Box 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7" name="Text Box 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8" name="Text Box 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9" name="Text Box 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0" name="Text Box 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1" name="Text Box 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2" name="Text Box 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3" name="Text Box 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4" name="Text Box 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5" name="Text Box 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6" name="Text Box 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7" name="Text Box 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8" name="Text Box 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9" name="Text Box 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0" name="Text Box 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1" name="Text Box 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2" name="Text Box 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3" name="Text Box 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4" name="Text Box 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5" name="Text Box 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6" name="Text Box 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7" name="Text Box 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8" name="Text Box 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9" name="Text Box 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0" name="Text Box 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1" name="Text Box 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2" name="Text Box 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3" name="Text Box 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4" name="Text Box 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5" name="Text Box 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6" name="Text Box 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7" name="Text Box 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8" name="Text Box 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9" name="Text Box 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0" name="Text Box 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1" name="Text Box 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2" name="Text Box 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3" name="Text Box 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4" name="Text Box 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5" name="Text Box 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6" name="Text Box 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7" name="Text Box 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8" name="Text Box 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9" name="Text Box 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0" name="Text Box 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1" name="Text Box 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2" name="Text Box 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3" name="Text Box 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4" name="Text Box 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5" name="Text Box 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6" name="Text Box 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7" name="Text Box 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8" name="Text Box 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9" name="Text Box 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0" name="Text Box 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1" name="Text Box 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2" name="Text Box 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3" name="Text Box 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4" name="Text Box 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5" name="Text Box 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6" name="Text Box 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7" name="Text Box 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8" name="Text Box 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9" name="Text Box 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0" name="Text Box 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1" name="Text Box 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2" name="Text Box 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3" name="Text Box 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4" name="Text Box 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5" name="Text Box 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6" name="Text Box 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7" name="Text Box 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8" name="Text Box 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9" name="Text Box 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0" name="Text Box 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1" name="Text Box 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2" name="Text Box 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3" name="Text Box 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4" name="Text Box 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5" name="Text Box 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6" name="Text Box 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7" name="Text Box 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8" name="Text Box 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9" name="Text Box 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0" name="Text Box 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1" name="Text Box 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2" name="Text Box 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3" name="Text Box 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4" name="Text Box 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5" name="Text Box 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6" name="Text Box 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7" name="Text Box 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8" name="Text Box 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9" name="Text Box 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0" name="Text Box 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1" name="Text Box 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2" name="Text Box 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3" name="Text Box 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4" name="Text Box 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5" name="Text Box 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6" name="Text Box 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7" name="Text Box 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8" name="Text Box 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9" name="Text Box 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0" name="Text Box 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1" name="Text Box 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2" name="Text Box 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3" name="Text Box 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4" name="Text Box 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5" name="Text Box 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6" name="Text Box 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7" name="Text Box 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8" name="Text Box 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9" name="Text Box 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0" name="Text Box 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1" name="Text Box 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2" name="Text Box 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3" name="Text Box 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4" name="Text Box 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5" name="Text Box 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6" name="Text Box 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7" name="Text Box 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8" name="Text Box 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9" name="Text Box 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0" name="Text Box 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1" name="Text Box 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2" name="Text Box 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3" name="Text Box 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4" name="Text Box 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5" name="Text Box 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6" name="Text Box 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7" name="Text Box 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8" name="Text Box 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9" name="Text Box 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0" name="Text Box 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1" name="Text Box 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2" name="Text Box 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3" name="Text Box 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4" name="Text Box 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5" name="Text Box 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6" name="Text Box 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7" name="Text Box 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8" name="Text Box 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9" name="Text Box 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0" name="Text Box 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1" name="Text Box 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2" name="Text Box 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3" name="Text Box 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4" name="Text Box 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5" name="Text Box 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6" name="Text Box 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7" name="Text Box 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8" name="Text Box 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9" name="Text Box 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0" name="Text Box 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1" name="Text Box 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2" name="Text Box 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3" name="Text Box 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4" name="Text Box 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5" name="Text Box 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6" name="Text Box 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7" name="Text Box 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8" name="Text Box 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9" name="Text Box 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0" name="Text Box 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1" name="Text Box 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2" name="Text Box 48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3" name="Text Box 48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4" name="Text Box 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5" name="Text Box 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6" name="Text Box 48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7" name="Text Box 48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8" name="Text Box 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9" name="Text Box 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0" name="Text Box 48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1" name="Text Box 49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2" name="Text Box 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3" name="Text Box 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4" name="Text Box 49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5" name="Text Box 49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6" name="Text Box 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7" name="Text Box 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8" name="Text Box 49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9" name="Text Box 49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0" name="Text Box 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1" name="Text Box 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2" name="Text Box 50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3" name="Text Box 50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4" name="Text Box 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5" name="Text Box 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6" name="Text Box 50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7" name="Text Box 50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8" name="Text Box 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9" name="Text Box 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0" name="Text Box 50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1" name="Text Box 51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2" name="Text Box 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3" name="Text Box 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4" name="Text Box 51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5" name="Text Box 51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6" name="Text Box 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7" name="Text Box 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8" name="Text Box 5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9" name="Text Box 5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0" name="Text Box 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1" name="Text Box 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2" name="Text Box 5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3" name="Text Box 5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4" name="Text Box 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5" name="Text Box 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6" name="Text Box 52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7" name="Text Box 52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8" name="Text Box 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9" name="Text Box 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0" name="Text Box 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1" name="Text Box 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2" name="Text Box 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3" name="Text Box 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4" name="Text Box 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5" name="Text Box 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6" name="Text Box 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7" name="Text Box 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8" name="Text Box 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9" name="Text Box 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0" name="Text Box 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1" name="Text Box 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2" name="Text Box 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3" name="Text Box 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4" name="Text Box 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5" name="Text Box 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6" name="Text Box 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7" name="Text Box 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8" name="Text Box 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9" name="Text Box 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0" name="Text Box 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1" name="Text Box 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2" name="Text Box 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3" name="Text Box 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4" name="Text Box 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5" name="Text Box 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6" name="Text Box 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7" name="Text Box 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8" name="Text Box 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9" name="Text Box 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0" name="Text Box 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1" name="Text Box 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2" name="Text Box 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3" name="Text Box 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4" name="Text Box 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5" name="Text Box 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6" name="Text Box 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7" name="Text Box 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8" name="Text Box 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9" name="Text Box 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0" name="Text Box 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1" name="Text Box 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2" name="Text Box 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3" name="Text Box 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4" name="Text Box 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5" name="Text Box 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6" name="Text Box 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7" name="Text Box 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8" name="Text Box 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9" name="Text Box 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0" name="Text Box 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1" name="Text Box 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2" name="Text Box 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3" name="Text Box 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4" name="Text Box 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5" name="Text Box 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6" name="Text Box 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7" name="Text Box 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8" name="Text Box 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9" name="Text Box 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0" name="Text Box 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1" name="Text Box 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2" name="Text Box 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3" name="Text Box 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4" name="Text Box 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5" name="Text Box 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6" name="Text Box 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7" name="Text Box 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8" name="Text Box 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9" name="Text Box 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0" name="Text Box 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1" name="Text Box 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2" name="Text Box 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3" name="Text Box 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4" name="Text Box 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5" name="Text Box 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6" name="Text Box 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7" name="Text Box 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8" name="Text Box 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9" name="Text Box 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0" name="Text Box 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1" name="Text Box 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2" name="Text Box 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3" name="Text Box 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4" name="Text Box 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5" name="Text Box 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6" name="Text Box 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7" name="Text Box 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8" name="Text Box 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9" name="Text Box 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0" name="Text Box 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1" name="Text Box 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2" name="Text Box 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3" name="Text Box 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4" name="Text Box 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5" name="Text Box 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6" name="Text Box 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7" name="Text Box 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8" name="Text Box 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9" name="Text Box 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0" name="Text Box 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1" name="Text Box 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2" name="Text Box 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3" name="Text Box 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4" name="Text Box 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5" name="Text Box 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6" name="Text Box 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7" name="Text Box 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8" name="Text Box 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9" name="Text Box 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0" name="Text Box 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1" name="Text Box 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2" name="Text Box 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3" name="Text Box 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4" name="Text Box 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5" name="Text Box 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6" name="Text Box 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7" name="Text Box 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8" name="Text Box 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9" name="Text Box 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0" name="Text Box 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1" name="Text Box 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2" name="Text Box 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3" name="Text Box 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4" name="Text Box 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5" name="Text Box 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6" name="Text Box 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7" name="Text Box 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8" name="Text Box 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9" name="Text Box 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0" name="Text Box 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1" name="Text Box 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2" name="Text Box 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3" name="Text Box 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4" name="Text Box 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5" name="Text Box 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6" name="Text Box 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7" name="Text Box 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8" name="Text Box 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9" name="Text Box 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0" name="Text Box 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1" name="Text Box 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2" name="Text Box 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3" name="Text Box 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4" name="Text Box 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5" name="Text Box 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6" name="Text Box 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7" name="Text Box 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8" name="Text Box 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9" name="Text Box 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0" name="Text Box 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1" name="Text Box 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2" name="Text Box 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3" name="Text Box 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4" name="Text Box 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5" name="Text Box 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6" name="Text Box 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7" name="Text Box 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8" name="Text Box 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9" name="Text Box 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0" name="Text Box 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1" name="Text Box 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2" name="Text Box 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3" name="Text Box 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4" name="Text Box 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5" name="Text Box 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6" name="Text Box 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7" name="Text Box 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8" name="Text Box 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9" name="Text Box 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0" name="Text Box 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1" name="Text Box 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2" name="Text Box 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3" name="Text Box 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4" name="Text Box 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5" name="Text Box 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6" name="Text Box 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7" name="Text Box 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8" name="Text Box 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9" name="Text Box 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0" name="Text Box 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1" name="Text Box 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2" name="Text Box 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3" name="Text Box 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4" name="Text Box 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5" name="Text Box 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6" name="Text Box 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7" name="Text Box 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8" name="Text Box 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9" name="Text Box 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0" name="Text Box 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1" name="Text Box 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2" name="Text Box 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3" name="Text Box 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4" name="Text Box 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5" name="Text Box 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6" name="Text Box 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7" name="Text Box 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8" name="Text Box 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9" name="Text Box 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0" name="Text Box 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1" name="Text Box 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2" name="Text Box 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3" name="Text Box 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4" name="Text Box 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5" name="Text Box 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6" name="Text Box 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7" name="Text Box 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8" name="Text Box 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9" name="Text Box 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0" name="Text Box 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1" name="Text Box 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2" name="Text Box 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3" name="Text Box 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4" name="Text Box 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5" name="Text Box 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6" name="Text Box 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7" name="Text Box 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8" name="Text Box 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9" name="Text Box 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0" name="Text Box 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1" name="Text Box 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2" name="Text Box 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3" name="Text Box 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4" name="Text Box 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5" name="Text Box 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6" name="Text Box 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7" name="Text Box 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8" name="Text Box 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9" name="Text Box 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0" name="Text Box 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1" name="Text Box 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2" name="Text Box 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3" name="Text Box 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4" name="Text Box 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5" name="Text Box 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6" name="Text Box 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7" name="Text Box 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8" name="Text Box 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9" name="Text Box 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0" name="Text Box 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1" name="Text Box 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2" name="Text Box 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3" name="Text Box 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4" name="Text Box 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5" name="Text Box 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6" name="Text Box 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7" name="Text Box 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8" name="Text Box 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9" name="Text Box 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0" name="Text Box 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1" name="Text Box 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2" name="Text Box 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3" name="Text Box 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4" name="Text Box 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5" name="Text Box 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6" name="Text Box 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7" name="Text Box 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8" name="Text Box 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9" name="Text Box 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0" name="Text Box 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1" name="Text Box 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2" name="Text Box 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3" name="Text Box 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4" name="Text Box 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5" name="Text Box 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6" name="Text Box 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7" name="Text Box 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8" name="Text Box 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9" name="Text Box 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0" name="Text Box 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1" name="Text Box 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2" name="Text Box 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3" name="Text Box 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4" name="Text Box 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5" name="Text Box 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6" name="Text Box 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7" name="Text Box 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8" name="Text Box 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9" name="Text Box 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0" name="Text Box 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1" name="Text Box 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2" name="Text Box 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3" name="Text Box 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4" name="Text Box 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5" name="Text Box 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6" name="Text Box 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7" name="Text Box 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8" name="Text Box 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9" name="Text Box 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0" name="Text Box 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1" name="Text Box 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2" name="Text Box 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3" name="Text Box 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4" name="Text Box 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5" name="Text Box 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6" name="Text Box 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7" name="Text Box 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8" name="Text Box 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9" name="Text Box 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0" name="Text Box 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1" name="Text Box 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2" name="Text Box 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3" name="Text Box 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4" name="Text Box 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5" name="Text Box 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6" name="Text Box 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7" name="Text Box 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8" name="Text Box 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9" name="Text Box 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0" name="Text Box 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1" name="Text Box 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2" name="Text Box 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3" name="Text Box 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4" name="Text Box 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5" name="Text Box 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6" name="Text Box 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7" name="Text Box 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8" name="Text Box 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9" name="Text Box 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0" name="Text Box 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1" name="Text Box 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2" name="Text Box 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3" name="Text Box 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4" name="Text Box 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5" name="Text Box 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6" name="Text Box 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7" name="Text Box 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8" name="Text Box 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9" name="Text Box 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0" name="Text Box 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1" name="Text Box 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2" name="Text Box 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3" name="Text Box 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4" name="Text Box 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5" name="Text Box 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6" name="Text Box 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7" name="Text Box 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8" name="Text Box 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9" name="Text Box 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0" name="Text Box 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1" name="Text Box 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2" name="Text Box 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3" name="Text Box 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4" name="Text Box 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5" name="Text Box 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6" name="Text Box 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7" name="Text Box 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8" name="Text Box 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9" name="Text Box 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0" name="Text Box 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1" name="Text Box 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2" name="Text Box 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3" name="Text Box 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4" name="Text Box 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5" name="Text Box 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6" name="Text Box 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7" name="Text Box 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8" name="Text Box 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9" name="Text Box 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0" name="Text Box 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1" name="Text Box 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2" name="Text Box 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3" name="Text Box 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4" name="Text Box 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5" name="Text Box 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6" name="Text Box 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7" name="Text Box 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8" name="Text Box 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9" name="Text Box 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0" name="Text Box 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1" name="Text Box 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2" name="Text Box 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3" name="Text Box 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4" name="Text Box 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5" name="Text Box 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6" name="Text Box 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7" name="Text Box 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8" name="Text Box 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9" name="Text Box 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0" name="Text Box 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1" name="Text Box 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2" name="Text Box 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3" name="Text Box 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4" name="Text Box 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5" name="Text Box 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6" name="Text Box 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7" name="Text Box 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8" name="Text Box 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9" name="Text Box 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0" name="Text Box 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1" name="Text Box 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2" name="Text Box 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3" name="Text Box 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4" name="Text Box 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5" name="Text Box 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6" name="Text Box 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7" name="Text Box 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8" name="Text Box 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9" name="Text Box 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0" name="Text Box 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1" name="Text Box 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2" name="Text Box 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3" name="Text Box 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4" name="Text Box 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5" name="Text Box 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6" name="Text Box 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7" name="Text Box 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8" name="Text Box 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9" name="Text Box 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0" name="Text Box 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1" name="Text Box 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2" name="Text Box 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3" name="Text Box 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4" name="Text Box 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5" name="Text Box 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6" name="Text Box 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7" name="Text Box 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8" name="Text Box 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9" name="Text Box 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0" name="Text Box 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1" name="Text Box 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2" name="Text Box 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3" name="Text Box 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4" name="Text Box 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5" name="Text Box 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6" name="Text Box 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7" name="Text Box 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8" name="Text Box 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9" name="Text Box 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0" name="Text Box 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1" name="Text Box 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2" name="Text Box 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3" name="Text Box 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4" name="Text Box 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5" name="Text Box 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6" name="Text Box 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7" name="Text Box 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8" name="Text Box 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9" name="Text Box 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0" name="Text Box 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1" name="Text Box 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2" name="Text Box 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3" name="Text Box 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4" name="Text Box 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5" name="Text Box 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6" name="Text Box 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7" name="Text Box 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8" name="Text Box 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9" name="Text Box 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0" name="Text Box 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1" name="Text Box 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2" name="Text Box 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3" name="Text Box 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4" name="Text Box 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5" name="Text Box 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6" name="Text Box 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7" name="Text Box 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8" name="Text Box 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9" name="Text Box 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0" name="Text Box 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1" name="Text Box 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2" name="Text Box 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3" name="Text Box 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4" name="Text Box 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5" name="Text Box 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6" name="Text Box 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7" name="Text Box 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8" name="Text Box 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9" name="Text Box 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0" name="Text Box 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1" name="Text Box 1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2" name="Text Box 1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3" name="Text Box 1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4" name="Text Box 1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5" name="Text Box 1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6" name="Text Box 1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7" name="Text Box 1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8" name="Text Box 1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9" name="Text Box 1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0" name="Text Box 1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1" name="Text Box 1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2" name="Text Box 1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3" name="Text Box 1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4" name="Text Box 1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5" name="Text Box 1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6" name="Text Box 1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7" name="Text Box 1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8" name="Text Box 10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9" name="Text Box 10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0" name="Text Box 1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1" name="Text Box 1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2" name="Text Box 10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3" name="Text Box 10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4" name="Text Box 1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5" name="Text Box 1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6" name="Text Box 10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7" name="Text Box 10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8" name="Text Box 1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9" name="Text Box 1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0" name="Text Box 10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1" name="Text Box 10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2" name="Text Box 1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3" name="Text Box 1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4" name="Text Box 1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5" name="Text Box 1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6" name="Text Box 1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7" name="Text Box 1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8" name="Text Box 1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9" name="Text Box 1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0" name="Text Box 1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1" name="Text Box 1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2" name="Text Box 1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3" name="Text Box 1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4" name="Text Box 1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5" name="Text Box 1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6" name="Text Box 1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7" name="Text Box 1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8" name="Text Box 1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9" name="Text Box 1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0" name="Text Box 10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1" name="Text Box 10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2" name="Text Box 1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3" name="Text Box 1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4" name="Text Box 10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5" name="Text Box 10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6" name="Text Box 1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7" name="Text Box 1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8" name="Text Box 10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9" name="Text Box 10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0" name="Text Box 1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1" name="Text Box 1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2" name="Text Box 10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3" name="Text Box 10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4" name="Text Box 1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5" name="Text Box 1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6" name="Text Box 1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7" name="Text Box 1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8" name="Text Box 1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9" name="Text Box 1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0" name="Text Box 1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1" name="Text Box 1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2" name="Text Box 1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3" name="Text Box 1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4" name="Text Box 1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5" name="Text Box 1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6" name="Text Box 1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7" name="Text Box 1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8" name="Text Box 1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9" name="Text Box 1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0" name="Text Box 1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1" name="Text Box 1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2" name="Text Box 10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3" name="Text Box 10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4" name="Text Box 10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5" name="Text Box 10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6" name="Text Box 10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7" name="Text Box 10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8" name="Text Box 10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9" name="Text Box 10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0" name="Text Box 10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1" name="Text Box 10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2" name="Text Box 10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3" name="Text Box 10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4" name="Text Box 10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5" name="Text Box 10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6" name="Text Box 10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7" name="Text Box 10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8" name="Text Box 10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9" name="Text Box 10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0" name="Text Box 10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1" name="Text Box 1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2" name="Text Box 1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3" name="Text Box 1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4" name="Text Box 1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5" name="Text Box 1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6" name="Text Box 1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7" name="Text Box 1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8" name="Text Box 1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9" name="Text Box 1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0" name="Text Box 1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1" name="Text Box 1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2" name="Text Box 1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3" name="Text Box 1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4" name="Text Box 1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5" name="Text Box 1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6" name="Text Box 1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7" name="Text Box 1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8" name="Text Box 1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9" name="Text Box 1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0" name="Text Box 1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1" name="Text Box 1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2" name="Text Box 1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3" name="Text Box 1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4" name="Text Box 1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5" name="Text Box 1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6" name="Text Box 1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7" name="Text Box 1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8" name="Text Box 1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9" name="Text Box 1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0" name="Text Box 1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1" name="Text Box 1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2" name="Text Box 1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3" name="Text Box 1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4" name="Text Box 1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5" name="Text Box 1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6" name="Text Box 1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7" name="Text Box 1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8" name="Text Box 1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9" name="Text Box 1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0" name="Text Box 1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1" name="Text Box 1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2" name="Text Box 1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3" name="Text Box 1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4" name="Text Box 1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5" name="Text Box 1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6" name="Text Box 1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7" name="Text Box 1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8" name="Text Box 1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9" name="Text Box 1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0" name="Text Box 1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1" name="Text Box 1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2" name="Text Box 1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3" name="Text Box 1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4" name="Text Box 1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5" name="Text Box 1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6" name="Text Box 1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7" name="Text Box 1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8" name="Text Box 1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9" name="Text Box 1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0" name="Text Box 1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1" name="Text Box 1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2" name="Text Box 1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3" name="Text Box 1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4" name="Text Box 1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5" name="Text Box 1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6" name="Text Box 1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7" name="Text Box 1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8" name="Text Box 1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9" name="Text Box 1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0" name="Text Box 1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1" name="Text Box 1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2" name="Text Box 1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3" name="Text Box 1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4" name="Text Box 1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5" name="Text Box 1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6" name="Text Box 1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7" name="Text Box 1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8" name="Text Box 1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9" name="Text Box 1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0" name="Text Box 1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1" name="Text Box 1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2" name="Text Box 1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3" name="Text Box 1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4" name="Text Box 1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5" name="Text Box 1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6" name="Text Box 1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7" name="Text Box 1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8" name="Text Box 1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9" name="Text Box 1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0" name="Text Box 1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1" name="Text Box 1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2" name="Text Box 1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3" name="Text Box 1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4" name="Text Box 1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5" name="Text Box 1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6" name="Text Box 1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7" name="Text Box 1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8" name="Text Box 1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9" name="Text Box 1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0" name="Text Box 1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1" name="Text Box 1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2" name="Text Box 1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3" name="Text Box 1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4" name="Text Box 1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5" name="Text Box 1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6" name="Text Box 1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7" name="Text Box 1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8" name="Text Box 1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9" name="Text Box 1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0" name="Text Box 1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1" name="Text Box 1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2" name="Text Box 1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3" name="Text Box 1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4" name="Text Box 1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5" name="Text Box 1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6" name="Text Box 1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7" name="Text Box 1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8" name="Text Box 1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9" name="Text Box 1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0" name="Text Box 1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1" name="Text Box 1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2" name="Text Box 1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3" name="Text Box 1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4" name="Text Box 1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5" name="Text Box 1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6" name="Text Box 1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7" name="Text Box 1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8" name="Text Box 1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9" name="Text Box 1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0" name="Text Box 1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1" name="Text Box 1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2" name="Text Box 1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3" name="Text Box 1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4" name="Text Box 1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5" name="Text Box 1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6" name="Text Box 1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7" name="Text Box 1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8" name="Text Box 1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9" name="Text Box 1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0" name="Text Box 1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1" name="Text Box 1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2" name="Text Box 1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3" name="Text Box 1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4" name="Text Box 1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5" name="Text Box 1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6" name="Text Box 1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7" name="Text Box 1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8" name="Text Box 1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9" name="Text Box 1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0" name="Text Box 1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1" name="Text Box 1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2" name="Text Box 1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3" name="Text Box 1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4" name="Text Box 1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5" name="Text Box 1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6" name="Text Box 1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7" name="Text Box 1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8" name="Text Box 1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9" name="Text Box 1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0" name="Text Box 1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1" name="Text Box 1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42" name="Text Box 1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43" name="Text Box 1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4" name="Text Box 1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5" name="Text Box 1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6" name="Text Box 126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7" name="Text Box 126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8" name="Text Box 1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9" name="Text Box 1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0" name="Text Box 126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1" name="Text Box 127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2" name="Text Box 1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3" name="Text Box 1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4" name="Text Box 1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5" name="Text Box 1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6" name="Text Box 1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7" name="Text Box 1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8" name="Text Box 1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9" name="Text Box 1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0" name="Text Box 1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1" name="Text Box 1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2" name="Text Box 1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3" name="Text Box 1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4" name="Text Box 1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5" name="Text Box 1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6" name="Text Box 1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7" name="Text Box 1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8" name="Text Box 1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9" name="Text Box 1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0" name="Text Box 1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1" name="Text Box 1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2" name="Text Box 1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3" name="Text Box 1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4" name="Text Box 1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5" name="Text Box 1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6" name="Text Box 1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7" name="Text Box 1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8" name="Text Box 1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9" name="Text Box 1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0" name="Text Box 1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1" name="Text Box 1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2" name="Text Box 1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3" name="Text Box 1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4" name="Text Box 1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5" name="Text Box 1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6" name="Text Box 1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7" name="Text Box 1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8" name="Text Box 1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9" name="Text Box 1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0" name="Text Box 1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1" name="Text Box 1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2" name="Text Box 1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3" name="Text Box 1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4" name="Text Box 1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5" name="Text Box 1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6" name="Text Box 1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7" name="Text Box 1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8" name="Text Box 1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9" name="Text Box 1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0" name="Text Box 1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1" name="Text Box 1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2" name="Text Box 1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3" name="Text Box 1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4" name="Text Box 1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5" name="Text Box 1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6" name="Text Box 1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7" name="Text Box 1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8" name="Text Box 1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9" name="Text Box 1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0" name="Text Box 1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1" name="Text Box 1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2" name="Text Box 1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3" name="Text Box 1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4" name="Text Box 1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5" name="Text Box 1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6" name="Text Box 1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7" name="Text Box 1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8" name="Text Box 1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9" name="Text Box 1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0" name="Text Box 1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1" name="Text Box 1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2" name="Text Box 1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3" name="Text Box 1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4" name="Text Box 1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5" name="Text Box 1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6" name="Text Box 1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7" name="Text Box 1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8" name="Text Box 1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9" name="Text Box 1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0" name="Text Box 1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1" name="Text Box 1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2" name="Text Box 1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3" name="Text Box 1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4" name="Text Box 1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5" name="Text Box 1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6" name="Text Box 1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7" name="Text Box 1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8" name="Text Box 1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9" name="Text Box 1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0" name="Text Box 1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1" name="Text Box 1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2" name="Text Box 1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3" name="Text Box 1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4" name="Text Box 1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5" name="Text Box 1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6" name="Text Box 1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7" name="Text Box 1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8" name="Text Box 1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9" name="Text Box 1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0" name="Text Box 1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1" name="Text Box 1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2" name="Text Box 1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3" name="Text Box 1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4" name="Text Box 1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5" name="Text Box 1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6" name="Text Box 1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7" name="Text Box 1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8" name="Text Box 1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9" name="Text Box 1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0" name="Text Box 1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1" name="Text Box 1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2" name="Text Box 1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3" name="Text Box 1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4" name="Text Box 1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5" name="Text Box 1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6" name="Text Box 1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7" name="Text Box 1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8" name="Text Box 1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9" name="Text Box 1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0" name="Text Box 1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1" name="Text Box 1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2" name="Text Box 1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3" name="Text Box 1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4" name="Text Box 1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5" name="Text Box 1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6" name="Text Box 1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7" name="Text Box 1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8" name="Text Box 1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9" name="Text Box 1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0" name="Text Box 1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1" name="Text Box 1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2" name="Text Box 1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3" name="Text Box 1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4" name="Text Box 1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5" name="Text Box 1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6" name="Text Box 1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7" name="Text Box 1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8" name="Text Box 1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9" name="Text Box 1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0" name="Text Box 1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1" name="Text Box 1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2" name="Text Box 1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3" name="Text Box 1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4" name="Text Box 1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5" name="Text Box 1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6" name="Text Box 1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7" name="Text Box 1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8" name="Text Box 1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9" name="Text Box 1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0" name="Text Box 1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1" name="Text Box 1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2" name="Text Box 1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3" name="Text Box 1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4" name="Text Box 1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5" name="Text Box 1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6" name="Text Box 1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7" name="Text Box 1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8" name="Text Box 1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9" name="Text Box 1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0" name="Text Box 1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1" name="Text Box 1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2" name="Text Box 1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3" name="Text Box 1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4" name="Text Box 1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5" name="Text Box 1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6" name="Text Box 1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7" name="Text Box 1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8" name="Text Box 1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9" name="Text Box 1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0" name="Text Box 1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1" name="Text Box 1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2" name="Text Box 1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3" name="Text Box 1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4" name="Text Box 1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5" name="Text Box 1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6" name="Text Box 1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7" name="Text Box 1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8" name="Text Box 1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9" name="Text Box 1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0" name="Text Box 1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1" name="Text Box 1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2" name="Text Box 1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3" name="Text Box 1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4" name="Text Box 1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5" name="Text Box 1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6" name="Text Box 1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7" name="Text Box 1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8" name="Text Box 1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9" name="Text Box 1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0" name="Text Box 1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1" name="Text Box 1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2" name="Text Box 1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3" name="Text Box 1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4" name="Text Box 1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5" name="Text Box 1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6" name="Text Box 1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7" name="Text Box 1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8" name="Text Box 1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9" name="Text Box 1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0" name="Text Box 1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1" name="Text Box 1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2" name="Text Box 1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3" name="Text Box 1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4" name="Text Box 1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5" name="Text Box 1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6" name="Text Box 1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7" name="Text Box 1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8" name="Text Box 1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9" name="Text Box 1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0" name="Text Box 1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1" name="Text Box 1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2" name="Text Box 14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3" name="Text Box 14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4" name="Text Box 1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5" name="Text Box 1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6" name="Text Box 14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7" name="Text Box 14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8" name="Text Box 1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9" name="Text Box 1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0" name="Text Box 14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1" name="Text Box 14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2" name="Text Box 1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3" name="Text Box 1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4" name="Text Box 14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5" name="Text Box 14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6" name="Text Box 1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7" name="Text Box 1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8" name="Text Box 14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9" name="Text Box 14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0" name="Text Box 1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1" name="Text Box 1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2" name="Text Box 15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3" name="Text Box 15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4" name="Text Box 1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5" name="Text Box 1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6" name="Text Box 15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7" name="Text Box 15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8" name="Text Box 1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9" name="Text Box 1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0" name="Text Box 15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1" name="Text Box 15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2" name="Text Box 1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3" name="Text Box 1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4" name="Text Box 15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5" name="Text Box 15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6" name="Text Box 1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7" name="Text Box 1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8" name="Text Box 15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9" name="Text Box 15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0" name="Text Box 1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1" name="Text Box 1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2" name="Text Box 15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3" name="Text Box 15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4" name="Text Box 1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5" name="Text Box 1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6" name="Text Box 15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7" name="Text Box 15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8" name="Text Box 1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9" name="Text Box 1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0" name="Text Box 1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1" name="Text Box 1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2" name="Text Box 1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3" name="Text Box 1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4" name="Text Box 1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5" name="Text Box 1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6" name="Text Box 1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7" name="Text Box 1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8" name="Text Box 1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9" name="Text Box 1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0" name="Text Box 1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1" name="Text Box 1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2" name="Text Box 1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3" name="Text Box 1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4" name="Text Box 1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5" name="Text Box 1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6" name="Text Box 1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7" name="Text Box 1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8" name="Text Box 1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9" name="Text Box 1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0" name="Text Box 1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1" name="Text Box 1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2" name="Text Box 1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3" name="Text Box 1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4" name="Text Box 1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5" name="Text Box 1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6" name="Text Box 1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7" name="Text Box 1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8" name="Text Box 1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9" name="Text Box 1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0" name="Text Box 1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1" name="Text Box 1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2" name="Text Box 1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3" name="Text Box 1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4" name="Text Box 1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5" name="Text Box 1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6" name="Text Box 1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7" name="Text Box 1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8" name="Text Box 1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9" name="Text Box 1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0" name="Text Box 1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1" name="Text Box 1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2" name="Text Box 1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3" name="Text Box 1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4" name="Text Box 1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5" name="Text Box 1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6" name="Text Box 1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7" name="Text Box 1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8" name="Text Box 1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9" name="Text Box 1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0" name="Text Box 1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1" name="Text Box 1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2" name="Text Box 1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3" name="Text Box 1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4" name="Text Box 1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5" name="Text Box 1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6" name="Text Box 1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7" name="Text Box 1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8" name="Text Box 1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9" name="Text Box 1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0" name="Text Box 1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1" name="Text Box 1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2" name="Text Box 1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3" name="Text Box 1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4" name="Text Box 1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5" name="Text Box 1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6" name="Text Box 1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7" name="Text Box 1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8" name="Text Box 1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9" name="Text Box 1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0" name="Text Box 1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1" name="Text Box 1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2" name="Text Box 1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3" name="Text Box 1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4" name="Text Box 1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5" name="Text Box 1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6" name="Text Box 1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7" name="Text Box 1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8" name="Text Box 1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9" name="Text Box 1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0" name="Text Box 1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1" name="Text Box 1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2" name="Text Box 1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3" name="Text Box 1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4" name="Text Box 1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5" name="Text Box 1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6" name="Text Box 1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7" name="Text Box 1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8" name="Text Box 1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9" name="Text Box 1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0" name="Text Box 1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1" name="Text Box 1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2" name="Text Box 1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3" name="Text Box 1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4" name="Text Box 1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5" name="Text Box 1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6" name="Text Box 1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7" name="Text Box 1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8" name="Text Box 1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9" name="Text Box 1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0" name="Text Box 1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1" name="Text Box 1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2" name="Text Box 1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3" name="Text Box 1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4" name="Text Box 1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5" name="Text Box 1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6" name="Text Box 1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7" name="Text Box 1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8" name="Text Box 1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9" name="Text Box 1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0" name="Text Box 1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1" name="Text Box 1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2" name="Text Box 1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3" name="Text Box 1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4" name="Text Box 1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5" name="Text Box 1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6" name="Text Box 1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7" name="Text Box 1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8" name="Text Box 1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9" name="Text Box 1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0" name="Text Box 1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1" name="Text Box 1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2" name="Text Box 1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3" name="Text Box 1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4" name="Text Box 1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5" name="Text Box 1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6" name="Text Box 1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7" name="Text Box 1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8" name="Text Box 1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9" name="Text Box 1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0" name="Text Box 1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1" name="Text Box 1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2" name="Text Box 1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3" name="Text Box 1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4" name="Text Box 1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5" name="Text Box 1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6" name="Text Box 1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7" name="Text Box 1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8" name="Text Box 1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9" name="Text Box 1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0" name="Text Box 1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1" name="Text Box 1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2" name="Text Box 1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3" name="Text Box 1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4" name="Text Box 1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5" name="Text Box 1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6" name="Text Box 1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7" name="Text Box 1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8" name="Text Box 1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9" name="Text Box 1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0" name="Text Box 1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1" name="Text Box 1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2" name="Text Box 1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3" name="Text Box 1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4" name="Text Box 1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5" name="Text Box 1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6" name="Text Box 1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7" name="Text Box 1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8" name="Text Box 1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9" name="Text Box 1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0" name="Text Box 1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1" name="Text Box 1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2" name="Text Box 1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3" name="Text Box 1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4" name="Text Box 1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5" name="Text Box 1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6" name="Text Box 1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7" name="Text Box 1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8" name="Text Box 1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9" name="Text Box 1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0" name="Text Box 1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1" name="Text Box 1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2" name="Text Box 1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3" name="Text Box 1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4" name="Text Box 1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5" name="Text Box 1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6" name="Text Box 1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7" name="Text Box 1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8" name="Text Box 1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9" name="Text Box 1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0" name="Text Box 1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1" name="Text Box 1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2" name="Text Box 1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3" name="Text Box 1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4" name="Text Box 1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5" name="Text Box 1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6" name="Text Box 1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7" name="Text Box 1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8" name="Text Box 1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9" name="Text Box 1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0" name="Text Box 1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1" name="Text Box 1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2" name="Text Box 1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3" name="Text Box 1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4" name="Text Box 1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5" name="Text Box 1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6" name="Text Box 1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7" name="Text Box 1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8" name="Text Box 1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9" name="Text Box 1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0" name="Text Box 1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1" name="Text Box 1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2" name="Text Box 1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3" name="Text Box 1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4" name="Text Box 1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5" name="Text Box 1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6" name="Text Box 1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7" name="Text Box 1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8" name="Text Box 1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9" name="Text Box 1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0" name="Text Box 1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1" name="Text Box 1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2" name="Text Box 1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3" name="Text Box 1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4" name="Text Box 1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5" name="Text Box 1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6" name="Text Box 1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7" name="Text Box 1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8" name="Text Box 1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9" name="Text Box 1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0" name="Text Box 1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1" name="Text Box 1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2" name="Text Box 1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3" name="Text Box 1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4" name="Text Box 1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5" name="Text Box 1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6" name="Text Box 1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7" name="Text Box 1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8" name="Text Box 1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9" name="Text Box 1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0" name="Text Box 1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1" name="Text Box 1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2" name="Text Box 1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3" name="Text Box 1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4" name="Text Box 1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5" name="Text Box 1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6" name="Text Box 1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7" name="Text Box 1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8" name="Text Box 1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9" name="Text Box 1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0" name="Text Box 1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1" name="Text Box 1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2" name="Text Box 1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3" name="Text Box 1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4" name="Text Box 1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5" name="Text Box 1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6" name="Text Box 1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7" name="Text Box 1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8" name="Text Box 1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9" name="Text Box 1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0" name="Text Box 1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1" name="Text Box 1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2" name="Text Box 1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3" name="Text Box 1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4" name="Text Box 1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5" name="Text Box 1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6" name="Text Box 1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7" name="Text Box 1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8" name="Text Box 1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9" name="Text Box 1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0" name="Text Box 1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1" name="Text Box 1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2" name="Text Box 1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3" name="Text Box 1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4" name="Text Box 1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5" name="Text Box 1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6" name="Text Box 1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7" name="Text Box 1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8" name="Text Box 1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9" name="Text Box 1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0" name="Text Box 1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1" name="Text Box 1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2" name="Text Box 1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3" name="Text Box 1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4" name="Text Box 1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5" name="Text Box 1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6" name="Text Box 1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7" name="Text Box 1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8" name="Text Box 1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9" name="Text Box 1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0" name="Text Box 1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1" name="Text Box 1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2" name="Text Box 1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3" name="Text Box 1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4" name="Text Box 1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5" name="Text Box 1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6" name="Text Box 1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7" name="Text Box 1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8" name="Text Box 1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9" name="Text Box 1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0" name="Text Box 1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1" name="Text Box 1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2" name="Text Box 1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3" name="Text Box 1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4" name="Text Box 1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5" name="Text Box 1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6" name="Text Box 1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7" name="Text Box 1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8" name="Text Box 1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9" name="Text Box 1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0" name="Text Box 1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1" name="Text Box 1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2" name="Text Box 1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3" name="Text Box 1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4" name="Text Box 1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5" name="Text Box 1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6" name="Text Box 1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7" name="Text Box 1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8" name="Text Box 1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9" name="Text Box 1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0" name="Text Box 1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1" name="Text Box 1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2" name="Text Box 1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3" name="Text Box 1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4" name="Text Box 1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5" name="Text Box 1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6" name="Text Box 1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7" name="Text Box 1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8" name="Text Box 1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9" name="Text Box 1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0" name="Text Box 1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1" name="Text Box 1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2" name="Text Box 1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3" name="Text Box 1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4" name="Text Box 1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5" name="Text Box 1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6" name="Text Box 1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7" name="Text Box 1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8" name="Text Box 1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9" name="Text Box 1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0" name="Text Box 1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1" name="Text Box 1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2" name="Text Box 1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3" name="Text Box 1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4" name="Text Box 1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5" name="Text Box 1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6" name="Text Box 1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7" name="Text Box 1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8" name="Text Box 1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9" name="Text Box 1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0" name="Text Box 1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1" name="Text Box 1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2" name="Text Box 1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3" name="Text Box 1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4" name="Text Box 1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5" name="Text Box 1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6" name="Text Box 1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7" name="Text Box 1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8" name="Text Box 1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9" name="Text Box 1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0" name="Text Box 1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1" name="Text Box 1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2" name="Text Box 1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3" name="Text Box 1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4" name="Text Box 1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5" name="Text Box 1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6" name="Text Box 1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7" name="Text Box 1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8" name="Text Box 1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9" name="Text Box 1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0" name="Text Box 1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1" name="Text Box 1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2" name="Text Box 1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3" name="Text Box 1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4" name="Text Box 1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5" name="Text Box 1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6" name="Text Box 1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7" name="Text Box 1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8" name="Text Box 1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9" name="Text Box 1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0" name="Text Box 1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1" name="Text Box 1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2" name="Text Box 1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3" name="Text Box 1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4" name="Text Box 1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5" name="Text Box 1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6" name="Text Box 1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7" name="Text Box 1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8" name="Text Box 1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9" name="Text Box 1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0" name="Text Box 1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1" name="Text Box 1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2" name="Text Box 1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3" name="Text Box 1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4" name="Text Box 1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5" name="Text Box 1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6" name="Text Box 1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7" name="Text Box 1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8" name="Text Box 1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9" name="Text Box 1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0" name="Text Box 1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1" name="Text Box 1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2" name="Text Box 1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3" name="Text Box 1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4" name="Text Box 1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5" name="Text Box 1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6" name="Text Box 1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7" name="Text Box 1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8" name="Text Box 1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9" name="Text Box 1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0" name="Text Box 1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1" name="Text Box 1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2" name="Text Box 1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3" name="Text Box 1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4" name="Text Box 1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5" name="Text Box 1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6" name="Text Box 1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7" name="Text Box 1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8" name="Text Box 1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9" name="Text Box 1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0" name="Text Box 1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1" name="Text Box 1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2" name="Text Box 1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3" name="Text Box 1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4" name="Text Box 1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5" name="Text Box 1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6" name="Text Box 1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7" name="Text Box 1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8" name="Text Box 1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9" name="Text Box 1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0" name="Text Box 1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1" name="Text Box 1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2" name="Text Box 1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3" name="Text Box 1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4" name="Text Box 1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5" name="Text Box 1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6" name="Text Box 1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7" name="Text Box 1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8" name="Text Box 1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9" name="Text Box 1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0" name="Text Box 1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1" name="Text Box 1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2" name="Text Box 1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3" name="Text Box 1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4" name="Text Box 1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5" name="Text Box 1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6" name="Text Box 1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7" name="Text Box 1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8" name="Text Box 1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9" name="Text Box 1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0" name="Text Box 1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1" name="Text Box 1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2" name="Text Box 1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3" name="Text Box 1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4" name="Text Box 1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5" name="Text Box 1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6" name="Text Box 1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7" name="Text Box 1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8" name="Text Box 1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9" name="Text Box 1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0" name="Text Box 1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1" name="Text Box 1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2" name="Text Box 1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3" name="Text Box 1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4" name="Text Box 1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5" name="Text Box 1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6" name="Text Box 1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7" name="Text Box 1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8" name="Text Box 1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9" name="Text Box 1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0" name="Text Box 1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1" name="Text Box 1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2" name="Text Box 1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3" name="Text Box 1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4" name="Text Box 1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5" name="Text Box 1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6" name="Text Box 1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7" name="Text Box 1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8" name="Text Box 1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9" name="Text Box 1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0" name="Text Box 1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1" name="Text Box 2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2" name="Text Box 2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3" name="Text Box 2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4" name="Text Box 2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5" name="Text Box 2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6" name="Text Box 2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7" name="Text Box 2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8" name="Text Box 2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9" name="Text Box 2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0" name="Text Box 2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1" name="Text Box 2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2" name="Text Box 2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3" name="Text Box 2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4" name="Text Box 2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5" name="Text Box 2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6" name="Text Box 2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7" name="Text Box 2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8" name="Text Box 20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9" name="Text Box 20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0" name="Text Box 2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1" name="Text Box 2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2" name="Text Box 20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3" name="Text Box 20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4" name="Text Box 2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5" name="Text Box 2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6" name="Text Box 20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7" name="Text Box 20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8" name="Text Box 2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9" name="Text Box 2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0" name="Text Box 20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1" name="Text Box 20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2" name="Text Box 2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3" name="Text Box 2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4" name="Text Box 2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5" name="Text Box 2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6" name="Text Box 2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7" name="Text Box 2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8" name="Text Box 2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9" name="Text Box 2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0" name="Text Box 2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1" name="Text Box 2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2" name="Text Box 2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3" name="Text Box 2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4" name="Text Box 2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5" name="Text Box 2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6" name="Text Box 2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7" name="Text Box 2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8" name="Text Box 2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9" name="Text Box 2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0" name="Text Box 20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1" name="Text Box 20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2" name="Text Box 2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3" name="Text Box 2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4" name="Text Box 20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5" name="Text Box 20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6" name="Text Box 2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7" name="Text Box 2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8" name="Text Box 20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9" name="Text Box 20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0" name="Text Box 2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1" name="Text Box 2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2" name="Text Box 20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3" name="Text Box 20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4" name="Text Box 2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5" name="Text Box 2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6" name="Text Box 2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7" name="Text Box 2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8" name="Text Box 2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9" name="Text Box 2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0" name="Text Box 2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1" name="Text Box 2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2" name="Text Box 2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3" name="Text Box 2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4" name="Text Box 2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5" name="Text Box 2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6" name="Text Box 2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7" name="Text Box 2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8" name="Text Box 2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9" name="Text Box 2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0" name="Text Box 2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1" name="Text Box 2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2" name="Text Box 20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3" name="Text Box 20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4" name="Text Box 20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5" name="Text Box 20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6" name="Text Box 20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7" name="Text Box 20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8" name="Text Box 20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9" name="Text Box 20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0" name="Text Box 20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1" name="Text Box 20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2" name="Text Box 20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3" name="Text Box 20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4" name="Text Box 20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5" name="Text Box 20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6" name="Text Box 20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7" name="Text Box 20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8" name="Text Box 20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9" name="Text Box 20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0" name="Text Box 20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1" name="Text Box 2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2" name="Text Box 2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3" name="Text Box 2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4" name="Text Box 2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5" name="Text Box 2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6" name="Text Box 2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7" name="Text Box 2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8" name="Text Box 2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9" name="Text Box 2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0" name="Text Box 2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1" name="Text Box 2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2" name="Text Box 2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3" name="Text Box 2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4" name="Text Box 2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5" name="Text Box 2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6" name="Text Box 2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7" name="Text Box 2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8" name="Text Box 2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9" name="Text Box 2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0" name="Text Box 2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1" name="Text Box 2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2" name="Text Box 2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3" name="Text Box 2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4" name="Text Box 2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5" name="Text Box 2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6" name="Text Box 2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7" name="Text Box 2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8" name="Text Box 2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9" name="Text Box 2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0" name="Text Box 2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1" name="Text Box 2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2" name="Text Box 2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3" name="Text Box 2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4" name="Text Box 2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5" name="Text Box 2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6" name="Text Box 2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7" name="Text Box 2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8" name="Text Box 2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9" name="Text Box 2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0" name="Text Box 2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1" name="Text Box 2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2" name="Text Box 2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3" name="Text Box 2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4" name="Text Box 2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5" name="Text Box 2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6" name="Text Box 2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7" name="Text Box 2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8" name="Text Box 2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9" name="Text Box 2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0" name="Text Box 2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1" name="Text Box 2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2" name="Text Box 2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3" name="Text Box 2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4" name="Text Box 2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5" name="Text Box 2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6" name="Text Box 2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7" name="Text Box 2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8" name="Text Box 2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9" name="Text Box 2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0" name="Text Box 2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1" name="Text Box 2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2" name="Text Box 2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3" name="Text Box 2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4" name="Text Box 2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5" name="Text Box 2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6" name="Text Box 2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7" name="Text Box 2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8" name="Text Box 2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9" name="Text Box 2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0" name="Text Box 2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1" name="Text Box 2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2" name="Text Box 2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3" name="Text Box 2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4" name="Text Box 2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5" name="Text Box 2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6" name="Text Box 2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7" name="Text Box 2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8" name="Text Box 2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9" name="Text Box 2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0" name="Text Box 2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1" name="Text Box 2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2" name="Text Box 2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3" name="Text Box 2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4" name="Text Box 2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5" name="Text Box 2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6" name="Text Box 2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7" name="Text Box 2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8" name="Text Box 2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9" name="Text Box 2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0" name="Text Box 2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1" name="Text Box 2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2" name="Text Box 2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3" name="Text Box 2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4" name="Text Box 2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5" name="Text Box 2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6" name="Text Box 2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7" name="Text Box 2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8" name="Text Box 2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9" name="Text Box 2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0" name="Text Box 2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1" name="Text Box 2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2" name="Text Box 2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3" name="Text Box 2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4" name="Text Box 2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5" name="Text Box 2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6" name="Text Box 2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7" name="Text Box 2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8" name="Text Box 2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9" name="Text Box 2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0" name="Text Box 2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1" name="Text Box 2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2" name="Text Box 2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3" name="Text Box 2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4" name="Text Box 2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5" name="Text Box 2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6" name="Text Box 2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7" name="Text Box 2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8" name="Text Box 2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9" name="Text Box 2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0" name="Text Box 2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1" name="Text Box 2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2" name="Text Box 2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3" name="Text Box 2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4" name="Text Box 2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5" name="Text Box 2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6" name="Text Box 2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7" name="Text Box 2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8" name="Text Box 2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9" name="Text Box 2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0" name="Text Box 2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1" name="Text Box 2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2" name="Text Box 2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3" name="Text Box 2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4" name="Text Box 2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5" name="Text Box 2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6" name="Text Box 2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7" name="Text Box 2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8" name="Text Box 2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9" name="Text Box 2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0" name="Text Box 2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1" name="Text Box 2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2" name="Text Box 2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3" name="Text Box 2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4" name="Text Box 2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5" name="Text Box 2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6" name="Text Box 2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7" name="Text Box 2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8" name="Text Box 2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9" name="Text Box 2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0" name="Text Box 2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1" name="Text Box 2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2" name="Text Box 2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3" name="Text Box 2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4" name="Text Box 2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5" name="Text Box 2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6" name="Text Box 2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7" name="Text Box 2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8" name="Text Box 2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9" name="Text Box 2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0" name="Text Box 2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1" name="Text Box 2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2" name="Text Box 2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3" name="Text Box 2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4" name="Text Box 2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5" name="Text Box 2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6" name="Text Box 22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7" name="Text Box 22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8" name="Text Box 2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9" name="Text Box 2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0" name="Text Box 22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1" name="Text Box 22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2" name="Text Box 2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3" name="Text Box 2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4" name="Text Box 2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5" name="Text Box 2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6" name="Text Box 2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7" name="Text Box 2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8" name="Text Box 2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9" name="Text Box 2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0" name="Text Box 2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1" name="Text Box 2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2" name="Text Box 2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3" name="Text Box 2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4" name="Text Box 2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5" name="Text Box 2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6" name="Text Box 2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7" name="Text Box 2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8" name="Text Box 2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9" name="Text Box 2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0" name="Text Box 2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1" name="Text Box 2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2" name="Text Box 2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3" name="Text Box 2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4" name="Text Box 2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5" name="Text Box 2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6" name="Text Box 2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7" name="Text Box 2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8" name="Text Box 2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9" name="Text Box 2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0" name="Text Box 2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1" name="Text Box 2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2" name="Text Box 2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3" name="Text Box 2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4" name="Text Box 2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5" name="Text Box 2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6" name="Text Box 2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7" name="Text Box 2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8" name="Text Box 2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9" name="Text Box 2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0" name="Text Box 2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1" name="Text Box 2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2" name="Text Box 2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3" name="Text Box 2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4" name="Text Box 2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5" name="Text Box 2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6" name="Text Box 2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7" name="Text Box 2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8" name="Text Box 2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9" name="Text Box 2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0" name="Text Box 2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1" name="Text Box 2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2" name="Text Box 2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3" name="Text Box 2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4" name="Text Box 2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5" name="Text Box 2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6" name="Text Box 2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7" name="Text Box 2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8" name="Text Box 2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9" name="Text Box 2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0" name="Text Box 2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1" name="Text Box 2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2" name="Text Box 2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3" name="Text Box 2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4" name="Text Box 2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5" name="Text Box 2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6" name="Text Box 2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7" name="Text Box 2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8" name="Text Box 2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9" name="Text Box 2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0" name="Text Box 2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1" name="Text Box 2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2" name="Text Box 2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3" name="Text Box 2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4" name="Text Box 2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5" name="Text Box 2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6" name="Text Box 2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7" name="Text Box 2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8" name="Text Box 2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9" name="Text Box 2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0" name="Text Box 2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1" name="Text Box 2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2" name="Text Box 2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3" name="Text Box 2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4" name="Text Box 2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5" name="Text Box 2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6" name="Text Box 2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7" name="Text Box 2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8" name="Text Box 2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9" name="Text Box 2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0" name="Text Box 2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1" name="Text Box 2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2" name="Text Box 2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3" name="Text Box 2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4" name="Text Box 2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5" name="Text Box 2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6" name="Text Box 2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7" name="Text Box 2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8" name="Text Box 2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9" name="Text Box 2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0" name="Text Box 2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1" name="Text Box 2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2" name="Text Box 2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3" name="Text Box 2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4" name="Text Box 2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5" name="Text Box 2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6" name="Text Box 2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7" name="Text Box 2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8" name="Text Box 2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9" name="Text Box 2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0" name="Text Box 2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1" name="Text Box 2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2" name="Text Box 2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3" name="Text Box 2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4" name="Text Box 2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5" name="Text Box 2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6" name="Text Box 2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7" name="Text Box 2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8" name="Text Box 2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9" name="Text Box 2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0" name="Text Box 2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1" name="Text Box 2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2" name="Text Box 2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3" name="Text Box 2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4" name="Text Box 2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5" name="Text Box 2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6" name="Text Box 2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7" name="Text Box 2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8" name="Text Box 2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9" name="Text Box 2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0" name="Text Box 2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1" name="Text Box 2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2" name="Text Box 2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3" name="Text Box 2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4" name="Text Box 2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5" name="Text Box 2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6" name="Text Box 2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7" name="Text Box 2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8" name="Text Box 2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9" name="Text Box 2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0" name="Text Box 2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1" name="Text Box 2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2" name="Text Box 2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3" name="Text Box 2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4" name="Text Box 2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5" name="Text Box 2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6" name="Text Box 2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7" name="Text Box 2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8" name="Text Box 2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9" name="Text Box 2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0" name="Text Box 2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1" name="Text Box 2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2" name="Text Box 2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3" name="Text Box 2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4" name="Text Box 2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5" name="Text Box 2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6" name="Text Box 2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7" name="Text Box 2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8" name="Text Box 2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9" name="Text Box 2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0" name="Text Box 2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1" name="Text Box 2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2" name="Text Box 2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3" name="Text Box 2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4" name="Text Box 2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5" name="Text Box 2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6" name="Text Box 2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7" name="Text Box 2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8" name="Text Box 2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9" name="Text Box 2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0" name="Text Box 2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1" name="Text Box 2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2" name="Text Box 2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3" name="Text Box 2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4" name="Text Box 2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5" name="Text Box 2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6" name="Text Box 2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7" name="Text Box 2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8" name="Text Box 2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9" name="Text Box 2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0" name="Text Box 2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1" name="Text Box 2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2" name="Text Box 2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3" name="Text Box 2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4" name="Text Box 2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5" name="Text Box 2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6" name="Text Box 2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7" name="Text Box 2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8" name="Text Box 2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9" name="Text Box 2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0" name="Text Box 2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1" name="Text Box 2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2" name="Text Box 2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3" name="Text Box 2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4" name="Text Box 2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5" name="Text Box 2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6" name="Text Box 2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7" name="Text Box 2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8" name="Text Box 2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9" name="Text Box 2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0" name="Text Box 2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1" name="Text Box 2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2" name="Text Box 2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3" name="Text Box 2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4" name="Text Box 2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5" name="Text Box 2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6" name="Text Box 2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7" name="Text Box 2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8" name="Text Box 2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9" name="Text Box 2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0" name="Text Box 2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1" name="Text Box 2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2" name="Text Box 24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3" name="Text Box 24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4" name="Text Box 2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5" name="Text Box 2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6" name="Text Box 24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7" name="Text Box 24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8" name="Text Box 2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9" name="Text Box 2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0" name="Text Box 24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1" name="Text Box 24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2" name="Text Box 2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3" name="Text Box 2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4" name="Text Box 24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5" name="Text Box 24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6" name="Text Box 2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7" name="Text Box 2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8" name="Text Box 24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9" name="Text Box 24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0" name="Text Box 2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1" name="Text Box 2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2" name="Text Box 25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3" name="Text Box 25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4" name="Text Box 2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5" name="Text Box 2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6" name="Text Box 25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7" name="Text Box 25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8" name="Text Box 2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9" name="Text Box 2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0" name="Text Box 25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1" name="Text Box 25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2" name="Text Box 2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3" name="Text Box 2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4" name="Text Box 25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5" name="Text Box 25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6" name="Text Box 2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7" name="Text Box 2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8" name="Text Box 25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9" name="Text Box 25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0" name="Text Box 2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1" name="Text Box 2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2" name="Text Box 25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3" name="Text Box 25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4" name="Text Box 2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5" name="Text Box 2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6" name="Text Box 25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7" name="Text Box 25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8" name="Text Box 2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9" name="Text Box 2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0" name="Text Box 2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1" name="Text Box 2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2" name="Text Box 2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3" name="Text Box 2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4" name="Text Box 2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5" name="Text Box 2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6" name="Text Box 2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7" name="Text Box 2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8" name="Text Box 2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9" name="Text Box 2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0" name="Text Box 2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1" name="Text Box 2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2" name="Text Box 2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3" name="Text Box 2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4" name="Text Box 2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5" name="Text Box 2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6" name="Text Box 2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7" name="Text Box 2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8" name="Text Box 2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9" name="Text Box 2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0" name="Text Box 2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1" name="Text Box 2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2" name="Text Box 2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3" name="Text Box 2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4" name="Text Box 2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5" name="Text Box 2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6" name="Text Box 2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7" name="Text Box 2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8" name="Text Box 2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9" name="Text Box 2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0" name="Text Box 2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1" name="Text Box 2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2" name="Text Box 2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3" name="Text Box 2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4" name="Text Box 2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5" name="Text Box 2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6" name="Text Box 2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7" name="Text Box 2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8" name="Text Box 2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9" name="Text Box 2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0" name="Text Box 2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1" name="Text Box 2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2" name="Text Box 2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3" name="Text Box 2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4" name="Text Box 2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5" name="Text Box 2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6" name="Text Box 2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7" name="Text Box 2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8" name="Text Box 2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9" name="Text Box 2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0" name="Text Box 2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1" name="Text Box 2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2" name="Text Box 2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3" name="Text Box 2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4" name="Text Box 2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5" name="Text Box 2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6" name="Text Box 2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7" name="Text Box 2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8" name="Text Box 2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9" name="Text Box 2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0" name="Text Box 2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1" name="Text Box 2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2" name="Text Box 2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3" name="Text Box 2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4" name="Text Box 2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5" name="Text Box 2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6" name="Text Box 2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7" name="Text Box 2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8" name="Text Box 2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9" name="Text Box 2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0" name="Text Box 2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1" name="Text Box 2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2" name="Text Box 2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3" name="Text Box 2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4" name="Text Box 2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5" name="Text Box 2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6" name="Text Box 2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7" name="Text Box 2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8" name="Text Box 2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9" name="Text Box 2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0" name="Text Box 2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1" name="Text Box 2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2" name="Text Box 2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3" name="Text Box 2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4" name="Text Box 2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5" name="Text Box 2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6" name="Text Box 2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7" name="Text Box 2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8" name="Text Box 2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9" name="Text Box 2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0" name="Text Box 2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1" name="Text Box 2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2" name="Text Box 2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3" name="Text Box 2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4" name="Text Box 2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5" name="Text Box 2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6" name="Text Box 2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7" name="Text Box 2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8" name="Text Box 2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9" name="Text Box 2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0" name="Text Box 2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1" name="Text Box 2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2" name="Text Box 2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3" name="Text Box 2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4" name="Text Box 2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5" name="Text Box 2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6" name="Text Box 2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7" name="Text Box 2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8" name="Text Box 2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9" name="Text Box 2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0" name="Text Box 2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1" name="Text Box 2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2" name="Text Box 2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3" name="Text Box 2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4" name="Text Box 2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5" name="Text Box 2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6" name="Text Box 2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7" name="Text Box 2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8" name="Text Box 2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9" name="Text Box 2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0" name="Text Box 2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1" name="Text Box 2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2" name="Text Box 2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3" name="Text Box 2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4" name="Text Box 2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5" name="Text Box 2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6" name="Text Box 2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7" name="Text Box 2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8" name="Text Box 2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9" name="Text Box 2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0" name="Text Box 2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1" name="Text Box 2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2" name="Text Box 2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3" name="Text Box 2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4" name="Text Box 2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5" name="Text Box 2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6" name="Text Box 2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7" name="Text Box 2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8" name="Text Box 2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9" name="Text Box 2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0" name="Text Box 2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1" name="Text Box 2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2" name="Text Box 2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3" name="Text Box 2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4" name="Text Box 2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5" name="Text Box 2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6" name="Text Box 2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7" name="Text Box 2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8" name="Text Box 2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9" name="Text Box 2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0" name="Text Box 2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1" name="Text Box 2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2" name="Text Box 2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3" name="Text Box 2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4" name="Text Box 2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5" name="Text Box 2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6" name="Text Box 2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7" name="Text Box 2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8" name="Text Box 2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9" name="Text Box 2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0" name="Text Box 2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1" name="Text Box 2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2" name="Text Box 2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3" name="Text Box 2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4" name="Text Box 2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5" name="Text Box 2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6" name="Text Box 2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7" name="Text Box 2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8" name="Text Box 2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9" name="Text Box 2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0" name="Text Box 2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1" name="Text Box 2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2" name="Text Box 2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3" name="Text Box 2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4" name="Text Box 2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5" name="Text Box 2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6" name="Text Box 2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7" name="Text Box 2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8" name="Text Box 2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9" name="Text Box 2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0" name="Text Box 2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1" name="Text Box 2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2" name="Text Box 2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3" name="Text Box 2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4" name="Text Box 2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5" name="Text Box 2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6" name="Text Box 2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7" name="Text Box 2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8" name="Text Box 2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9" name="Text Box 2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0" name="Text Box 2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1" name="Text Box 2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2" name="Text Box 2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3" name="Text Box 2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4" name="Text Box 2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5" name="Text Box 2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6" name="Text Box 2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7" name="Text Box 2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8" name="Text Box 2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9" name="Text Box 2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0" name="Text Box 2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1" name="Text Box 2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2" name="Text Box 2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3" name="Text Box 2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4" name="Text Box 2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5" name="Text Box 2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6" name="Text Box 2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7" name="Text Box 2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8" name="Text Box 2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9" name="Text Box 2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0" name="Text Box 2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1" name="Text Box 2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2" name="Text Box 2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3" name="Text Box 2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4" name="Text Box 2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5" name="Text Box 2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6" name="Text Box 2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7" name="Text Box 2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8" name="Text Box 2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9" name="Text Box 2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0" name="Text Box 2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1" name="Text Box 2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2" name="Text Box 2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3" name="Text Box 2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4" name="Text Box 2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5" name="Text Box 2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6" name="Text Box 2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7" name="Text Box 2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8" name="Text Box 2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9" name="Text Box 2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0" name="Text Box 2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1" name="Text Box 2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2" name="Text Box 2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3" name="Text Box 2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4" name="Text Box 2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5" name="Text Box 2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6" name="Text Box 2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7" name="Text Box 2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8" name="Text Box 2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9" name="Text Box 2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0" name="Text Box 2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1" name="Text Box 2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2" name="Text Box 2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3" name="Text Box 2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4" name="Text Box 2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5" name="Text Box 2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6" name="Text Box 2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7" name="Text Box 2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8" name="Text Box 2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9" name="Text Box 2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0" name="Text Box 2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1" name="Text Box 2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2" name="Text Box 2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3" name="Text Box 2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4" name="Text Box 2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5" name="Text Box 2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6" name="Text Box 2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7" name="Text Box 2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8" name="Text Box 2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9" name="Text Box 2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0" name="Text Box 2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1" name="Text Box 2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2" name="Text Box 2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3" name="Text Box 2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4" name="Text Box 2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5" name="Text Box 2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6" name="Text Box 2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7" name="Text Box 2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8" name="Text Box 2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9" name="Text Box 2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0" name="Text Box 2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1" name="Text Box 2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2" name="Text Box 2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3" name="Text Box 2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4" name="Text Box 2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5" name="Text Box 2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6" name="Text Box 2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7" name="Text Box 2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8" name="Text Box 2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9" name="Text Box 2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0" name="Text Box 2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1" name="Text Box 2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2" name="Text Box 2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3" name="Text Box 2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4" name="Text Box 2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5" name="Text Box 2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6" name="Text Box 2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7" name="Text Box 2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8" name="Text Box 2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9" name="Text Box 2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0" name="Text Box 2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1" name="Text Box 2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2" name="Text Box 2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3" name="Text Box 2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4" name="Text Box 2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5" name="Text Box 2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6" name="Text Box 2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7" name="Text Box 2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8" name="Text Box 2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9" name="Text Box 2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0" name="Text Box 2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1" name="Text Box 2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2" name="Text Box 2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3" name="Text Box 2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4" name="Text Box 2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5" name="Text Box 2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6" name="Text Box 2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7" name="Text Box 2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8" name="Text Box 2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9" name="Text Box 2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0" name="Text Box 2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1" name="Text Box 2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2" name="Text Box 2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3" name="Text Box 2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4" name="Text Box 2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5" name="Text Box 2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6" name="Text Box 2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7" name="Text Box 2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8" name="Text Box 2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9" name="Text Box 2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0" name="Text Box 2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1" name="Text Box 2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2" name="Text Box 2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3" name="Text Box 2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4" name="Text Box 2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5" name="Text Box 2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6" name="Text Box 2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7" name="Text Box 2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8" name="Text Box 2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9" name="Text Box 2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0" name="Text Box 2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1" name="Text Box 2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2" name="Text Box 2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3" name="Text Box 2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4" name="Text Box 2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5" name="Text Box 2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6" name="Text Box 2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7" name="Text Box 2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8" name="Text Box 2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9" name="Text Box 2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0" name="Text Box 2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1" name="Text Box 2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2" name="Text Box 2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3" name="Text Box 2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4" name="Text Box 2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5" name="Text Box 2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6" name="Text Box 2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7" name="Text Box 2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8" name="Text Box 2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9" name="Text Box 2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0" name="Text Box 2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1" name="Text Box 2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2" name="Text Box 2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3" name="Text Box 2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4" name="Text Box 2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5" name="Text Box 2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6" name="Text Box 2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7" name="Text Box 2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8" name="Text Box 2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9" name="Text Box 2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0" name="Text Box 2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1" name="Text Box 2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2" name="Text Box 2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3" name="Text Box 2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4" name="Text Box 2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5" name="Text Box 2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6" name="Text Box 2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7" name="Text Box 2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8" name="Text Box 2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9" name="Text Box 2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0" name="Text Box 2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1" name="Text Box 2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2" name="Text Box 2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3" name="Text Box 2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4" name="Text Box 2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5" name="Text Box 2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6" name="Text Box 2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7" name="Text Box 2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8" name="Text Box 2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9" name="Text Box 2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0" name="Text Box 2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1" name="Text Box 2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2" name="Text Box 2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3" name="Text Box 2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4" name="Text Box 2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5" name="Text Box 2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6" name="Text Box 2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7" name="Text Box 2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8" name="Text Box 2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9" name="Text Box 2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0" name="Text Box 2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1" name="Text Box 2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2" name="Text Box 2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3" name="Text Box 2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4" name="Text Box 2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5" name="Text Box 2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6" name="Text Box 2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7" name="Text Box 2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8" name="Text Box 2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9" name="Text Box 2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0" name="Text Box 2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1" name="Text Box 2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2" name="Text Box 2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3" name="Text Box 2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4" name="Text Box 2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5" name="Text Box 2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6" name="Text Box 2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7" name="Text Box 2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8" name="Text Box 2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9" name="Text Box 2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0" name="Text Box 2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1" name="Text Box 2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2" name="Text Box 2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3" name="Text Box 2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4" name="Text Box 2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5" name="Text Box 2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6" name="Text Box 2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7" name="Text Box 2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8" name="Text Box 2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9" name="Text Box 2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0" name="Text Box 2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1" name="Text Box 2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2" name="Text Box 2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3" name="Text Box 2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4" name="Text Box 2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5" name="Text Box 2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6" name="Text Box 2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7" name="Text Box 2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8" name="Text Box 2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9" name="Text Box 2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0" name="Text Box 2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1" name="Text Box 2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2" name="Text Box 2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3" name="Text Box 2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4" name="Text Box 2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5" name="Text Box 2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6" name="Text Box 2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7" name="Text Box 2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8" name="Text Box 2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9" name="Text Box 2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0" name="Text Box 2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1" name="Text Box 2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2" name="Text Box 2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3" name="Text Box 2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4" name="Text Box 2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5" name="Text Box 2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6" name="Text Box 2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7" name="Text Box 2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8" name="Text Box 2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9" name="Text Box 2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0" name="Text Box 2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1" name="Text Box 2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2" name="Text Box 2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3" name="Text Box 2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4" name="Text Box 2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5" name="Text Box 2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6" name="Text Box 2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7" name="Text Box 2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8" name="Text Box 2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9" name="Text Box 2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0" name="Text Box 2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1" name="Text Box 2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2" name="Text Box 2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3" name="Text Box 2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4" name="Text Box 2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5" name="Text Box 2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6" name="Text Box 2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7" name="Text Box 2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8" name="Text Box 2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9" name="Text Box 2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0" name="Text Box 2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1" name="Text Box 3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2" name="Text Box 3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3" name="Text Box 3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4" name="Text Box 3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5" name="Text Box 3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6" name="Text Box 3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7" name="Text Box 3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8" name="Text Box 3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9" name="Text Box 3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0" name="Text Box 3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1" name="Text Box 3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2" name="Text Box 3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3" name="Text Box 3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4" name="Text Box 3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5" name="Text Box 3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6" name="Text Box 3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7" name="Text Box 3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8" name="Text Box 30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9" name="Text Box 30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0" name="Text Box 3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1" name="Text Box 3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2" name="Text Box 30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3" name="Text Box 30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4" name="Text Box 3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5" name="Text Box 3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6" name="Text Box 302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7" name="Text Box 302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8" name="Text Box 3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9" name="Text Box 3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0" name="Text Box 302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1" name="Text Box 303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2" name="Text Box 3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3" name="Text Box 3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4" name="Text Box 3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5" name="Text Box 3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6" name="Text Box 3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7" name="Text Box 3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8" name="Text Box 3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9" name="Text Box 3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0" name="Text Box 3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1" name="Text Box 3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2" name="Text Box 3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3" name="Text Box 3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4" name="Text Box 3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5" name="Text Box 3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6" name="Text Box 3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7" name="Text Box 3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8" name="Text Box 3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9" name="Text Box 3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0" name="Text Box 304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1" name="Text Box 305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2" name="Text Box 3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3" name="Text Box 3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4" name="Text Box 305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5" name="Text Box 305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6" name="Text Box 3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7" name="Text Box 3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8" name="Text Box 305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9" name="Text Box 305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0" name="Text Box 3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1" name="Text Box 3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2" name="Text Box 306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3" name="Text Box 306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4" name="Text Box 3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5" name="Text Box 3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46" name="Text Box 3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47" name="Text Box 3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8" name="Text Box 3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9" name="Text Box 3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0" name="Text Box 3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1" name="Text Box 3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2" name="Text Box 3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3" name="Text Box 3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4" name="Text Box 3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5" name="Text Box 3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6" name="Text Box 3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7" name="Text Box 3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8" name="Text Box 3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9" name="Text Box 3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60" name="Text Box 3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61" name="Text Box 3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8</xdr:row>
      <xdr:rowOff>28575</xdr:rowOff>
    </xdr:from>
    <xdr:ext cx="76200" cy="200025"/>
    <xdr:sp macro="" textlink="">
      <xdr:nvSpPr>
        <xdr:cNvPr id="2" name="Text Box 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 name="Text Box 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 name="Text Box 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 name="Text Box 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 name="Text Box 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 name="Text Box 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 name="Text Box 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 name="Text Box 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 name="Text Box 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 name="Text Box 1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 name="Text Box 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 name="Text Box 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 name="Text Box 1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 name="Text Box 1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 name="Text Box 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 name="Text Box 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 name="Text Box 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 name="Text Box 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 name="Text Box 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 name="Text Box 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 name="Text Box 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 name="Text Box 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 name="Text Box 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 name="Text Box 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 name="Text Box 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 name="Text Box 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 name="Text Box 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 name="Text Box 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 name="Text Box 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 name="Text Box 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 name="Text Box 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 name="Text Box 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 name="Text Box 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 name="Text Box 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 name="Text Box 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 name="Text Box 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 name="Text Box 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 name="Text Box 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 name="Text Box 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 name="Text Box 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 name="Text Box 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 name="Text Box 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 name="Text Box 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 name="Text Box 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 name="Text Box 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 name="Text Box 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 name="Text Box 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 name="Text Box 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0" name="Text Box 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1" name="Text Box 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 name="Text Box 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 name="Text Box 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 name="Text Box 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 name="Text Box 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 name="Text Box 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 name="Text Box 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 name="Text Box 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 name="Text Box 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 name="Text Box 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 name="Text Box 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 name="Text Box 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 name="Text Box 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 name="Text Box 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 name="Text Box 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 name="Text Box 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 name="Text Box 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 name="Text Box 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 name="Text Box 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 name="Text Box 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 name="Text Box 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 name="Text Box 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 name="Text Box 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 name="Text Box 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 name="Text Box 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 name="Text Box 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 name="Text Box 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 name="Text Box 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 name="Text Box 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 name="Text Box 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 name="Text Box 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 name="Text Box 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 name="Text Box 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 name="Text Box 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 name="Text Box 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 name="Text Box 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 name="Text Box 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 name="Text Box 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 name="Text Box 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 name="Text Box 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 name="Text Box 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 name="Text Box 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 name="Text Box 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 name="Text Box 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 name="Text Box 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 name="Text Box 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 name="Text Box 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 name="Text Box 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 name="Text Box 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 name="Text Box 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 name="Text Box 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 name="Text Box 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 name="Text Box 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 name="Text Box 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 name="Text Box 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 name="Text Box 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 name="Text Box 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 name="Text Box 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 name="Text Box 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 name="Text Box 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 name="Text Box 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 name="Text Box 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 name="Text Box 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 name="Text Box 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 name="Text Box 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 name="Text Box 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 name="Text Box 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 name="Text Box 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 name="Text Box 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 name="Text Box 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 name="Text Box 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 name="Text Box 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 name="Text Box 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 name="Text Box 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 name="Text Box 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 name="Text Box 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 name="Text Box 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 name="Text Box 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 name="Text Box 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 name="Text Box 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 name="Text Box 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 name="Text Box 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 name="Text Box 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 name="Text Box 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 name="Text Box 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 name="Text Box 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 name="Text Box 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 name="Text Box 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 name="Text Box 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 name="Text Box 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 name="Text Box 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 name="Text Box 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 name="Text Box 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 name="Text Box 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 name="Text Box 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 name="Text Box 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 name="Text Box 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 name="Text Box 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 name="Text Box 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 name="Text Box 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 name="Text Box 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 name="Text Box 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 name="Text Box 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 name="Text Box 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 name="Text Box 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 name="Text Box 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 name="Text Box 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 name="Text Box 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 name="Text Box 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 name="Text Box 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 name="Text Box 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 name="Text Box 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 name="Text Box 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 name="Text Box 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 name="Text Box 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 name="Text Box 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 name="Text Box 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 name="Text Box 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 name="Text Box 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 name="Text Box 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 name="Text Box 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 name="Text Box 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 name="Text Box 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 name="Text Box 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 name="Text Box 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 name="Text Box 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 name="Text Box 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 name="Text Box 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 name="Text Box 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 name="Text Box 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 name="Text Box 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 name="Text Box 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 name="Text Box 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 name="Text Box 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 name="Text Box 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 name="Text Box 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 name="Text Box 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 name="Text Box 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 name="Text Box 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 name="Text Box 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 name="Text Box 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 name="Text Box 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 name="Text Box 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 name="Text Box 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 name="Text Box 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 name="Text Box 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 name="Text Box 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 name="Text Box 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 name="Text Box 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 name="Text Box 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 name="Text Box 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 name="Text Box 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 name="Text Box 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 name="Text Box 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 name="Text Box 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 name="Text Box 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 name="Text Box 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 name="Text Box 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 name="Text Box 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 name="Text Box 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 name="Text Box 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 name="Text Box 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 name="Text Box 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 name="Text Box 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 name="Text Box 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 name="Text Box 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 name="Text Box 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 name="Text Box 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 name="Text Box 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 name="Text Box 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 name="Text Box 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 name="Text Box 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 name="Text Box 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 name="Text Box 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 name="Text Box 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 name="Text Box 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 name="Text Box 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 name="Text Box 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 name="Text Box 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 name="Text Box 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 name="Text Box 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 name="Text Box 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 name="Text Box 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 name="Text Box 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 name="Text Box 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 name="Text Box 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 name="Text Box 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 name="Text Box 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 name="Text Box 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 name="Text Box 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 name="Text Box 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 name="Text Box 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 name="Text Box 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 name="Text Box 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 name="Text Box 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 name="Text Box 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 name="Text Box 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 name="Text Box 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 name="Text Box 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 name="Text Box 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 name="Text Box 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 name="Text Box 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 name="Text Box 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 name="Text Box 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 name="Text Box 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 name="Text Box 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 name="Text Box 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 name="Text Box 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 name="Text Box 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 name="Text Box 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 name="Text Box 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 name="Text Box 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 name="Text Box 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 name="Text Box 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 name="Text Box 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 name="Text Box 26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 name="Text Box 26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 name="Text Box 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 name="Text Box 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 name="Text Box 26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 name="Text Box 27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 name="Text Box 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 name="Text Box 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 name="Text Box 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 name="Text Box 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 name="Text Box 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 name="Text Box 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 name="Text Box 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 name="Text Box 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 name="Text Box 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 name="Text Box 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 name="Text Box 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 name="Text Box 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 name="Text Box 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 name="Text Box 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 name="Text Box 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 name="Text Box 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 name="Text Box 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 name="Text Box 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 name="Text Box 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 name="Text Box 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 name="Text Box 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 name="Text Box 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 name="Text Box 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 name="Text Box 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 name="Text Box 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 name="Text Box 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 name="Text Box 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 name="Text Box 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 name="Text Box 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 name="Text Box 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2" name="Text Box 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 name="Text Box 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 name="Text Box 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 name="Text Box 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 name="Text Box 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 name="Text Box 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 name="Text Box 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9" name="Text Box 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0" name="Text Box 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1" name="Text Box 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2" name="Text Box 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3" name="Text Box 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4" name="Text Box 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5" name="Text Box 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6" name="Text Box 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7" name="Text Box 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8" name="Text Box 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9" name="Text Box 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0" name="Text Box 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1" name="Text Box 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2" name="Text Box 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3" name="Text Box 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4" name="Text Box 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5" name="Text Box 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6" name="Text Box 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7" name="Text Box 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8" name="Text Box 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9" name="Text Box 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0" name="Text Box 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1" name="Text Box 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2" name="Text Box 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3" name="Text Box 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4" name="Text Box 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5" name="Text Box 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6" name="Text Box 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7" name="Text Box 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8" name="Text Box 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9" name="Text Box 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0" name="Text Box 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1" name="Text Box 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2" name="Text Box 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3" name="Text Box 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4" name="Text Box 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5" name="Text Box 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6" name="Text Box 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7" name="Text Box 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8" name="Text Box 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9" name="Text Box 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0" name="Text Box 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1" name="Text Box 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2" name="Text Box 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3" name="Text Box 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4" name="Text Box 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5" name="Text Box 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6" name="Text Box 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7" name="Text Box 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8" name="Text Box 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9" name="Text Box 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0" name="Text Box 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1" name="Text Box 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2" name="Text Box 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3" name="Text Box 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4" name="Text Box 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5" name="Text Box 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6" name="Text Box 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7" name="Text Box 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8" name="Text Box 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9" name="Text Box 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0" name="Text Box 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1" name="Text Box 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2" name="Text Box 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3" name="Text Box 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4" name="Text Box 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5" name="Text Box 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6" name="Text Box 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7" name="Text Box 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8" name="Text Box 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9" name="Text Box 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0" name="Text Box 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1" name="Text Box 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2" name="Text Box 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3" name="Text Box 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4" name="Text Box 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5" name="Text Box 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6" name="Text Box 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7" name="Text Box 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8" name="Text Box 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9" name="Text Box 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0" name="Text Box 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1" name="Text Box 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2" name="Text Box 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3" name="Text Box 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4" name="Text Box 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5" name="Text Box 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6" name="Text Box 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7" name="Text Box 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8" name="Text Box 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9" name="Text Box 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0" name="Text Box 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1" name="Text Box 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2" name="Text Box 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3" name="Text Box 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4" name="Text Box 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5" name="Text Box 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6" name="Text Box 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7" name="Text Box 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8" name="Text Box 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9" name="Text Box 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0" name="Text Box 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1" name="Text Box 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2" name="Text Box 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3" name="Text Box 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4" name="Text Box 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5" name="Text Box 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6" name="Text Box 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7" name="Text Box 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8" name="Text Box 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9" name="Text Box 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0" name="Text Box 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1" name="Text Box 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2" name="Text Box 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3" name="Text Box 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4" name="Text Box 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5" name="Text Box 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6" name="Text Box 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7" name="Text Box 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8" name="Text Box 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9" name="Text Box 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0" name="Text Box 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1" name="Text Box 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2" name="Text Box 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3" name="Text Box 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4" name="Text Box 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5" name="Text Box 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6" name="Text Box 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7" name="Text Box 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8" name="Text Box 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9" name="Text Box 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0" name="Text Box 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1" name="Text Box 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2" name="Text Box 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3" name="Text Box 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4" name="Text Box 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5" name="Text Box 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6" name="Text Box 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7" name="Text Box 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8" name="Text Box 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9" name="Text Box 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0" name="Text Box 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1" name="Text Box 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2" name="Text Box 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3" name="Text Box 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4" name="Text Box 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5" name="Text Box 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6" name="Text Box 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7" name="Text Box 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8" name="Text Box 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9" name="Text Box 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0" name="Text Box 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1" name="Text Box 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2" name="Text Box 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3" name="Text Box 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4" name="Text Box 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5" name="Text Box 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6" name="Text Box 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7" name="Text Box 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8" name="Text Box 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9" name="Text Box 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0" name="Text Box 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1" name="Text Box 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2" name="Text Box 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3" name="Text Box 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4" name="Text Box 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5" name="Text Box 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6" name="Text Box 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7" name="Text Box 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8" name="Text Box 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9" name="Text Box 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0" name="Text Box 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1" name="Text Box 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2" name="Text Box 48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3" name="Text Box 48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4" name="Text Box 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5" name="Text Box 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6" name="Text Box 48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7" name="Text Box 48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8" name="Text Box 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9" name="Text Box 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0" name="Text Box 48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1" name="Text Box 49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2" name="Text Box 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3" name="Text Box 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4" name="Text Box 49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5" name="Text Box 49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6" name="Text Box 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7" name="Text Box 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8" name="Text Box 49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9" name="Text Box 49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0" name="Text Box 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1" name="Text Box 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2" name="Text Box 50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3" name="Text Box 50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4" name="Text Box 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5" name="Text Box 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6" name="Text Box 50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7" name="Text Box 50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8" name="Text Box 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9" name="Text Box 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0" name="Text Box 50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1" name="Text Box 51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2" name="Text Box 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3" name="Text Box 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4" name="Text Box 51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5" name="Text Box 51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6" name="Text Box 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7" name="Text Box 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8" name="Text Box 5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9" name="Text Box 5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0" name="Text Box 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1" name="Text Box 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2" name="Text Box 5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3" name="Text Box 5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4" name="Text Box 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5" name="Text Box 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6" name="Text Box 52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7" name="Text Box 52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8" name="Text Box 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9" name="Text Box 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0" name="Text Box 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1" name="Text Box 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2" name="Text Box 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3" name="Text Box 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4" name="Text Box 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5" name="Text Box 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6" name="Text Box 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7" name="Text Box 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8" name="Text Box 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9" name="Text Box 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0" name="Text Box 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1" name="Text Box 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2" name="Text Box 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3" name="Text Box 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4" name="Text Box 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5" name="Text Box 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6" name="Text Box 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7" name="Text Box 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8" name="Text Box 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9" name="Text Box 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0" name="Text Box 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1" name="Text Box 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2" name="Text Box 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3" name="Text Box 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4" name="Text Box 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5" name="Text Box 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6" name="Text Box 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7" name="Text Box 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8" name="Text Box 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9" name="Text Box 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0" name="Text Box 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1" name="Text Box 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2" name="Text Box 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3" name="Text Box 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4" name="Text Box 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5" name="Text Box 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6" name="Text Box 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7" name="Text Box 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8" name="Text Box 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9" name="Text Box 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0" name="Text Box 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1" name="Text Box 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2" name="Text Box 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3" name="Text Box 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4" name="Text Box 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5" name="Text Box 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6" name="Text Box 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7" name="Text Box 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8" name="Text Box 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9" name="Text Box 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0" name="Text Box 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1" name="Text Box 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2" name="Text Box 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3" name="Text Box 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4" name="Text Box 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5" name="Text Box 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6" name="Text Box 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7" name="Text Box 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8" name="Text Box 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9" name="Text Box 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0" name="Text Box 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1" name="Text Box 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2" name="Text Box 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3" name="Text Box 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4" name="Text Box 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5" name="Text Box 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6" name="Text Box 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7" name="Text Box 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8" name="Text Box 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9" name="Text Box 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0" name="Text Box 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1" name="Text Box 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2" name="Text Box 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3" name="Text Box 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4" name="Text Box 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5" name="Text Box 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6" name="Text Box 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7" name="Text Box 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8" name="Text Box 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9" name="Text Box 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0" name="Text Box 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1" name="Text Box 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2" name="Text Box 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3" name="Text Box 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4" name="Text Box 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5" name="Text Box 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6" name="Text Box 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7" name="Text Box 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8" name="Text Box 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9" name="Text Box 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0" name="Text Box 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1" name="Text Box 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2" name="Text Box 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3" name="Text Box 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4" name="Text Box 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5" name="Text Box 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6" name="Text Box 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7" name="Text Box 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8" name="Text Box 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9" name="Text Box 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0" name="Text Box 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1" name="Text Box 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2" name="Text Box 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3" name="Text Box 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4" name="Text Box 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5" name="Text Box 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6" name="Text Box 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7" name="Text Box 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8" name="Text Box 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9" name="Text Box 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0" name="Text Box 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1" name="Text Box 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2" name="Text Box 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3" name="Text Box 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4" name="Text Box 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5" name="Text Box 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6" name="Text Box 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7" name="Text Box 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8" name="Text Box 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9" name="Text Box 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0" name="Text Box 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1" name="Text Box 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2" name="Text Box 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3" name="Text Box 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4" name="Text Box 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5" name="Text Box 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6" name="Text Box 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7" name="Text Box 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8" name="Text Box 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9" name="Text Box 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0" name="Text Box 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1" name="Text Box 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2" name="Text Box 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3" name="Text Box 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4" name="Text Box 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5" name="Text Box 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6" name="Text Box 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7" name="Text Box 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8" name="Text Box 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9" name="Text Box 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0" name="Text Box 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1" name="Text Box 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2" name="Text Box 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3" name="Text Box 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4" name="Text Box 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5" name="Text Box 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6" name="Text Box 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7" name="Text Box 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8" name="Text Box 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9" name="Text Box 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0" name="Text Box 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1" name="Text Box 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2" name="Text Box 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3" name="Text Box 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4" name="Text Box 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5" name="Text Box 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6" name="Text Box 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7" name="Text Box 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8" name="Text Box 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9" name="Text Box 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0" name="Text Box 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1" name="Text Box 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2" name="Text Box 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3" name="Text Box 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4" name="Text Box 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5" name="Text Box 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6" name="Text Box 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7" name="Text Box 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8" name="Text Box 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9" name="Text Box 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0" name="Text Box 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1" name="Text Box 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2" name="Text Box 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3" name="Text Box 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4" name="Text Box 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5" name="Text Box 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6" name="Text Box 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7" name="Text Box 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8" name="Text Box 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9" name="Text Box 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0" name="Text Box 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1" name="Text Box 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2" name="Text Box 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3" name="Text Box 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4" name="Text Box 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5" name="Text Box 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6" name="Text Box 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7" name="Text Box 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8" name="Text Box 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9" name="Text Box 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0" name="Text Box 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1" name="Text Box 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2" name="Text Box 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3" name="Text Box 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4" name="Text Box 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5" name="Text Box 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6" name="Text Box 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7" name="Text Box 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8" name="Text Box 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9" name="Text Box 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0" name="Text Box 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1" name="Text Box 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2" name="Text Box 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3" name="Text Box 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4" name="Text Box 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5" name="Text Box 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6" name="Text Box 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7" name="Text Box 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8" name="Text Box 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9" name="Text Box 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0" name="Text Box 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1" name="Text Box 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2" name="Text Box 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3" name="Text Box 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4" name="Text Box 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5" name="Text Box 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6" name="Text Box 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7" name="Text Box 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8" name="Text Box 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9" name="Text Box 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0" name="Text Box 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1" name="Text Box 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2" name="Text Box 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3" name="Text Box 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4" name="Text Box 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5" name="Text Box 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6" name="Text Box 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7" name="Text Box 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8" name="Text Box 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9" name="Text Box 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0" name="Text Box 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1" name="Text Box 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2" name="Text Box 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3" name="Text Box 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4" name="Text Box 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5" name="Text Box 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6" name="Text Box 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7" name="Text Box 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8" name="Text Box 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9" name="Text Box 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0" name="Text Box 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1" name="Text Box 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2" name="Text Box 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3" name="Text Box 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4" name="Text Box 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5" name="Text Box 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6" name="Text Box 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7" name="Text Box 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8" name="Text Box 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9" name="Text Box 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0" name="Text Box 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1" name="Text Box 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2" name="Text Box 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3" name="Text Box 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4" name="Text Box 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5" name="Text Box 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6" name="Text Box 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7" name="Text Box 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8" name="Text Box 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9" name="Text Box 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0" name="Text Box 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1" name="Text Box 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2" name="Text Box 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3" name="Text Box 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4" name="Text Box 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5" name="Text Box 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6" name="Text Box 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7" name="Text Box 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8" name="Text Box 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9" name="Text Box 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0" name="Text Box 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1" name="Text Box 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2" name="Text Box 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3" name="Text Box 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4" name="Text Box 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5" name="Text Box 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6" name="Text Box 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7" name="Text Box 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8" name="Text Box 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9" name="Text Box 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0" name="Text Box 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1" name="Text Box 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2" name="Text Box 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3" name="Text Box 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4" name="Text Box 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5" name="Text Box 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6" name="Text Box 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7" name="Text Box 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8" name="Text Box 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9" name="Text Box 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0" name="Text Box 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1" name="Text Box 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2" name="Text Box 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3" name="Text Box 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4" name="Text Box 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5" name="Text Box 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6" name="Text Box 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7" name="Text Box 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8" name="Text Box 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9" name="Text Box 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0" name="Text Box 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1" name="Text Box 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2" name="Text Box 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3" name="Text Box 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4" name="Text Box 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5" name="Text Box 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6" name="Text Box 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7" name="Text Box 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8" name="Text Box 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9" name="Text Box 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0" name="Text Box 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1" name="Text Box 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2" name="Text Box 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3" name="Text Box 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4" name="Text Box 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5" name="Text Box 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6" name="Text Box 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7" name="Text Box 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8" name="Text Box 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9" name="Text Box 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0" name="Text Box 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1" name="Text Box 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2" name="Text Box 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3" name="Text Box 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4" name="Text Box 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5" name="Text Box 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6" name="Text Box 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7" name="Text Box 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8" name="Text Box 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9" name="Text Box 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0" name="Text Box 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1" name="Text Box 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2" name="Text Box 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3" name="Text Box 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4" name="Text Box 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5" name="Text Box 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6" name="Text Box 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7" name="Text Box 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8" name="Text Box 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9" name="Text Box 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0" name="Text Box 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1" name="Text Box 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2" name="Text Box 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3" name="Text Box 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4" name="Text Box 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5" name="Text Box 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6" name="Text Box 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7" name="Text Box 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8" name="Text Box 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9" name="Text Box 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0" name="Text Box 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1" name="Text Box 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2" name="Text Box 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3" name="Text Box 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4" name="Text Box 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5" name="Text Box 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6" name="Text Box 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7" name="Text Box 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8" name="Text Box 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9" name="Text Box 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0" name="Text Box 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1" name="Text Box 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2" name="Text Box 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3" name="Text Box 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4" name="Text Box 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5" name="Text Box 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6" name="Text Box 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7" name="Text Box 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8" name="Text Box 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9" name="Text Box 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0" name="Text Box 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1" name="Text Box 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2" name="Text Box 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3" name="Text Box 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4" name="Text Box 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5" name="Text Box 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6" name="Text Box 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7" name="Text Box 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8" name="Text Box 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9" name="Text Box 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0" name="Text Box 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1" name="Text Box 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2" name="Text Box 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3" name="Text Box 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4" name="Text Box 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5" name="Text Box 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6" name="Text Box 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7" name="Text Box 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8" name="Text Box 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9" name="Text Box 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0" name="Text Box 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1" name="Text Box 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2" name="Text Box 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3" name="Text Box 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4" name="Text Box 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5" name="Text Box 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6" name="Text Box 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7" name="Text Box 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8" name="Text Box 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9" name="Text Box 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0" name="Text Box 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1" name="Text Box 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2" name="Text Box 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3" name="Text Box 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4" name="Text Box 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5" name="Text Box 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6" name="Text Box 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7" name="Text Box 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8" name="Text Box 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9" name="Text Box 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0" name="Text Box 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1" name="Text Box 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2" name="Text Box 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3" name="Text Box 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4" name="Text Box 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5" name="Text Box 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6" name="Text Box 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7" name="Text Box 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8" name="Text Box 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9" name="Text Box 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0" name="Text Box 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1" name="Text Box 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2" name="Text Box 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3" name="Text Box 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4" name="Text Box 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5" name="Text Box 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6" name="Text Box 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7" name="Text Box 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8" name="Text Box 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9" name="Text Box 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0" name="Text Box 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1" name="Text Box 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2" name="Text Box 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3" name="Text Box 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4" name="Text Box 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5" name="Text Box 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6" name="Text Box 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7" name="Text Box 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8" name="Text Box 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9" name="Text Box 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0" name="Text Box 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1" name="Text Box 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2" name="Text Box 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3" name="Text Box 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4" name="Text Box 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5" name="Text Box 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6" name="Text Box 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7" name="Text Box 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8" name="Text Box 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9" name="Text Box 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0" name="Text Box 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1" name="Text Box 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2" name="Text Box 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3" name="Text Box 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4" name="Text Box 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5" name="Text Box 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6" name="Text Box 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7" name="Text Box 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8" name="Text Box 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9" name="Text Box 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0" name="Text Box 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1" name="Text Box 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2" name="Text Box 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3" name="Text Box 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4" name="Text Box 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5" name="Text Box 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6" name="Text Box 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7" name="Text Box 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8" name="Text Box 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9" name="Text Box 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0" name="Text Box 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1" name="Text Box 1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2" name="Text Box 1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3" name="Text Box 1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4" name="Text Box 1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5" name="Text Box 1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6" name="Text Box 1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7" name="Text Box 1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8" name="Text Box 1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9" name="Text Box 1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0" name="Text Box 1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1" name="Text Box 1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2" name="Text Box 1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3" name="Text Box 1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4" name="Text Box 1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5" name="Text Box 1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6" name="Text Box 1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7" name="Text Box 1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8" name="Text Box 10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9" name="Text Box 10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0" name="Text Box 1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1" name="Text Box 1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2" name="Text Box 10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3" name="Text Box 10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4" name="Text Box 1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5" name="Text Box 1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6" name="Text Box 10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7" name="Text Box 10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8" name="Text Box 1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9" name="Text Box 1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0" name="Text Box 10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1" name="Text Box 10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2" name="Text Box 1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3" name="Text Box 1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4" name="Text Box 1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5" name="Text Box 1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6" name="Text Box 1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7" name="Text Box 1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8" name="Text Box 1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9" name="Text Box 1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0" name="Text Box 1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1" name="Text Box 1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2" name="Text Box 1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3" name="Text Box 1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4" name="Text Box 1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5" name="Text Box 1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6" name="Text Box 1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7" name="Text Box 1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8" name="Text Box 1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9" name="Text Box 1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0" name="Text Box 10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1" name="Text Box 10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2" name="Text Box 1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3" name="Text Box 1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4" name="Text Box 10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5" name="Text Box 10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6" name="Text Box 1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7" name="Text Box 1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8" name="Text Box 10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9" name="Text Box 10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0" name="Text Box 1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1" name="Text Box 1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2" name="Text Box 10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3" name="Text Box 10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4" name="Text Box 1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5" name="Text Box 1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6" name="Text Box 1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7" name="Text Box 1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8" name="Text Box 1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9" name="Text Box 1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0" name="Text Box 1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1" name="Text Box 1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2" name="Text Box 1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3" name="Text Box 1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4" name="Text Box 1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5" name="Text Box 1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6" name="Text Box 1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7" name="Text Box 1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8" name="Text Box 1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9" name="Text Box 1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0" name="Text Box 1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1" name="Text Box 1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2" name="Text Box 10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3" name="Text Box 10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4" name="Text Box 10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5" name="Text Box 10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6" name="Text Box 10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7" name="Text Box 10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8" name="Text Box 10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9" name="Text Box 10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0" name="Text Box 10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1" name="Text Box 10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2" name="Text Box 10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3" name="Text Box 10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4" name="Text Box 10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5" name="Text Box 10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6" name="Text Box 10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7" name="Text Box 10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8" name="Text Box 10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9" name="Text Box 10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0" name="Text Box 10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1" name="Text Box 1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2" name="Text Box 1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3" name="Text Box 1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4" name="Text Box 1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5" name="Text Box 1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6" name="Text Box 1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7" name="Text Box 1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8" name="Text Box 1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9" name="Text Box 1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0" name="Text Box 1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1" name="Text Box 1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2" name="Text Box 1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3" name="Text Box 1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4" name="Text Box 1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5" name="Text Box 1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6" name="Text Box 1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7" name="Text Box 1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8" name="Text Box 1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9" name="Text Box 1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0" name="Text Box 1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1" name="Text Box 1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2" name="Text Box 1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3" name="Text Box 1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4" name="Text Box 1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5" name="Text Box 1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6" name="Text Box 1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7" name="Text Box 1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8" name="Text Box 1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9" name="Text Box 1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0" name="Text Box 1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1" name="Text Box 1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2" name="Text Box 1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3" name="Text Box 1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4" name="Text Box 1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5" name="Text Box 1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6" name="Text Box 1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7" name="Text Box 1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8" name="Text Box 1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9" name="Text Box 1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0" name="Text Box 1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1" name="Text Box 1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2" name="Text Box 1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3" name="Text Box 1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4" name="Text Box 1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5" name="Text Box 1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6" name="Text Box 1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7" name="Text Box 1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8" name="Text Box 1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9" name="Text Box 1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0" name="Text Box 1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1" name="Text Box 1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2" name="Text Box 1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3" name="Text Box 1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4" name="Text Box 1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5" name="Text Box 1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6" name="Text Box 1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7" name="Text Box 1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8" name="Text Box 1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9" name="Text Box 1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0" name="Text Box 1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1" name="Text Box 1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2" name="Text Box 1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3" name="Text Box 1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4" name="Text Box 1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5" name="Text Box 1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6" name="Text Box 1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7" name="Text Box 1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8" name="Text Box 1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9" name="Text Box 1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0" name="Text Box 1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1" name="Text Box 1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2" name="Text Box 1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3" name="Text Box 1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4" name="Text Box 1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5" name="Text Box 1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6" name="Text Box 1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7" name="Text Box 1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8" name="Text Box 1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9" name="Text Box 1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0" name="Text Box 1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1" name="Text Box 1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2" name="Text Box 1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3" name="Text Box 1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4" name="Text Box 1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5" name="Text Box 1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6" name="Text Box 1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7" name="Text Box 1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8" name="Text Box 1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9" name="Text Box 1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0" name="Text Box 1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1" name="Text Box 1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2" name="Text Box 1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3" name="Text Box 1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4" name="Text Box 1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5" name="Text Box 1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6" name="Text Box 1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7" name="Text Box 1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8" name="Text Box 1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9" name="Text Box 1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0" name="Text Box 1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1" name="Text Box 1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2" name="Text Box 1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3" name="Text Box 1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4" name="Text Box 1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5" name="Text Box 1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6" name="Text Box 1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7" name="Text Box 1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8" name="Text Box 1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9" name="Text Box 1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0" name="Text Box 1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1" name="Text Box 1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2" name="Text Box 1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3" name="Text Box 1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4" name="Text Box 1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5" name="Text Box 1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6" name="Text Box 1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7" name="Text Box 1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8" name="Text Box 1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9" name="Text Box 1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0" name="Text Box 1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1" name="Text Box 1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2" name="Text Box 1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3" name="Text Box 1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4" name="Text Box 1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5" name="Text Box 1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6" name="Text Box 1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7" name="Text Box 1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8" name="Text Box 1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9" name="Text Box 1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0" name="Text Box 1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1" name="Text Box 1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2" name="Text Box 1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3" name="Text Box 1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4" name="Text Box 1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5" name="Text Box 1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6" name="Text Box 1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7" name="Text Box 1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8" name="Text Box 1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9" name="Text Box 1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0" name="Text Box 1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1" name="Text Box 1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2" name="Text Box 1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3" name="Text Box 1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4" name="Text Box 1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5" name="Text Box 1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6" name="Text Box 1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7" name="Text Box 1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8" name="Text Box 1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9" name="Text Box 1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0" name="Text Box 1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1" name="Text Box 1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2" name="Text Box 1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3" name="Text Box 1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4" name="Text Box 1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5" name="Text Box 1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6" name="Text Box 1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7" name="Text Box 1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8" name="Text Box 1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9" name="Text Box 1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0" name="Text Box 1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1" name="Text Box 1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2" name="Text Box 1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3" name="Text Box 1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4" name="Text Box 1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5" name="Text Box 1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6" name="Text Box 126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7" name="Text Box 126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8" name="Text Box 1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9" name="Text Box 1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0" name="Text Box 126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1" name="Text Box 127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2" name="Text Box 1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3" name="Text Box 1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4" name="Text Box 1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5" name="Text Box 1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6" name="Text Box 1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7" name="Text Box 1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8" name="Text Box 1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9" name="Text Box 1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0" name="Text Box 1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1" name="Text Box 1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2" name="Text Box 1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3" name="Text Box 1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4" name="Text Box 1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5" name="Text Box 1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6" name="Text Box 1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7" name="Text Box 1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8" name="Text Box 1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9" name="Text Box 1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0" name="Text Box 1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1" name="Text Box 1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2" name="Text Box 1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3" name="Text Box 1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4" name="Text Box 1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5" name="Text Box 1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6" name="Text Box 1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7" name="Text Box 1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8" name="Text Box 1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9" name="Text Box 1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0" name="Text Box 1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1" name="Text Box 1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2" name="Text Box 1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3" name="Text Box 1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4" name="Text Box 1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5" name="Text Box 1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6" name="Text Box 1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7" name="Text Box 1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8" name="Text Box 1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9" name="Text Box 1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0" name="Text Box 1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1" name="Text Box 1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2" name="Text Box 1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3" name="Text Box 1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4" name="Text Box 1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5" name="Text Box 1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6" name="Text Box 1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7" name="Text Box 1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8" name="Text Box 1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9" name="Text Box 1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0" name="Text Box 1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1" name="Text Box 1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2" name="Text Box 1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3" name="Text Box 1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4" name="Text Box 1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5" name="Text Box 1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6" name="Text Box 1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7" name="Text Box 1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8" name="Text Box 1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9" name="Text Box 1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0" name="Text Box 1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1" name="Text Box 1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2" name="Text Box 1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3" name="Text Box 1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4" name="Text Box 1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5" name="Text Box 1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6" name="Text Box 1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7" name="Text Box 1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8" name="Text Box 1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9" name="Text Box 1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0" name="Text Box 1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1" name="Text Box 1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2" name="Text Box 1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3" name="Text Box 1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4" name="Text Box 1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5" name="Text Box 1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6" name="Text Box 1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7" name="Text Box 1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8" name="Text Box 1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9" name="Text Box 1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0" name="Text Box 1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1" name="Text Box 1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2" name="Text Box 1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3" name="Text Box 1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4" name="Text Box 1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5" name="Text Box 1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6" name="Text Box 1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7" name="Text Box 1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8" name="Text Box 1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9" name="Text Box 1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0" name="Text Box 1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1" name="Text Box 1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2" name="Text Box 1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3" name="Text Box 1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4" name="Text Box 1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5" name="Text Box 1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6" name="Text Box 1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7" name="Text Box 1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8" name="Text Box 1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9" name="Text Box 1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0" name="Text Box 1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1" name="Text Box 1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2" name="Text Box 1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3" name="Text Box 1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4" name="Text Box 1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5" name="Text Box 1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6" name="Text Box 1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7" name="Text Box 1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8" name="Text Box 1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9" name="Text Box 1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0" name="Text Box 1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1" name="Text Box 1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2" name="Text Box 1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3" name="Text Box 1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4" name="Text Box 1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5" name="Text Box 1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6" name="Text Box 1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7" name="Text Box 1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8" name="Text Box 1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9" name="Text Box 1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0" name="Text Box 1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1" name="Text Box 1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2" name="Text Box 1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3" name="Text Box 1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4" name="Text Box 1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5" name="Text Box 1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6" name="Text Box 1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7" name="Text Box 1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8" name="Text Box 1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9" name="Text Box 1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0" name="Text Box 1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1" name="Text Box 1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2" name="Text Box 1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3" name="Text Box 1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4" name="Text Box 1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5" name="Text Box 1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6" name="Text Box 1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7" name="Text Box 1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8" name="Text Box 1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9" name="Text Box 1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0" name="Text Box 1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1" name="Text Box 1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2" name="Text Box 1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3" name="Text Box 1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4" name="Text Box 1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5" name="Text Box 1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6" name="Text Box 1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7" name="Text Box 1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8" name="Text Box 1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9" name="Text Box 1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0" name="Text Box 1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1" name="Text Box 1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2" name="Text Box 1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3" name="Text Box 1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4" name="Text Box 1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5" name="Text Box 1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6" name="Text Box 1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7" name="Text Box 1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8" name="Text Box 1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9" name="Text Box 1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0" name="Text Box 1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1" name="Text Box 1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2" name="Text Box 1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3" name="Text Box 1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4" name="Text Box 1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5" name="Text Box 1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6" name="Text Box 1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7" name="Text Box 1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8" name="Text Box 1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9" name="Text Box 1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0" name="Text Box 1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1" name="Text Box 1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2" name="Text Box 1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3" name="Text Box 1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4" name="Text Box 1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5" name="Text Box 1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6" name="Text Box 1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7" name="Text Box 1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8" name="Text Box 1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9" name="Text Box 1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0" name="Text Box 1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1" name="Text Box 1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2" name="Text Box 1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3" name="Text Box 1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4" name="Text Box 1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5" name="Text Box 1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6" name="Text Box 1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7" name="Text Box 1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8" name="Text Box 1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9" name="Text Box 1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0" name="Text Box 1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1" name="Text Box 1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2" name="Text Box 1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3" name="Text Box 1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4" name="Text Box 1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5" name="Text Box 1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6" name="Text Box 1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7" name="Text Box 1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8" name="Text Box 1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9" name="Text Box 1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0" name="Text Box 1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1" name="Text Box 1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2" name="Text Box 1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3" name="Text Box 1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4" name="Text Box 1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5" name="Text Box 1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6" name="Text Box 1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7" name="Text Box 1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8" name="Text Box 1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9" name="Text Box 1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0" name="Text Box 1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1" name="Text Box 1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2" name="Text Box 14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3" name="Text Box 14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4" name="Text Box 1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5" name="Text Box 1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6" name="Text Box 14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7" name="Text Box 14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8" name="Text Box 1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9" name="Text Box 1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0" name="Text Box 14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1" name="Text Box 14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2" name="Text Box 1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3" name="Text Box 1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4" name="Text Box 14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5" name="Text Box 14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6" name="Text Box 1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7" name="Text Box 1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8" name="Text Box 14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9" name="Text Box 14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0" name="Text Box 1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1" name="Text Box 1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2" name="Text Box 15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3" name="Text Box 15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4" name="Text Box 1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5" name="Text Box 1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6" name="Text Box 15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7" name="Text Box 15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8" name="Text Box 1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9" name="Text Box 1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0" name="Text Box 15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1" name="Text Box 15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2" name="Text Box 1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3" name="Text Box 1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4" name="Text Box 15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5" name="Text Box 15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6" name="Text Box 1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7" name="Text Box 1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8" name="Text Box 15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9" name="Text Box 15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0" name="Text Box 1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1" name="Text Box 1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2" name="Text Box 15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3" name="Text Box 15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4" name="Text Box 1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5" name="Text Box 1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6" name="Text Box 15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7" name="Text Box 15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8" name="Text Box 1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9" name="Text Box 1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0" name="Text Box 1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1" name="Text Box 1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2" name="Text Box 1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3" name="Text Box 1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4" name="Text Box 1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5" name="Text Box 1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6" name="Text Box 1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7" name="Text Box 1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8" name="Text Box 1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9" name="Text Box 1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0" name="Text Box 1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1" name="Text Box 1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2" name="Text Box 1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3" name="Text Box 1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4" name="Text Box 1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5" name="Text Box 1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6" name="Text Box 1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7" name="Text Box 1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8" name="Text Box 1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9" name="Text Box 1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0" name="Text Box 1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1" name="Text Box 1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2" name="Text Box 1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3" name="Text Box 1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4" name="Text Box 1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5" name="Text Box 1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6" name="Text Box 1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7" name="Text Box 1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8" name="Text Box 1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9" name="Text Box 1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0" name="Text Box 1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1" name="Text Box 1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2" name="Text Box 1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3" name="Text Box 1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4" name="Text Box 1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5" name="Text Box 1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6" name="Text Box 1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7" name="Text Box 1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8" name="Text Box 1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9" name="Text Box 1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0" name="Text Box 1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1" name="Text Box 1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2" name="Text Box 1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3" name="Text Box 1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4" name="Text Box 1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5" name="Text Box 1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6" name="Text Box 1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7" name="Text Box 1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8" name="Text Box 1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9" name="Text Box 1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0" name="Text Box 1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1" name="Text Box 1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2" name="Text Box 1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3" name="Text Box 1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4" name="Text Box 1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5" name="Text Box 1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6" name="Text Box 1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7" name="Text Box 1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8" name="Text Box 1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9" name="Text Box 1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0" name="Text Box 1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1" name="Text Box 1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2" name="Text Box 1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3" name="Text Box 1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4" name="Text Box 1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5" name="Text Box 1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6" name="Text Box 1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7" name="Text Box 1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8" name="Text Box 1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9" name="Text Box 1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0" name="Text Box 1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1" name="Text Box 1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2" name="Text Box 1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3" name="Text Box 1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4" name="Text Box 1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5" name="Text Box 1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6" name="Text Box 1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7" name="Text Box 1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8" name="Text Box 1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9" name="Text Box 1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0" name="Text Box 1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1" name="Text Box 1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2" name="Text Box 1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3" name="Text Box 1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4" name="Text Box 1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5" name="Text Box 1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6" name="Text Box 1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7" name="Text Box 1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8" name="Text Box 1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9" name="Text Box 1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0" name="Text Box 1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1" name="Text Box 1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2" name="Text Box 1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3" name="Text Box 1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4" name="Text Box 1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5" name="Text Box 1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6" name="Text Box 1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7" name="Text Box 1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8" name="Text Box 1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9" name="Text Box 1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0" name="Text Box 1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1" name="Text Box 1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2" name="Text Box 1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3" name="Text Box 1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4" name="Text Box 1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5" name="Text Box 1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6" name="Text Box 1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7" name="Text Box 1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8" name="Text Box 1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9" name="Text Box 1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0" name="Text Box 1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1" name="Text Box 1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2" name="Text Box 1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3" name="Text Box 1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4" name="Text Box 1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5" name="Text Box 1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6" name="Text Box 1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7" name="Text Box 1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8" name="Text Box 1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9" name="Text Box 1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0" name="Text Box 1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1" name="Text Box 1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2" name="Text Box 1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3" name="Text Box 1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4" name="Text Box 1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5" name="Text Box 1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6" name="Text Box 1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7" name="Text Box 1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8" name="Text Box 1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9" name="Text Box 1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0" name="Text Box 1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1" name="Text Box 1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2" name="Text Box 1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3" name="Text Box 1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4" name="Text Box 1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5" name="Text Box 1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6" name="Text Box 1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7" name="Text Box 1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8" name="Text Box 1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9" name="Text Box 1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0" name="Text Box 1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1" name="Text Box 1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2" name="Text Box 1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3" name="Text Box 1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4" name="Text Box 1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5" name="Text Box 1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6" name="Text Box 1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7" name="Text Box 1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8" name="Text Box 1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9" name="Text Box 1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0" name="Text Box 1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1" name="Text Box 1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2" name="Text Box 1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3" name="Text Box 1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4" name="Text Box 1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5" name="Text Box 1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6" name="Text Box 1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7" name="Text Box 1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8" name="Text Box 1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9" name="Text Box 1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0" name="Text Box 1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1" name="Text Box 1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2" name="Text Box 1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3" name="Text Box 1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4" name="Text Box 1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5" name="Text Box 1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6" name="Text Box 1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7" name="Text Box 1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8" name="Text Box 1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9" name="Text Box 1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0" name="Text Box 1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1" name="Text Box 1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2" name="Text Box 1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3" name="Text Box 1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4" name="Text Box 1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5" name="Text Box 1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6" name="Text Box 1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7" name="Text Box 1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8" name="Text Box 1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9" name="Text Box 1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0" name="Text Box 1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1" name="Text Box 1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2" name="Text Box 1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3" name="Text Box 1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4" name="Text Box 1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5" name="Text Box 1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6" name="Text Box 1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7" name="Text Box 1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8" name="Text Box 1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9" name="Text Box 1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0" name="Text Box 1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1" name="Text Box 1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2" name="Text Box 1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3" name="Text Box 1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4" name="Text Box 1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5" name="Text Box 1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6" name="Text Box 1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7" name="Text Box 1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8" name="Text Box 1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9" name="Text Box 1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0" name="Text Box 1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1" name="Text Box 1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2" name="Text Box 1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3" name="Text Box 1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4" name="Text Box 1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5" name="Text Box 1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6" name="Text Box 1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7" name="Text Box 1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8" name="Text Box 1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9" name="Text Box 1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0" name="Text Box 1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1" name="Text Box 1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2" name="Text Box 1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3" name="Text Box 1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4" name="Text Box 1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5" name="Text Box 1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6" name="Text Box 1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7" name="Text Box 1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8" name="Text Box 1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9" name="Text Box 1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0" name="Text Box 1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1" name="Text Box 1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2" name="Text Box 1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3" name="Text Box 1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4" name="Text Box 1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5" name="Text Box 1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6" name="Text Box 1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7" name="Text Box 1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8" name="Text Box 1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9" name="Text Box 1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0" name="Text Box 1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1" name="Text Box 1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2" name="Text Box 1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3" name="Text Box 1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4" name="Text Box 1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5" name="Text Box 1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6" name="Text Box 1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7" name="Text Box 1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8" name="Text Box 1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9" name="Text Box 1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0" name="Text Box 1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1" name="Text Box 1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2" name="Text Box 1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3" name="Text Box 1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4" name="Text Box 1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5" name="Text Box 1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6" name="Text Box 1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7" name="Text Box 1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8" name="Text Box 1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9" name="Text Box 1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0" name="Text Box 1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1" name="Text Box 1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2" name="Text Box 1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3" name="Text Box 1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4" name="Text Box 1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5" name="Text Box 1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6" name="Text Box 1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7" name="Text Box 1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8" name="Text Box 1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9" name="Text Box 1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0" name="Text Box 1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1" name="Text Box 1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2" name="Text Box 1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3" name="Text Box 1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4" name="Text Box 1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5" name="Text Box 1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6" name="Text Box 1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7" name="Text Box 1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8" name="Text Box 1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9" name="Text Box 1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0" name="Text Box 1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1" name="Text Box 1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2" name="Text Box 1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3" name="Text Box 1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4" name="Text Box 1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5" name="Text Box 1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6" name="Text Box 1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7" name="Text Box 1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8" name="Text Box 1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9" name="Text Box 1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0" name="Text Box 1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1" name="Text Box 1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2" name="Text Box 1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3" name="Text Box 1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4" name="Text Box 1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5" name="Text Box 1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6" name="Text Box 1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7" name="Text Box 1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8" name="Text Box 1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9" name="Text Box 1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0" name="Text Box 1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1" name="Text Box 1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2" name="Text Box 1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3" name="Text Box 1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4" name="Text Box 1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5" name="Text Box 1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6" name="Text Box 1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7" name="Text Box 1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8" name="Text Box 1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9" name="Text Box 1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0" name="Text Box 1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1" name="Text Box 1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2" name="Text Box 1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3" name="Text Box 1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4" name="Text Box 1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5" name="Text Box 1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6" name="Text Box 1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7" name="Text Box 1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8" name="Text Box 1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9" name="Text Box 1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0" name="Text Box 1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1" name="Text Box 1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2" name="Text Box 1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3" name="Text Box 1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4" name="Text Box 1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5" name="Text Box 1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6" name="Text Box 1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7" name="Text Box 1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8" name="Text Box 1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9" name="Text Box 1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0" name="Text Box 1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1" name="Text Box 1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2" name="Text Box 1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3" name="Text Box 1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4" name="Text Box 1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5" name="Text Box 1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6" name="Text Box 1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7" name="Text Box 1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8" name="Text Box 1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9" name="Text Box 1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0" name="Text Box 1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1" name="Text Box 1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2" name="Text Box 1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3" name="Text Box 1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4" name="Text Box 1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5" name="Text Box 1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6" name="Text Box 1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7" name="Text Box 1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8" name="Text Box 1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9" name="Text Box 1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0" name="Text Box 1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1" name="Text Box 1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2" name="Text Box 1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3" name="Text Box 1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4" name="Text Box 1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5" name="Text Box 1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6" name="Text Box 1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7" name="Text Box 1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8" name="Text Box 1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9" name="Text Box 1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0" name="Text Box 1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1" name="Text Box 1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2" name="Text Box 1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3" name="Text Box 1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4" name="Text Box 1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5" name="Text Box 1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6" name="Text Box 1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7" name="Text Box 1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8" name="Text Box 1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9" name="Text Box 1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0" name="Text Box 1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1" name="Text Box 1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2" name="Text Box 1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3" name="Text Box 1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4" name="Text Box 1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5" name="Text Box 1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6" name="Text Box 1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7" name="Text Box 1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8" name="Text Box 1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9" name="Text Box 1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0" name="Text Box 1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1" name="Text Box 1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2" name="Text Box 1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3" name="Text Box 1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4" name="Text Box 1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5" name="Text Box 1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6" name="Text Box 1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7" name="Text Box 1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8" name="Text Box 1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9" name="Text Box 1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0" name="Text Box 1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1" name="Text Box 1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2" name="Text Box 1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3" name="Text Box 1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4" name="Text Box 1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5" name="Text Box 1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6" name="Text Box 1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7" name="Text Box 1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8" name="Text Box 1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9" name="Text Box 1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0" name="Text Box 1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1" name="Text Box 1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2" name="Text Box 1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3" name="Text Box 1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4" name="Text Box 1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5" name="Text Box 1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6" name="Text Box 1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7" name="Text Box 1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8" name="Text Box 1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9" name="Text Box 1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0" name="Text Box 1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1" name="Text Box 1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2" name="Text Box 1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3" name="Text Box 1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4" name="Text Box 1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5" name="Text Box 1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6" name="Text Box 1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7" name="Text Box 1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8" name="Text Box 1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9" name="Text Box 1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0" name="Text Box 1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1" name="Text Box 1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2" name="Text Box 1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3" name="Text Box 1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4" name="Text Box 1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5" name="Text Box 1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6" name="Text Box 1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7" name="Text Box 1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8" name="Text Box 1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9" name="Text Box 1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0" name="Text Box 1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1" name="Text Box 1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2" name="Text Box 1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3" name="Text Box 1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4" name="Text Box 1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5" name="Text Box 1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6" name="Text Box 1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7" name="Text Box 1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8" name="Text Box 1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9" name="Text Box 1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0" name="Text Box 1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1" name="Text Box 1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2" name="Text Box 1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3" name="Text Box 1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4" name="Text Box 1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5" name="Text Box 1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6" name="Text Box 1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7" name="Text Box 1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8" name="Text Box 1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9" name="Text Box 1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0" name="Text Box 1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1" name="Text Box 1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2" name="Text Box 1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3" name="Text Box 1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4" name="Text Box 1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5" name="Text Box 1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6" name="Text Box 1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7" name="Text Box 1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8" name="Text Box 1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9" name="Text Box 1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0" name="Text Box 1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1" name="Text Box 1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2" name="Text Box 1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3" name="Text Box 1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4" name="Text Box 1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5" name="Text Box 1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6" name="Text Box 1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7" name="Text Box 1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8" name="Text Box 1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9" name="Text Box 1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0" name="Text Box 1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1" name="Text Box 1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2" name="Text Box 1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3" name="Text Box 1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4" name="Text Box 1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5" name="Text Box 1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6" name="Text Box 1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7" name="Text Box 1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8" name="Text Box 1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9" name="Text Box 1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0" name="Text Box 1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1" name="Text Box 2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2" name="Text Box 2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3" name="Text Box 2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4" name="Text Box 2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5" name="Text Box 2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6" name="Text Box 2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7" name="Text Box 2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8" name="Text Box 2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9" name="Text Box 2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0" name="Text Box 2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1" name="Text Box 2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2" name="Text Box 2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3" name="Text Box 2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4" name="Text Box 2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5" name="Text Box 2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6" name="Text Box 2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7" name="Text Box 2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8" name="Text Box 20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9" name="Text Box 20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0" name="Text Box 2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1" name="Text Box 2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2" name="Text Box 20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3" name="Text Box 20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4" name="Text Box 2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5" name="Text Box 2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6" name="Text Box 20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7" name="Text Box 20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8" name="Text Box 2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9" name="Text Box 2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0" name="Text Box 20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1" name="Text Box 20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2" name="Text Box 2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3" name="Text Box 2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4" name="Text Box 2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5" name="Text Box 2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6" name="Text Box 2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7" name="Text Box 2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8" name="Text Box 2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9" name="Text Box 2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0" name="Text Box 2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1" name="Text Box 2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2" name="Text Box 2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3" name="Text Box 2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4" name="Text Box 2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5" name="Text Box 2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6" name="Text Box 2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7" name="Text Box 2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8" name="Text Box 2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9" name="Text Box 2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0" name="Text Box 20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1" name="Text Box 20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2" name="Text Box 2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3" name="Text Box 2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4" name="Text Box 20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5" name="Text Box 20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6" name="Text Box 2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7" name="Text Box 2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8" name="Text Box 20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9" name="Text Box 20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0" name="Text Box 2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1" name="Text Box 2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2" name="Text Box 20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3" name="Text Box 20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4" name="Text Box 2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5" name="Text Box 2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6" name="Text Box 2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7" name="Text Box 2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8" name="Text Box 2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9" name="Text Box 2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0" name="Text Box 2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1" name="Text Box 2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2" name="Text Box 2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3" name="Text Box 2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4" name="Text Box 2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5" name="Text Box 2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6" name="Text Box 2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7" name="Text Box 2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8" name="Text Box 2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9" name="Text Box 2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0" name="Text Box 2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1" name="Text Box 2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2" name="Text Box 20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3" name="Text Box 20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4" name="Text Box 20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5" name="Text Box 20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6" name="Text Box 20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7" name="Text Box 20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8" name="Text Box 20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9" name="Text Box 20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0" name="Text Box 20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1" name="Text Box 20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2" name="Text Box 20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3" name="Text Box 20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4" name="Text Box 20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5" name="Text Box 20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6" name="Text Box 20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7" name="Text Box 20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8" name="Text Box 20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9" name="Text Box 20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0" name="Text Box 20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1" name="Text Box 2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2" name="Text Box 2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3" name="Text Box 2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4" name="Text Box 2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5" name="Text Box 2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6" name="Text Box 2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7" name="Text Box 2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8" name="Text Box 2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9" name="Text Box 2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0" name="Text Box 2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1" name="Text Box 2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2" name="Text Box 2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3" name="Text Box 2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4" name="Text Box 2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5" name="Text Box 2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6" name="Text Box 2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7" name="Text Box 2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8" name="Text Box 2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9" name="Text Box 2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0" name="Text Box 2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1" name="Text Box 2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2" name="Text Box 2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3" name="Text Box 2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4" name="Text Box 2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5" name="Text Box 2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6" name="Text Box 2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7" name="Text Box 2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8" name="Text Box 2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9" name="Text Box 2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0" name="Text Box 2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1" name="Text Box 2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2" name="Text Box 2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3" name="Text Box 2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4" name="Text Box 2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5" name="Text Box 2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6" name="Text Box 2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7" name="Text Box 2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8" name="Text Box 2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9" name="Text Box 2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0" name="Text Box 2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1" name="Text Box 2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2" name="Text Box 2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3" name="Text Box 2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4" name="Text Box 2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5" name="Text Box 2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6" name="Text Box 2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7" name="Text Box 2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8" name="Text Box 2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9" name="Text Box 2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0" name="Text Box 2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1" name="Text Box 2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2" name="Text Box 2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3" name="Text Box 2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4" name="Text Box 2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5" name="Text Box 2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6" name="Text Box 2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7" name="Text Box 2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8" name="Text Box 2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9" name="Text Box 2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0" name="Text Box 2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1" name="Text Box 2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2" name="Text Box 2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3" name="Text Box 2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4" name="Text Box 2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5" name="Text Box 2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6" name="Text Box 2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7" name="Text Box 2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8" name="Text Box 2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9" name="Text Box 2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0" name="Text Box 2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1" name="Text Box 2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2" name="Text Box 2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3" name="Text Box 2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4" name="Text Box 2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5" name="Text Box 2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6" name="Text Box 2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7" name="Text Box 2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8" name="Text Box 2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9" name="Text Box 2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0" name="Text Box 2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1" name="Text Box 2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2" name="Text Box 2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3" name="Text Box 2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4" name="Text Box 2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5" name="Text Box 2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6" name="Text Box 2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7" name="Text Box 2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8" name="Text Box 2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9" name="Text Box 2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0" name="Text Box 2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1" name="Text Box 2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2" name="Text Box 2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3" name="Text Box 2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4" name="Text Box 2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5" name="Text Box 2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6" name="Text Box 2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7" name="Text Box 2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8" name="Text Box 2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9" name="Text Box 2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0" name="Text Box 2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1" name="Text Box 2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2" name="Text Box 2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3" name="Text Box 2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4" name="Text Box 2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5" name="Text Box 2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6" name="Text Box 2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7" name="Text Box 2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8" name="Text Box 2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9" name="Text Box 2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0" name="Text Box 2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1" name="Text Box 2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2" name="Text Box 2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3" name="Text Box 2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4" name="Text Box 2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5" name="Text Box 2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6" name="Text Box 2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7" name="Text Box 2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8" name="Text Box 2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9" name="Text Box 2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0" name="Text Box 2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1" name="Text Box 2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2" name="Text Box 2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3" name="Text Box 2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4" name="Text Box 2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5" name="Text Box 2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6" name="Text Box 2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7" name="Text Box 2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8" name="Text Box 2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9" name="Text Box 2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0" name="Text Box 2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1" name="Text Box 2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2" name="Text Box 2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3" name="Text Box 2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4" name="Text Box 2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5" name="Text Box 2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6" name="Text Box 2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7" name="Text Box 2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8" name="Text Box 2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9" name="Text Box 2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0" name="Text Box 2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1" name="Text Box 2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2" name="Text Box 2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3" name="Text Box 2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4" name="Text Box 2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5" name="Text Box 2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6" name="Text Box 2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7" name="Text Box 2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8" name="Text Box 2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9" name="Text Box 2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0" name="Text Box 2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1" name="Text Box 2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2" name="Text Box 2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3" name="Text Box 2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4" name="Text Box 2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5" name="Text Box 2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6" name="Text Box 2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7" name="Text Box 2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8" name="Text Box 2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9" name="Text Box 2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0" name="Text Box 2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1" name="Text Box 2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2" name="Text Box 2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3" name="Text Box 2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4" name="Text Box 2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5" name="Text Box 2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6" name="Text Box 22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7" name="Text Box 22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8" name="Text Box 2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9" name="Text Box 2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0" name="Text Box 22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1" name="Text Box 22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2" name="Text Box 2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3" name="Text Box 2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4" name="Text Box 2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5" name="Text Box 2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6" name="Text Box 2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7" name="Text Box 2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8" name="Text Box 2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9" name="Text Box 2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0" name="Text Box 2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1" name="Text Box 2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2" name="Text Box 2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3" name="Text Box 2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4" name="Text Box 2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5" name="Text Box 2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6" name="Text Box 2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7" name="Text Box 2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8" name="Text Box 2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9" name="Text Box 2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0" name="Text Box 2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1" name="Text Box 2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2" name="Text Box 2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3" name="Text Box 2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4" name="Text Box 2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5" name="Text Box 2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6" name="Text Box 2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7" name="Text Box 2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8" name="Text Box 2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9" name="Text Box 2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0" name="Text Box 2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1" name="Text Box 2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2" name="Text Box 2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3" name="Text Box 2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4" name="Text Box 2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5" name="Text Box 2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6" name="Text Box 2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7" name="Text Box 2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8" name="Text Box 2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9" name="Text Box 2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0" name="Text Box 2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1" name="Text Box 2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2" name="Text Box 2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3" name="Text Box 2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4" name="Text Box 2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5" name="Text Box 2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6" name="Text Box 2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7" name="Text Box 2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8" name="Text Box 2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9" name="Text Box 2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0" name="Text Box 2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1" name="Text Box 2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2" name="Text Box 2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3" name="Text Box 2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4" name="Text Box 2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5" name="Text Box 2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6" name="Text Box 2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7" name="Text Box 2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8" name="Text Box 2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9" name="Text Box 2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0" name="Text Box 2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1" name="Text Box 2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2" name="Text Box 2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3" name="Text Box 2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4" name="Text Box 2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5" name="Text Box 2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6" name="Text Box 2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7" name="Text Box 2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8" name="Text Box 2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9" name="Text Box 2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0" name="Text Box 2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1" name="Text Box 2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2" name="Text Box 2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3" name="Text Box 2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4" name="Text Box 2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5" name="Text Box 2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6" name="Text Box 2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7" name="Text Box 2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8" name="Text Box 2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9" name="Text Box 2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0" name="Text Box 2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1" name="Text Box 2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2" name="Text Box 2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3" name="Text Box 2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4" name="Text Box 2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5" name="Text Box 2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6" name="Text Box 2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7" name="Text Box 2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8" name="Text Box 2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9" name="Text Box 2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0" name="Text Box 2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1" name="Text Box 2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2" name="Text Box 2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3" name="Text Box 2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4" name="Text Box 2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5" name="Text Box 2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6" name="Text Box 2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7" name="Text Box 2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8" name="Text Box 2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9" name="Text Box 2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0" name="Text Box 2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1" name="Text Box 2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2" name="Text Box 2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3" name="Text Box 2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4" name="Text Box 2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5" name="Text Box 2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6" name="Text Box 2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7" name="Text Box 2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8" name="Text Box 2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9" name="Text Box 2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0" name="Text Box 2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1" name="Text Box 2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2" name="Text Box 2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3" name="Text Box 2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4" name="Text Box 2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5" name="Text Box 2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6" name="Text Box 2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7" name="Text Box 2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8" name="Text Box 2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9" name="Text Box 2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0" name="Text Box 2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1" name="Text Box 2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2" name="Text Box 2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3" name="Text Box 2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4" name="Text Box 2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5" name="Text Box 2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6" name="Text Box 2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7" name="Text Box 2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8" name="Text Box 2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9" name="Text Box 2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0" name="Text Box 2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1" name="Text Box 2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2" name="Text Box 2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3" name="Text Box 2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4" name="Text Box 2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5" name="Text Box 2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6" name="Text Box 2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7" name="Text Box 2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8" name="Text Box 2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9" name="Text Box 2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0" name="Text Box 2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1" name="Text Box 2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2" name="Text Box 2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3" name="Text Box 2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4" name="Text Box 2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5" name="Text Box 2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6" name="Text Box 2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7" name="Text Box 2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8" name="Text Box 2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9" name="Text Box 2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0" name="Text Box 2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1" name="Text Box 2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2" name="Text Box 2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3" name="Text Box 2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4" name="Text Box 2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5" name="Text Box 2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6" name="Text Box 2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7" name="Text Box 2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8" name="Text Box 2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9" name="Text Box 2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0" name="Text Box 2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1" name="Text Box 2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2" name="Text Box 2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3" name="Text Box 2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4" name="Text Box 2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5" name="Text Box 2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6" name="Text Box 2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7" name="Text Box 2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8" name="Text Box 2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9" name="Text Box 2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0" name="Text Box 2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1" name="Text Box 2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2" name="Text Box 2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3" name="Text Box 2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4" name="Text Box 2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5" name="Text Box 2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6" name="Text Box 2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7" name="Text Box 2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8" name="Text Box 2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9" name="Text Box 2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0" name="Text Box 2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1" name="Text Box 2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2" name="Text Box 2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3" name="Text Box 2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4" name="Text Box 2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5" name="Text Box 2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6" name="Text Box 2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7" name="Text Box 2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8" name="Text Box 2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9" name="Text Box 2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0" name="Text Box 2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1" name="Text Box 2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2" name="Text Box 2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3" name="Text Box 2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4" name="Text Box 2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5" name="Text Box 2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6" name="Text Box 2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7" name="Text Box 2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8" name="Text Box 2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9" name="Text Box 2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0" name="Text Box 2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1" name="Text Box 2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2" name="Text Box 2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3" name="Text Box 2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4" name="Text Box 2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5" name="Text Box 2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6" name="Text Box 2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7" name="Text Box 2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8" name="Text Box 2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9" name="Text Box 2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0" name="Text Box 2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1" name="Text Box 2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2" name="Text Box 24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3" name="Text Box 24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4" name="Text Box 2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5" name="Text Box 2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6" name="Text Box 24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7" name="Text Box 24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8" name="Text Box 2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9" name="Text Box 2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0" name="Text Box 24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1" name="Text Box 24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2" name="Text Box 2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3" name="Text Box 2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4" name="Text Box 24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5" name="Text Box 24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6" name="Text Box 2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7" name="Text Box 2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8" name="Text Box 24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9" name="Text Box 24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0" name="Text Box 2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1" name="Text Box 2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2" name="Text Box 25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3" name="Text Box 25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4" name="Text Box 2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5" name="Text Box 2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6" name="Text Box 25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7" name="Text Box 25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8" name="Text Box 2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9" name="Text Box 2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0" name="Text Box 25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1" name="Text Box 25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2" name="Text Box 2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3" name="Text Box 2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4" name="Text Box 25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5" name="Text Box 25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6" name="Text Box 2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7" name="Text Box 2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8" name="Text Box 25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9" name="Text Box 25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0" name="Text Box 2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1" name="Text Box 2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2" name="Text Box 25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3" name="Text Box 25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4" name="Text Box 2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5" name="Text Box 2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6" name="Text Box 25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7" name="Text Box 25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8" name="Text Box 2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9" name="Text Box 2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0" name="Text Box 2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1" name="Text Box 2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2" name="Text Box 2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3" name="Text Box 2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4" name="Text Box 2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5" name="Text Box 2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6" name="Text Box 2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7" name="Text Box 2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8" name="Text Box 2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9" name="Text Box 2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0" name="Text Box 2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1" name="Text Box 2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2" name="Text Box 2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3" name="Text Box 2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4" name="Text Box 2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5" name="Text Box 2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6" name="Text Box 2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7" name="Text Box 2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8" name="Text Box 2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9" name="Text Box 2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0" name="Text Box 2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1" name="Text Box 2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2" name="Text Box 2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3" name="Text Box 2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4" name="Text Box 2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5" name="Text Box 2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6" name="Text Box 2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7" name="Text Box 2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8" name="Text Box 2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9" name="Text Box 2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0" name="Text Box 2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1" name="Text Box 2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2" name="Text Box 2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3" name="Text Box 2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4" name="Text Box 2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5" name="Text Box 2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6" name="Text Box 2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7" name="Text Box 2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8" name="Text Box 2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9" name="Text Box 2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0" name="Text Box 2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1" name="Text Box 2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2" name="Text Box 2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3" name="Text Box 2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4" name="Text Box 2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5" name="Text Box 2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6" name="Text Box 2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7" name="Text Box 2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8" name="Text Box 2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9" name="Text Box 2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0" name="Text Box 2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1" name="Text Box 2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2" name="Text Box 2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3" name="Text Box 2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4" name="Text Box 2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5" name="Text Box 2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6" name="Text Box 2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7" name="Text Box 2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8" name="Text Box 2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9" name="Text Box 2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0" name="Text Box 2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1" name="Text Box 2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2" name="Text Box 2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3" name="Text Box 2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4" name="Text Box 2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5" name="Text Box 2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6" name="Text Box 2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7" name="Text Box 2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8" name="Text Box 2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9" name="Text Box 2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0" name="Text Box 2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1" name="Text Box 2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2" name="Text Box 2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3" name="Text Box 2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4" name="Text Box 2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5" name="Text Box 2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6" name="Text Box 2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7" name="Text Box 2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8" name="Text Box 2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9" name="Text Box 2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0" name="Text Box 2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1" name="Text Box 2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2" name="Text Box 2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3" name="Text Box 2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4" name="Text Box 2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5" name="Text Box 2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6" name="Text Box 2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7" name="Text Box 2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8" name="Text Box 2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9" name="Text Box 2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0" name="Text Box 2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1" name="Text Box 2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2" name="Text Box 2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3" name="Text Box 2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4" name="Text Box 2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5" name="Text Box 2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6" name="Text Box 2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7" name="Text Box 2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8" name="Text Box 2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9" name="Text Box 2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0" name="Text Box 2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1" name="Text Box 2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2" name="Text Box 2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3" name="Text Box 2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4" name="Text Box 2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5" name="Text Box 2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6" name="Text Box 2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7" name="Text Box 2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8" name="Text Box 2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9" name="Text Box 2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0" name="Text Box 2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1" name="Text Box 2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2" name="Text Box 2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3" name="Text Box 2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4" name="Text Box 2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5" name="Text Box 2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6" name="Text Box 2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7" name="Text Box 2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8" name="Text Box 2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9" name="Text Box 2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0" name="Text Box 2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1" name="Text Box 2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2" name="Text Box 2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3" name="Text Box 2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4" name="Text Box 2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5" name="Text Box 2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6" name="Text Box 2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7" name="Text Box 2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8" name="Text Box 2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9" name="Text Box 2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0" name="Text Box 2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1" name="Text Box 2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2" name="Text Box 2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3" name="Text Box 2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4" name="Text Box 2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5" name="Text Box 2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6" name="Text Box 2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7" name="Text Box 2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8" name="Text Box 2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9" name="Text Box 2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0" name="Text Box 2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1" name="Text Box 2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2" name="Text Box 2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3" name="Text Box 2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4" name="Text Box 2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5" name="Text Box 2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6" name="Text Box 2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7" name="Text Box 2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8" name="Text Box 2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9" name="Text Box 2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0" name="Text Box 2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1" name="Text Box 2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2" name="Text Box 2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3" name="Text Box 2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4" name="Text Box 2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5" name="Text Box 2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6" name="Text Box 2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7" name="Text Box 2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8" name="Text Box 2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9" name="Text Box 2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0" name="Text Box 2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1" name="Text Box 2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2" name="Text Box 2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3" name="Text Box 2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4" name="Text Box 2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5" name="Text Box 2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6" name="Text Box 2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7" name="Text Box 2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8" name="Text Box 2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9" name="Text Box 2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0" name="Text Box 2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1" name="Text Box 2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2" name="Text Box 2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3" name="Text Box 2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4" name="Text Box 2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5" name="Text Box 2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6" name="Text Box 2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7" name="Text Box 2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8" name="Text Box 2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9" name="Text Box 2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0" name="Text Box 2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1" name="Text Box 2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2" name="Text Box 2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3" name="Text Box 2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4" name="Text Box 2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5" name="Text Box 2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6" name="Text Box 2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7" name="Text Box 2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8" name="Text Box 2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9" name="Text Box 2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0" name="Text Box 2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1" name="Text Box 2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2" name="Text Box 2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3" name="Text Box 2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4" name="Text Box 2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5" name="Text Box 2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6" name="Text Box 2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7" name="Text Box 2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8" name="Text Box 2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9" name="Text Box 2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0" name="Text Box 2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1" name="Text Box 2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2" name="Text Box 2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3" name="Text Box 2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4" name="Text Box 2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5" name="Text Box 2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6" name="Text Box 2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7" name="Text Box 2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8" name="Text Box 2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9" name="Text Box 2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0" name="Text Box 2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1" name="Text Box 2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2" name="Text Box 2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3" name="Text Box 2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4" name="Text Box 2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5" name="Text Box 2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6" name="Text Box 2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7" name="Text Box 2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8" name="Text Box 2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9" name="Text Box 2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0" name="Text Box 2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1" name="Text Box 2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2" name="Text Box 2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3" name="Text Box 2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4" name="Text Box 2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5" name="Text Box 2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6" name="Text Box 2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7" name="Text Box 2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8" name="Text Box 2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9" name="Text Box 2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0" name="Text Box 2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1" name="Text Box 2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2" name="Text Box 2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3" name="Text Box 2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4" name="Text Box 2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5" name="Text Box 2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6" name="Text Box 2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7" name="Text Box 2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8" name="Text Box 2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9" name="Text Box 2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0" name="Text Box 2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1" name="Text Box 2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2" name="Text Box 2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3" name="Text Box 2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4" name="Text Box 2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5" name="Text Box 2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6" name="Text Box 2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7" name="Text Box 2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8" name="Text Box 2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9" name="Text Box 2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0" name="Text Box 2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1" name="Text Box 2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2" name="Text Box 2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3" name="Text Box 2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4" name="Text Box 2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5" name="Text Box 2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6" name="Text Box 2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7" name="Text Box 2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8" name="Text Box 2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9" name="Text Box 2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0" name="Text Box 2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1" name="Text Box 2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2" name="Text Box 2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3" name="Text Box 2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4" name="Text Box 2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5" name="Text Box 2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6" name="Text Box 2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7" name="Text Box 2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8" name="Text Box 2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9" name="Text Box 2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0" name="Text Box 2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1" name="Text Box 2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2" name="Text Box 2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3" name="Text Box 2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4" name="Text Box 2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5" name="Text Box 2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6" name="Text Box 2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7" name="Text Box 2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8" name="Text Box 2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9" name="Text Box 2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0" name="Text Box 2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1" name="Text Box 2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2" name="Text Box 2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3" name="Text Box 2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4" name="Text Box 2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5" name="Text Box 2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6" name="Text Box 2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7" name="Text Box 2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8" name="Text Box 2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9" name="Text Box 2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0" name="Text Box 2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1" name="Text Box 2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2" name="Text Box 2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3" name="Text Box 2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4" name="Text Box 2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5" name="Text Box 2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6" name="Text Box 2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7" name="Text Box 2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8" name="Text Box 2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9" name="Text Box 2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0" name="Text Box 2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1" name="Text Box 2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2" name="Text Box 2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3" name="Text Box 2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4" name="Text Box 2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5" name="Text Box 2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6" name="Text Box 2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7" name="Text Box 2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8" name="Text Box 2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9" name="Text Box 2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0" name="Text Box 2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1" name="Text Box 2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2" name="Text Box 2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3" name="Text Box 2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4" name="Text Box 2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5" name="Text Box 2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6" name="Text Box 2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7" name="Text Box 2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8" name="Text Box 2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9" name="Text Box 2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0" name="Text Box 2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1" name="Text Box 2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2" name="Text Box 2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3" name="Text Box 2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4" name="Text Box 2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5" name="Text Box 2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6" name="Text Box 2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7" name="Text Box 2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8" name="Text Box 2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9" name="Text Box 2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0" name="Text Box 2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1" name="Text Box 2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2" name="Text Box 2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3" name="Text Box 2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4" name="Text Box 2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5" name="Text Box 2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6" name="Text Box 2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7" name="Text Box 2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8" name="Text Box 2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9" name="Text Box 2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0" name="Text Box 2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1" name="Text Box 2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2" name="Text Box 2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3" name="Text Box 2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4" name="Text Box 2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5" name="Text Box 2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6" name="Text Box 2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7" name="Text Box 2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8" name="Text Box 2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9" name="Text Box 2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0" name="Text Box 2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1" name="Text Box 2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2" name="Text Box 2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3" name="Text Box 2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4" name="Text Box 2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5" name="Text Box 2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6" name="Text Box 2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7" name="Text Box 2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8" name="Text Box 2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9" name="Text Box 2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0" name="Text Box 2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1" name="Text Box 2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2" name="Text Box 2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3" name="Text Box 2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4" name="Text Box 2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5" name="Text Box 2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6" name="Text Box 2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7" name="Text Box 2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8" name="Text Box 2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9" name="Text Box 2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0" name="Text Box 2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1" name="Text Box 2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2" name="Text Box 2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3" name="Text Box 2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4" name="Text Box 2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5" name="Text Box 2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6" name="Text Box 2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7" name="Text Box 2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8" name="Text Box 2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9" name="Text Box 2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0" name="Text Box 2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1" name="Text Box 2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2" name="Text Box 2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3" name="Text Box 2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4" name="Text Box 2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5" name="Text Box 2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6" name="Text Box 2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7" name="Text Box 2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8" name="Text Box 2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9" name="Text Box 2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0" name="Text Box 2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1" name="Text Box 2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2" name="Text Box 2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3" name="Text Box 2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4" name="Text Box 2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5" name="Text Box 2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6" name="Text Box 2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7" name="Text Box 2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8" name="Text Box 2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9" name="Text Box 2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0" name="Text Box 2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1" name="Text Box 2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2" name="Text Box 2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3" name="Text Box 2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4" name="Text Box 2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5" name="Text Box 2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6" name="Text Box 2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7" name="Text Box 2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8" name="Text Box 2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9" name="Text Box 2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0" name="Text Box 2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1" name="Text Box 2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2" name="Text Box 2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3" name="Text Box 2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4" name="Text Box 2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5" name="Text Box 2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6" name="Text Box 2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7" name="Text Box 2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8" name="Text Box 2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9" name="Text Box 2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0" name="Text Box 2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1" name="Text Box 2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2" name="Text Box 2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3" name="Text Box 2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4" name="Text Box 2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5" name="Text Box 2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6" name="Text Box 2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7" name="Text Box 2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8" name="Text Box 2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9" name="Text Box 2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0" name="Text Box 2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1" name="Text Box 2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2" name="Text Box 2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3" name="Text Box 2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4" name="Text Box 2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5" name="Text Box 2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6" name="Text Box 2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7" name="Text Box 2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8" name="Text Box 2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9" name="Text Box 2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0" name="Text Box 2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1" name="Text Box 2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2" name="Text Box 2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3" name="Text Box 2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4" name="Text Box 2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5" name="Text Box 2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6" name="Text Box 2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7" name="Text Box 2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8" name="Text Box 2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9" name="Text Box 2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0" name="Text Box 2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1" name="Text Box 2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2" name="Text Box 2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3" name="Text Box 2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4" name="Text Box 2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5" name="Text Box 2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6" name="Text Box 2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7" name="Text Box 2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8" name="Text Box 2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9" name="Text Box 2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0" name="Text Box 2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1" name="Text Box 2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2" name="Text Box 2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3" name="Text Box 2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4" name="Text Box 2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5" name="Text Box 2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6" name="Text Box 2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7" name="Text Box 2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8" name="Text Box 2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9" name="Text Box 2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0" name="Text Box 2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1" name="Text Box 3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2" name="Text Box 3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3" name="Text Box 3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4" name="Text Box 3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5" name="Text Box 3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6" name="Text Box 3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7" name="Text Box 3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8" name="Text Box 3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9" name="Text Box 3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0" name="Text Box 3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1" name="Text Box 3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2" name="Text Box 3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3" name="Text Box 3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4" name="Text Box 3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5" name="Text Box 3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6" name="Text Box 3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7" name="Text Box 3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8" name="Text Box 30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9" name="Text Box 30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0" name="Text Box 3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1" name="Text Box 3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2" name="Text Box 30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3" name="Text Box 30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4" name="Text Box 3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5" name="Text Box 3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6" name="Text Box 302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7" name="Text Box 302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8" name="Text Box 3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9" name="Text Box 3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0" name="Text Box 302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1" name="Text Box 303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2" name="Text Box 3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3" name="Text Box 3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4" name="Text Box 3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5" name="Text Box 3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6" name="Text Box 3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7" name="Text Box 3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8" name="Text Box 3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9" name="Text Box 3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0" name="Text Box 3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1" name="Text Box 3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2" name="Text Box 3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3" name="Text Box 3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4" name="Text Box 3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5" name="Text Box 3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6" name="Text Box 3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7" name="Text Box 3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8" name="Text Box 3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9" name="Text Box 3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0" name="Text Box 304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1" name="Text Box 305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2" name="Text Box 3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3" name="Text Box 3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4" name="Text Box 305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5" name="Text Box 305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6" name="Text Box 3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7" name="Text Box 3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8" name="Text Box 305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9" name="Text Box 305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0" name="Text Box 3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1" name="Text Box 3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2" name="Text Box 306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3" name="Text Box 306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4" name="Text Box 3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5" name="Text Box 3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6" name="Text Box 3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7" name="Text Box 3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8" name="Text Box 3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9" name="Text Box 3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0" name="Text Box 3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1" name="Text Box 3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2" name="Text Box 3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3" name="Text Box 3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4" name="Text Box 3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5" name="Text Box 3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6" name="Text Box 3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7" name="Text Box 3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8" name="Text Box 3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9" name="Text Box 3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0" name="Text Box 3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1" name="Text Box 3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2" name="Text Box 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3" name="Text Box 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4" name="Text Box 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5" name="Text Box 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6" name="Text Box 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7" name="Text Box 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8" name="Text Box 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9" name="Text Box 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0" name="Text Box 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1" name="Text Box 1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2" name="Text Box 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3" name="Text Box 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4" name="Text Box 1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5" name="Text Box 1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6" name="Text Box 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7" name="Text Box 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8" name="Text Box 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9" name="Text Box 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0" name="Text Box 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1" name="Text Box 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2" name="Text Box 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3" name="Text Box 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4" name="Text Box 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5" name="Text Box 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06" name="Text Box 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07" name="Text Box 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8" name="Text Box 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9" name="Text Box 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0" name="Text Box 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1" name="Text Box 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2" name="Text Box 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3" name="Text Box 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4" name="Text Box 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5" name="Text Box 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6" name="Text Box 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7" name="Text Box 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8" name="Text Box 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9" name="Text Box 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0" name="Text Box 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1" name="Text Box 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2" name="Text Box 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3" name="Text Box 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4" name="Text Box 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5" name="Text Box 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6" name="Text Box 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7" name="Text Box 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8" name="Text Box 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9" name="Text Box 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0" name="Text Box 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1" name="Text Box 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2" name="Text Box 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3" name="Text Box 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4" name="Text Box 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5" name="Text Box 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6" name="Text Box 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7" name="Text Box 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8" name="Text Box 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9" name="Text Box 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0" name="Text Box 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1" name="Text Box 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2" name="Text Box 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3" name="Text Box 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4" name="Text Box 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5" name="Text Box 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6" name="Text Box 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7" name="Text Box 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8" name="Text Box 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9" name="Text Box 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0" name="Text Box 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1" name="Text Box 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2" name="Text Box 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3" name="Text Box 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4" name="Text Box 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5" name="Text Box 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6" name="Text Box 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7" name="Text Box 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8" name="Text Box 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9" name="Text Box 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0" name="Text Box 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1" name="Text Box 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2" name="Text Box 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3" name="Text Box 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4" name="Text Box 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5" name="Text Box 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6" name="Text Box 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7" name="Text Box 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8" name="Text Box 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9" name="Text Box 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0" name="Text Box 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1" name="Text Box 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2" name="Text Box 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3" name="Text Box 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4" name="Text Box 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5" name="Text Box 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6" name="Text Box 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7" name="Text Box 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8" name="Text Box 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9" name="Text Box 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0" name="Text Box 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1" name="Text Box 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2" name="Text Box 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3" name="Text Box 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4" name="Text Box 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5" name="Text Box 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6" name="Text Box 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7" name="Text Box 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8" name="Text Box 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9" name="Text Box 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0" name="Text Box 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1" name="Text Box 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2" name="Text Box 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3" name="Text Box 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4" name="Text Box 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5" name="Text Box 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6" name="Text Box 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7" name="Text Box 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8" name="Text Box 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9" name="Text Box 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0" name="Text Box 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1" name="Text Box 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2" name="Text Box 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3" name="Text Box 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4" name="Text Box 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5" name="Text Box 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6" name="Text Box 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7" name="Text Box 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8" name="Text Box 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9" name="Text Box 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0" name="Text Box 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1" name="Text Box 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2" name="Text Box 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3" name="Text Box 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4" name="Text Box 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5" name="Text Box 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6" name="Text Box 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7" name="Text Box 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8" name="Text Box 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9" name="Text Box 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0" name="Text Box 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1" name="Text Box 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2" name="Text Box 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3" name="Text Box 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4" name="Text Box 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5" name="Text Box 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6" name="Text Box 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7" name="Text Box 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8" name="Text Box 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9" name="Text Box 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0" name="Text Box 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1" name="Text Box 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2" name="Text Box 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3" name="Text Box 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4" name="Text Box 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5" name="Text Box 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6" name="Text Box 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7" name="Text Box 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8" name="Text Box 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9" name="Text Box 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0" name="Text Box 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1" name="Text Box 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2" name="Text Box 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3" name="Text Box 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4" name="Text Box 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5" name="Text Box 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6" name="Text Box 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7" name="Text Box 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8" name="Text Box 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9" name="Text Box 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0" name="Text Box 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1" name="Text Box 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2" name="Text Box 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3" name="Text Box 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4" name="Text Box 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5" name="Text Box 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6" name="Text Box 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7" name="Text Box 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8" name="Text Box 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9" name="Text Box 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0" name="Text Box 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1" name="Text Box 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2" name="Text Box 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3" name="Text Box 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4" name="Text Box 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5" name="Text Box 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6" name="Text Box 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7" name="Text Box 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8" name="Text Box 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9" name="Text Box 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0" name="Text Box 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1" name="Text Box 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2" name="Text Box 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3" name="Text Box 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4" name="Text Box 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5" name="Text Box 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6" name="Text Box 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7" name="Text Box 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8" name="Text Box 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9" name="Text Box 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0" name="Text Box 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1" name="Text Box 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2" name="Text Box 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3" name="Text Box 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4" name="Text Box 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5" name="Text Box 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6" name="Text Box 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7" name="Text Box 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8" name="Text Box 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9" name="Text Box 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0" name="Text Box 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1" name="Text Box 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2" name="Text Box 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3" name="Text Box 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4" name="Text Box 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5" name="Text Box 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6" name="Text Box 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7" name="Text Box 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8" name="Text Box 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9" name="Text Box 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0" name="Text Box 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1" name="Text Box 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2" name="Text Box 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3" name="Text Box 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4" name="Text Box 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5" name="Text Box 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6" name="Text Box 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7" name="Text Box 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8" name="Text Box 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9" name="Text Box 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0" name="Text Box 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1" name="Text Box 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2" name="Text Box 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3" name="Text Box 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4" name="Text Box 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5" name="Text Box 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6" name="Text Box 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7" name="Text Box 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8" name="Text Box 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9" name="Text Box 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0" name="Text Box 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1" name="Text Box 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2" name="Text Box 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3" name="Text Box 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4" name="Text Box 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5" name="Text Box 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6" name="Text Box 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7" name="Text Box 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8" name="Text Box 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9" name="Text Box 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0" name="Text Box 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1" name="Text Box 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2" name="Text Box 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3" name="Text Box 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4" name="Text Box 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5" name="Text Box 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6" name="Text Box 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7" name="Text Box 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8" name="Text Box 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9" name="Text Box 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0" name="Text Box 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1" name="Text Box 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42" name="Text Box 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43" name="Text Box 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4" name="Text Box 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5" name="Text Box 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6" name="Text Box 26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7" name="Text Box 26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8" name="Text Box 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9" name="Text Box 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0" name="Text Box 26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1" name="Text Box 27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2" name="Text Box 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3" name="Text Box 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4" name="Text Box 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5" name="Text Box 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6" name="Text Box 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7" name="Text Box 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8" name="Text Box 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9" name="Text Box 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0" name="Text Box 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1" name="Text Box 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2" name="Text Box 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3" name="Text Box 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4" name="Text Box 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5" name="Text Box 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6" name="Text Box 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7" name="Text Box 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8" name="Text Box 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9" name="Text Box 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0" name="Text Box 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1" name="Text Box 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2" name="Text Box 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3" name="Text Box 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4" name="Text Box 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5" name="Text Box 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6" name="Text Box 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7" name="Text Box 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8" name="Text Box 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9" name="Text Box 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0" name="Text Box 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1" name="Text Box 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2" name="Text Box 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3" name="Text Box 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4" name="Text Box 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5" name="Text Box 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6" name="Text Box 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7" name="Text Box 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8" name="Text Box 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9" name="Text Box 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0" name="Text Box 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1" name="Text Box 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2" name="Text Box 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3" name="Text Box 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4" name="Text Box 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5" name="Text Box 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6" name="Text Box 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7" name="Text Box 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8" name="Text Box 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9" name="Text Box 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0" name="Text Box 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1" name="Text Box 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2" name="Text Box 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3" name="Text Box 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4" name="Text Box 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5" name="Text Box 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6" name="Text Box 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7" name="Text Box 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8" name="Text Box 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9" name="Text Box 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0" name="Text Box 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1" name="Text Box 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2" name="Text Box 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3" name="Text Box 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4" name="Text Box 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5" name="Text Box 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6" name="Text Box 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7" name="Text Box 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8" name="Text Box 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9" name="Text Box 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0" name="Text Box 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1" name="Text Box 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2" name="Text Box 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3" name="Text Box 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4" name="Text Box 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5" name="Text Box 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6" name="Text Box 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7" name="Text Box 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8" name="Text Box 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9" name="Text Box 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0" name="Text Box 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1" name="Text Box 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2" name="Text Box 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3" name="Text Box 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4" name="Text Box 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5" name="Text Box 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6" name="Text Box 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7" name="Text Box 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8" name="Text Box 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9" name="Text Box 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0" name="Text Box 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1" name="Text Box 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2" name="Text Box 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3" name="Text Box 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4" name="Text Box 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5" name="Text Box 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6" name="Text Box 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7" name="Text Box 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8" name="Text Box 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9" name="Text Box 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0" name="Text Box 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1" name="Text Box 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2" name="Text Box 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3" name="Text Box 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4" name="Text Box 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5" name="Text Box 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6" name="Text Box 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7" name="Text Box 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8" name="Text Box 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9" name="Text Box 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0" name="Text Box 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1" name="Text Box 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2" name="Text Box 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3" name="Text Box 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4" name="Text Box 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5" name="Text Box 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6" name="Text Box 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7" name="Text Box 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8" name="Text Box 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9" name="Text Box 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0" name="Text Box 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1" name="Text Box 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2" name="Text Box 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3" name="Text Box 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4" name="Text Box 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5" name="Text Box 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6" name="Text Box 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7" name="Text Box 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8" name="Text Box 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9" name="Text Box 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0" name="Text Box 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1" name="Text Box 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2" name="Text Box 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3" name="Text Box 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4" name="Text Box 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5" name="Text Box 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6" name="Text Box 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7" name="Text Box 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8" name="Text Box 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9" name="Text Box 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0" name="Text Box 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1" name="Text Box 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2" name="Text Box 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3" name="Text Box 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4" name="Text Box 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5" name="Text Box 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6" name="Text Box 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7" name="Text Box 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8" name="Text Box 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9" name="Text Box 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0" name="Text Box 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1" name="Text Box 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2" name="Text Box 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3" name="Text Box 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4" name="Text Box 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5" name="Text Box 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6" name="Text Box 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7" name="Text Box 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8" name="Text Box 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9" name="Text Box 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0" name="Text Box 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1" name="Text Box 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2" name="Text Box 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3" name="Text Box 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4" name="Text Box 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5" name="Text Box 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6" name="Text Box 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7" name="Text Box 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8" name="Text Box 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9" name="Text Box 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0" name="Text Box 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1" name="Text Box 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2" name="Text Box 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3" name="Text Box 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4" name="Text Box 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5" name="Text Box 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6" name="Text Box 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7" name="Text Box 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8" name="Text Box 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9" name="Text Box 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0" name="Text Box 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1" name="Text Box 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2" name="Text Box 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3" name="Text Box 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4" name="Text Box 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5" name="Text Box 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6" name="Text Box 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7" name="Text Box 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8" name="Text Box 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9" name="Text Box 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0" name="Text Box 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1" name="Text Box 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2" name="Text Box 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3" name="Text Box 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4" name="Text Box 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5" name="Text Box 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6" name="Text Box 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7" name="Text Box 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8" name="Text Box 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9" name="Text Box 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0" name="Text Box 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1" name="Text Box 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2" name="Text Box 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3" name="Text Box 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4" name="Text Box 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5" name="Text Box 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6" name="Text Box 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7" name="Text Box 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8" name="Text Box 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9" name="Text Box 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0" name="Text Box 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1" name="Text Box 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2" name="Text Box 48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3" name="Text Box 48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4" name="Text Box 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5" name="Text Box 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6" name="Text Box 48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7" name="Text Box 48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8" name="Text Box 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9" name="Text Box 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0" name="Text Box 48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1" name="Text Box 49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2" name="Text Box 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3" name="Text Box 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4" name="Text Box 49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5" name="Text Box 49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6" name="Text Box 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7" name="Text Box 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8" name="Text Box 49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9" name="Text Box 49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0" name="Text Box 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1" name="Text Box 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2" name="Text Box 50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3" name="Text Box 50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4" name="Text Box 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5" name="Text Box 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6" name="Text Box 50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7" name="Text Box 50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8" name="Text Box 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9" name="Text Box 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0" name="Text Box 50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1" name="Text Box 51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2" name="Text Box 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3" name="Text Box 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4" name="Text Box 51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5" name="Text Box 51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6" name="Text Box 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7" name="Text Box 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8" name="Text Box 5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9" name="Text Box 5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0" name="Text Box 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1" name="Text Box 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2" name="Text Box 5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3" name="Text Box 5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4" name="Text Box 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5" name="Text Box 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6" name="Text Box 52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7" name="Text Box 52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8" name="Text Box 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9" name="Text Box 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0" name="Text Box 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1" name="Text Box 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2" name="Text Box 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3" name="Text Box 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4" name="Text Box 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5" name="Text Box 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6" name="Text Box 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7" name="Text Box 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8" name="Text Box 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9" name="Text Box 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0" name="Text Box 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1" name="Text Box 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2" name="Text Box 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3" name="Text Box 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4" name="Text Box 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5" name="Text Box 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6" name="Text Box 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7" name="Text Box 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8" name="Text Box 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9" name="Text Box 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0" name="Text Box 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1" name="Text Box 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2" name="Text Box 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3" name="Text Box 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4" name="Text Box 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5" name="Text Box 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6" name="Text Box 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7" name="Text Box 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8" name="Text Box 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9" name="Text Box 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0" name="Text Box 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1" name="Text Box 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2" name="Text Box 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3" name="Text Box 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4" name="Text Box 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5" name="Text Box 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6" name="Text Box 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7" name="Text Box 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8" name="Text Box 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9" name="Text Box 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0" name="Text Box 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1" name="Text Box 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2" name="Text Box 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3" name="Text Box 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4" name="Text Box 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5" name="Text Box 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6" name="Text Box 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7" name="Text Box 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8" name="Text Box 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9" name="Text Box 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0" name="Text Box 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1" name="Text Box 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2" name="Text Box 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3" name="Text Box 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4" name="Text Box 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5" name="Text Box 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6" name="Text Box 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7" name="Text Box 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8" name="Text Box 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9" name="Text Box 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0" name="Text Box 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1" name="Text Box 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2" name="Text Box 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3" name="Text Box 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4" name="Text Box 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5" name="Text Box 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6" name="Text Box 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7" name="Text Box 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8" name="Text Box 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9" name="Text Box 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0" name="Text Box 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1" name="Text Box 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2" name="Text Box 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3" name="Text Box 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4" name="Text Box 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5" name="Text Box 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6" name="Text Box 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7" name="Text Box 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8" name="Text Box 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9" name="Text Box 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0" name="Text Box 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1" name="Text Box 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2" name="Text Box 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3" name="Text Box 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4" name="Text Box 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5" name="Text Box 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6" name="Text Box 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7" name="Text Box 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8" name="Text Box 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9" name="Text Box 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0" name="Text Box 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1" name="Text Box 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2" name="Text Box 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3" name="Text Box 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4" name="Text Box 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5" name="Text Box 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6" name="Text Box 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7" name="Text Box 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8" name="Text Box 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9" name="Text Box 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0" name="Text Box 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1" name="Text Box 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2" name="Text Box 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3" name="Text Box 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4" name="Text Box 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5" name="Text Box 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6" name="Text Box 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7" name="Text Box 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8" name="Text Box 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9" name="Text Box 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0" name="Text Box 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1" name="Text Box 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2" name="Text Box 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3" name="Text Box 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4" name="Text Box 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5" name="Text Box 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6" name="Text Box 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7" name="Text Box 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8" name="Text Box 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9" name="Text Box 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0" name="Text Box 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1" name="Text Box 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2" name="Text Box 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3" name="Text Box 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4" name="Text Box 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5" name="Text Box 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6" name="Text Box 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7" name="Text Box 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8" name="Text Box 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9" name="Text Box 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0" name="Text Box 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1" name="Text Box 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2" name="Text Box 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3" name="Text Box 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4" name="Text Box 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5" name="Text Box 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6" name="Text Box 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7" name="Text Box 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8" name="Text Box 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9" name="Text Box 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0" name="Text Box 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1" name="Text Box 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2" name="Text Box 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3" name="Text Box 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4" name="Text Box 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5" name="Text Box 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6" name="Text Box 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7" name="Text Box 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8" name="Text Box 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9" name="Text Box 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0" name="Text Box 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1" name="Text Box 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2" name="Text Box 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3" name="Text Box 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4" name="Text Box 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5" name="Text Box 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6" name="Text Box 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7" name="Text Box 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8" name="Text Box 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9" name="Text Box 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0" name="Text Box 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1" name="Text Box 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2" name="Text Box 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3" name="Text Box 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4" name="Text Box 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5" name="Text Box 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6" name="Text Box 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7" name="Text Box 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8" name="Text Box 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9" name="Text Box 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0" name="Text Box 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1" name="Text Box 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2" name="Text Box 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3" name="Text Box 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4" name="Text Box 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5" name="Text Box 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6" name="Text Box 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7" name="Text Box 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8" name="Text Box 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9" name="Text Box 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0" name="Text Box 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1" name="Text Box 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2" name="Text Box 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3" name="Text Box 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4" name="Text Box 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5" name="Text Box 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6" name="Text Box 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7" name="Text Box 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8" name="Text Box 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9" name="Text Box 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0" name="Text Box 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1" name="Text Box 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2" name="Text Box 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3" name="Text Box 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4" name="Text Box 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5" name="Text Box 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6" name="Text Box 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7" name="Text Box 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8" name="Text Box 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9" name="Text Box 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0" name="Text Box 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1" name="Text Box 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2" name="Text Box 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3" name="Text Box 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4" name="Text Box 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5" name="Text Box 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6" name="Text Box 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7" name="Text Box 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8" name="Text Box 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9" name="Text Box 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0" name="Text Box 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1" name="Text Box 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2" name="Text Box 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3" name="Text Box 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4" name="Text Box 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5" name="Text Box 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6" name="Text Box 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7" name="Text Box 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8" name="Text Box 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9" name="Text Box 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0" name="Text Box 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1" name="Text Box 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2" name="Text Box 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3" name="Text Box 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4" name="Text Box 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5" name="Text Box 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6" name="Text Box 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7" name="Text Box 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8" name="Text Box 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9" name="Text Box 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0" name="Text Box 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1" name="Text Box 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2" name="Text Box 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3" name="Text Box 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4" name="Text Box 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5" name="Text Box 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6" name="Text Box 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7" name="Text Box 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8" name="Text Box 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9" name="Text Box 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0" name="Text Box 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1" name="Text Box 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2" name="Text Box 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3" name="Text Box 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4" name="Text Box 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5" name="Text Box 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6" name="Text Box 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7" name="Text Box 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8" name="Text Box 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9" name="Text Box 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0" name="Text Box 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1" name="Text Box 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2" name="Text Box 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3" name="Text Box 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4" name="Text Box 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5" name="Text Box 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6" name="Text Box 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7" name="Text Box 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8" name="Text Box 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9" name="Text Box 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0" name="Text Box 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1" name="Text Box 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2" name="Text Box 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3" name="Text Box 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4" name="Text Box 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5" name="Text Box 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6" name="Text Box 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7" name="Text Box 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8" name="Text Box 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9" name="Text Box 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0" name="Text Box 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1" name="Text Box 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2" name="Text Box 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3" name="Text Box 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4" name="Text Box 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5" name="Text Box 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6" name="Text Box 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7" name="Text Box 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8" name="Text Box 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9" name="Text Box 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0" name="Text Box 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1" name="Text Box 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2" name="Text Box 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3" name="Text Box 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4" name="Text Box 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5" name="Text Box 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6" name="Text Box 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7" name="Text Box 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8" name="Text Box 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9" name="Text Box 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0" name="Text Box 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1" name="Text Box 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2" name="Text Box 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3" name="Text Box 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4" name="Text Box 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5" name="Text Box 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6" name="Text Box 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7" name="Text Box 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8" name="Text Box 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9" name="Text Box 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0" name="Text Box 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1" name="Text Box 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2" name="Text Box 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3" name="Text Box 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4" name="Text Box 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5" name="Text Box 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6" name="Text Box 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7" name="Text Box 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8" name="Text Box 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9" name="Text Box 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0" name="Text Box 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1" name="Text Box 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2" name="Text Box 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3" name="Text Box 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4" name="Text Box 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5" name="Text Box 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6" name="Text Box 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7" name="Text Box 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8" name="Text Box 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9" name="Text Box 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0" name="Text Box 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1" name="Text Box 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2" name="Text Box 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3" name="Text Box 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4" name="Text Box 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5" name="Text Box 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6" name="Text Box 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7" name="Text Box 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8" name="Text Box 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9" name="Text Box 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0" name="Text Box 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1" name="Text Box 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2" name="Text Box 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3" name="Text Box 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4" name="Text Box 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5" name="Text Box 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6" name="Text Box 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7" name="Text Box 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8" name="Text Box 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9" name="Text Box 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0" name="Text Box 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1" name="Text Box 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2" name="Text Box 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3" name="Text Box 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4" name="Text Box 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5" name="Text Box 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6" name="Text Box 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7" name="Text Box 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8" name="Text Box 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9" name="Text Box 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0" name="Text Box 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1" name="Text Box 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2" name="Text Box 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3" name="Text Box 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4" name="Text Box 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5" name="Text Box 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6" name="Text Box 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7" name="Text Box 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8" name="Text Box 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9" name="Text Box 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0" name="Text Box 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1" name="Text Box 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2" name="Text Box 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3" name="Text Box 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4" name="Text Box 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5" name="Text Box 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6" name="Text Box 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7" name="Text Box 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8" name="Text Box 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9" name="Text Box 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0" name="Text Box 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1" name="Text Box 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2" name="Text Box 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3" name="Text Box 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4" name="Text Box 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5" name="Text Box 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6" name="Text Box 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7" name="Text Box 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8" name="Text Box 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9" name="Text Box 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0" name="Text Box 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1" name="Text Box 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2" name="Text Box 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3" name="Text Box 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4" name="Text Box 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5" name="Text Box 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6" name="Text Box 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7" name="Text Box 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8" name="Text Box 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9" name="Text Box 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0" name="Text Box 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1" name="Text Box 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2" name="Text Box 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3" name="Text Box 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4" name="Text Box 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5" name="Text Box 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6" name="Text Box 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7" name="Text Box 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8" name="Text Box 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9" name="Text Box 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0" name="Text Box 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1" name="Text Box 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2" name="Text Box 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3" name="Text Box 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4" name="Text Box 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5" name="Text Box 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6" name="Text Box 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7" name="Text Box 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8" name="Text Box 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9" name="Text Box 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0" name="Text Box 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1" name="Text Box 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2" name="Text Box 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3" name="Text Box 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4" name="Text Box 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5" name="Text Box 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6" name="Text Box 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7" name="Text Box 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8" name="Text Box 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9" name="Text Box 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0" name="Text Box 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1" name="Text Box 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2" name="Text Box 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3" name="Text Box 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4" name="Text Box 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5" name="Text Box 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6" name="Text Box 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7" name="Text Box 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8" name="Text Box 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9" name="Text Box 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0" name="Text Box 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1" name="Text Box 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2" name="Text Box 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3" name="Text Box 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4" name="Text Box 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5" name="Text Box 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6" name="Text Box 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7" name="Text Box 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8" name="Text Box 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9" name="Text Box 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0" name="Text Box 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1" name="Text Box 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2" name="Text Box 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3" name="Text Box 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4" name="Text Box 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5" name="Text Box 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6" name="Text Box 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7" name="Text Box 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8" name="Text Box 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9" name="Text Box 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0" name="Text Box 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1" name="Text Box 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2" name="Text Box 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3" name="Text Box 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4" name="Text Box 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5" name="Text Box 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6" name="Text Box 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7" name="Text Box 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8" name="Text Box 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9" name="Text Box 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0" name="Text Box 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1" name="Text Box 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2" name="Text Box 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3" name="Text Box 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4" name="Text Box 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5" name="Text Box 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6" name="Text Box 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7" name="Text Box 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8" name="Text Box 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9" name="Text Box 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0" name="Text Box 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1" name="Text Box 1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2" name="Text Box 1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3" name="Text Box 1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4" name="Text Box 1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5" name="Text Box 1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6" name="Text Box 1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7" name="Text Box 1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8" name="Text Box 1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9" name="Text Box 1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0" name="Text Box 1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1" name="Text Box 1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2" name="Text Box 1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3" name="Text Box 1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4" name="Text Box 1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5" name="Text Box 1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6" name="Text Box 1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7" name="Text Box 1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8" name="Text Box 10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9" name="Text Box 10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0" name="Text Box 1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1" name="Text Box 1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2" name="Text Box 10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3" name="Text Box 10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4" name="Text Box 1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5" name="Text Box 1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6" name="Text Box 10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7" name="Text Box 10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8" name="Text Box 1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9" name="Text Box 1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0" name="Text Box 10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1" name="Text Box 10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2" name="Text Box 1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3" name="Text Box 1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4" name="Text Box 1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5" name="Text Box 1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6" name="Text Box 1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7" name="Text Box 1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8" name="Text Box 1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9" name="Text Box 1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0" name="Text Box 1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1" name="Text Box 1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2" name="Text Box 1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3" name="Text Box 1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4" name="Text Box 1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5" name="Text Box 1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6" name="Text Box 1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7" name="Text Box 1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8" name="Text Box 1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9" name="Text Box 1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0" name="Text Box 10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1" name="Text Box 10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2" name="Text Box 1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3" name="Text Box 1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4" name="Text Box 10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5" name="Text Box 10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6" name="Text Box 1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7" name="Text Box 1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8" name="Text Box 10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9" name="Text Box 10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0" name="Text Box 1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1" name="Text Box 1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2" name="Text Box 10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3" name="Text Box 10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4" name="Text Box 1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5" name="Text Box 1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6" name="Text Box 1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7" name="Text Box 1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8" name="Text Box 1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9" name="Text Box 1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0" name="Text Box 1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1" name="Text Box 1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2" name="Text Box 1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3" name="Text Box 1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4" name="Text Box 1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5" name="Text Box 1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6" name="Text Box 1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7" name="Text Box 1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8" name="Text Box 1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9" name="Text Box 1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0" name="Text Box 1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1" name="Text Box 1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2" name="Text Box 10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3" name="Text Box 10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4" name="Text Box 10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5" name="Text Box 10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6" name="Text Box 10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7" name="Text Box 10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8" name="Text Box 10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9" name="Text Box 10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0" name="Text Box 10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1" name="Text Box 10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2" name="Text Box 10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3" name="Text Box 10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4" name="Text Box 10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5" name="Text Box 10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6" name="Text Box 10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7" name="Text Box 10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8" name="Text Box 10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9" name="Text Box 10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0" name="Text Box 10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1" name="Text Box 1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2" name="Text Box 1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3" name="Text Box 1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4" name="Text Box 1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5" name="Text Box 1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6" name="Text Box 1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7" name="Text Box 1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8" name="Text Box 1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9" name="Text Box 1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0" name="Text Box 1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1" name="Text Box 1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2" name="Text Box 1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3" name="Text Box 1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4" name="Text Box 1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5" name="Text Box 1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6" name="Text Box 1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7" name="Text Box 1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8" name="Text Box 1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9" name="Text Box 1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0" name="Text Box 1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1" name="Text Box 1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2" name="Text Box 1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3" name="Text Box 1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4" name="Text Box 1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5" name="Text Box 1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6" name="Text Box 1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7" name="Text Box 1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8" name="Text Box 1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9" name="Text Box 1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0" name="Text Box 1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1" name="Text Box 1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2" name="Text Box 1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3" name="Text Box 1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4" name="Text Box 1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5" name="Text Box 1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6" name="Text Box 1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7" name="Text Box 1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8" name="Text Box 1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9" name="Text Box 1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0" name="Text Box 1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1" name="Text Box 1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2" name="Text Box 1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3" name="Text Box 1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4" name="Text Box 1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5" name="Text Box 1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6" name="Text Box 1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7" name="Text Box 1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8" name="Text Box 1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9" name="Text Box 1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0" name="Text Box 1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1" name="Text Box 1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2" name="Text Box 1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3" name="Text Box 1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4" name="Text Box 1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5" name="Text Box 1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6" name="Text Box 1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7" name="Text Box 1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8" name="Text Box 1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9" name="Text Box 1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0" name="Text Box 1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1" name="Text Box 1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2" name="Text Box 1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3" name="Text Box 1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4" name="Text Box 1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5" name="Text Box 1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6" name="Text Box 1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7" name="Text Box 1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8" name="Text Box 1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9" name="Text Box 1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0" name="Text Box 1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1" name="Text Box 1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2" name="Text Box 1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3" name="Text Box 1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4" name="Text Box 1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5" name="Text Box 1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6" name="Text Box 1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7" name="Text Box 1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8" name="Text Box 1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9" name="Text Box 1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0" name="Text Box 1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1" name="Text Box 1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2" name="Text Box 1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3" name="Text Box 1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4" name="Text Box 1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5" name="Text Box 1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6" name="Text Box 1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7" name="Text Box 1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8" name="Text Box 1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9" name="Text Box 1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0" name="Text Box 1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1" name="Text Box 1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2" name="Text Box 1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3" name="Text Box 1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4" name="Text Box 1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5" name="Text Box 1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6" name="Text Box 1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7" name="Text Box 1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8" name="Text Box 1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9" name="Text Box 1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0" name="Text Box 1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1" name="Text Box 1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2" name="Text Box 1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3" name="Text Box 1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4" name="Text Box 1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5" name="Text Box 1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6" name="Text Box 1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7" name="Text Box 1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8" name="Text Box 1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9" name="Text Box 1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0" name="Text Box 1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1" name="Text Box 1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2" name="Text Box 1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3" name="Text Box 1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4" name="Text Box 1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5" name="Text Box 1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6" name="Text Box 1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7" name="Text Box 1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8" name="Text Box 1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9" name="Text Box 1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0" name="Text Box 1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1" name="Text Box 1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2" name="Text Box 1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3" name="Text Box 1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4" name="Text Box 1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5" name="Text Box 1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6" name="Text Box 1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7" name="Text Box 1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8" name="Text Box 1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9" name="Text Box 1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0" name="Text Box 1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1" name="Text Box 1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2" name="Text Box 1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3" name="Text Box 1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4" name="Text Box 1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5" name="Text Box 1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6" name="Text Box 1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7" name="Text Box 1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8" name="Text Box 1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9" name="Text Box 1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0" name="Text Box 1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1" name="Text Box 1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2" name="Text Box 1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3" name="Text Box 1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4" name="Text Box 1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5" name="Text Box 1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6" name="Text Box 1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7" name="Text Box 1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8" name="Text Box 1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9" name="Text Box 1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0" name="Text Box 1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1" name="Text Box 1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2" name="Text Box 1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3" name="Text Box 1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4" name="Text Box 1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5" name="Text Box 1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6" name="Text Box 1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7" name="Text Box 1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8" name="Text Box 1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9" name="Text Box 1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0" name="Text Box 1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1" name="Text Box 1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42" name="Text Box 1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43" name="Text Box 1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4" name="Text Box 1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5" name="Text Box 1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6" name="Text Box 126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7" name="Text Box 126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8" name="Text Box 1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9" name="Text Box 1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0" name="Text Box 126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1" name="Text Box 127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2" name="Text Box 1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3" name="Text Box 1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4" name="Text Box 1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5" name="Text Box 1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6" name="Text Box 1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7" name="Text Box 1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8" name="Text Box 1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9" name="Text Box 1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0" name="Text Box 1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1" name="Text Box 1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2" name="Text Box 1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3" name="Text Box 1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4" name="Text Box 1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5" name="Text Box 1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6" name="Text Box 1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7" name="Text Box 1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8" name="Text Box 1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9" name="Text Box 1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0" name="Text Box 1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1" name="Text Box 1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2" name="Text Box 1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3" name="Text Box 1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4" name="Text Box 1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5" name="Text Box 1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6" name="Text Box 1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7" name="Text Box 1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8" name="Text Box 1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9" name="Text Box 1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0" name="Text Box 1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1" name="Text Box 1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2" name="Text Box 1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3" name="Text Box 1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4" name="Text Box 1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5" name="Text Box 1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6" name="Text Box 1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7" name="Text Box 1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8" name="Text Box 1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9" name="Text Box 1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0" name="Text Box 1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1" name="Text Box 1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2" name="Text Box 1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3" name="Text Box 1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4" name="Text Box 1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5" name="Text Box 1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6" name="Text Box 1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7" name="Text Box 1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8" name="Text Box 1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9" name="Text Box 1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0" name="Text Box 1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1" name="Text Box 1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2" name="Text Box 1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3" name="Text Box 1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4" name="Text Box 1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5" name="Text Box 1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6" name="Text Box 1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7" name="Text Box 1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8" name="Text Box 1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9" name="Text Box 1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0" name="Text Box 1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1" name="Text Box 1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2" name="Text Box 1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3" name="Text Box 1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4" name="Text Box 1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5" name="Text Box 1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6" name="Text Box 1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7" name="Text Box 1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8" name="Text Box 1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9" name="Text Box 1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0" name="Text Box 1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1" name="Text Box 1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2" name="Text Box 1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3" name="Text Box 1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4" name="Text Box 1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5" name="Text Box 1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6" name="Text Box 1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7" name="Text Box 1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8" name="Text Box 1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9" name="Text Box 1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0" name="Text Box 1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1" name="Text Box 1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2" name="Text Box 1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3" name="Text Box 1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4" name="Text Box 1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5" name="Text Box 1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6" name="Text Box 1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7" name="Text Box 1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8" name="Text Box 1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9" name="Text Box 1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0" name="Text Box 1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1" name="Text Box 1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2" name="Text Box 1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3" name="Text Box 1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4" name="Text Box 1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5" name="Text Box 1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6" name="Text Box 1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7" name="Text Box 1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8" name="Text Box 1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9" name="Text Box 1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0" name="Text Box 1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1" name="Text Box 1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2" name="Text Box 1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3" name="Text Box 1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4" name="Text Box 1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5" name="Text Box 1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6" name="Text Box 1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7" name="Text Box 1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8" name="Text Box 1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9" name="Text Box 1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0" name="Text Box 1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1" name="Text Box 1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2" name="Text Box 1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3" name="Text Box 1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4" name="Text Box 1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5" name="Text Box 1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6" name="Text Box 1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7" name="Text Box 1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8" name="Text Box 1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9" name="Text Box 1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0" name="Text Box 1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1" name="Text Box 1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2" name="Text Box 1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3" name="Text Box 1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4" name="Text Box 1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5" name="Text Box 1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6" name="Text Box 1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7" name="Text Box 1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8" name="Text Box 1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9" name="Text Box 1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0" name="Text Box 1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1" name="Text Box 1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2" name="Text Box 1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3" name="Text Box 1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4" name="Text Box 1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5" name="Text Box 1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6" name="Text Box 1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7" name="Text Box 1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8" name="Text Box 1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9" name="Text Box 1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0" name="Text Box 1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1" name="Text Box 1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2" name="Text Box 1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3" name="Text Box 1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4" name="Text Box 1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5" name="Text Box 1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6" name="Text Box 1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7" name="Text Box 1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8" name="Text Box 1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9" name="Text Box 1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0" name="Text Box 1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1" name="Text Box 1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2" name="Text Box 1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3" name="Text Box 1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4" name="Text Box 1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5" name="Text Box 1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6" name="Text Box 1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7" name="Text Box 1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8" name="Text Box 1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9" name="Text Box 1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0" name="Text Box 1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1" name="Text Box 1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2" name="Text Box 1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3" name="Text Box 1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4" name="Text Box 1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5" name="Text Box 1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6" name="Text Box 1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7" name="Text Box 1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8" name="Text Box 1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9" name="Text Box 1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0" name="Text Box 1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1" name="Text Box 1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2" name="Text Box 1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3" name="Text Box 1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4" name="Text Box 1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5" name="Text Box 1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6" name="Text Box 1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7" name="Text Box 1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8" name="Text Box 1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9" name="Text Box 1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0" name="Text Box 1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1" name="Text Box 1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2" name="Text Box 1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3" name="Text Box 1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4" name="Text Box 1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5" name="Text Box 1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6" name="Text Box 1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7" name="Text Box 1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8" name="Text Box 1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9" name="Text Box 1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0" name="Text Box 1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1" name="Text Box 1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2" name="Text Box 1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3" name="Text Box 1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4" name="Text Box 1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5" name="Text Box 1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6" name="Text Box 1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7" name="Text Box 1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8" name="Text Box 1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9" name="Text Box 1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0" name="Text Box 1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1" name="Text Box 1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2" name="Text Box 1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3" name="Text Box 1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4" name="Text Box 1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5" name="Text Box 1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6" name="Text Box 1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7" name="Text Box 1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8" name="Text Box 1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9" name="Text Box 1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0" name="Text Box 1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1" name="Text Box 1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2" name="Text Box 14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3" name="Text Box 14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4" name="Text Box 1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5" name="Text Box 1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6" name="Text Box 14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7" name="Text Box 14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8" name="Text Box 1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9" name="Text Box 1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0" name="Text Box 14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1" name="Text Box 14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2" name="Text Box 1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3" name="Text Box 1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4" name="Text Box 14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5" name="Text Box 14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6" name="Text Box 1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7" name="Text Box 1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8" name="Text Box 14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9" name="Text Box 14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0" name="Text Box 1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1" name="Text Box 1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2" name="Text Box 15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3" name="Text Box 15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4" name="Text Box 1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5" name="Text Box 1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6" name="Text Box 15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7" name="Text Box 15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8" name="Text Box 1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9" name="Text Box 1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0" name="Text Box 15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1" name="Text Box 15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2" name="Text Box 1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3" name="Text Box 1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4" name="Text Box 15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5" name="Text Box 15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6" name="Text Box 1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7" name="Text Box 1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8" name="Text Box 15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9" name="Text Box 15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0" name="Text Box 1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1" name="Text Box 1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2" name="Text Box 15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3" name="Text Box 15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4" name="Text Box 1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5" name="Text Box 1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6" name="Text Box 15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7" name="Text Box 15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8" name="Text Box 1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9" name="Text Box 1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0" name="Text Box 1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1" name="Text Box 1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2" name="Text Box 1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3" name="Text Box 1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4" name="Text Box 1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5" name="Text Box 1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6" name="Text Box 1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7" name="Text Box 1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8" name="Text Box 1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9" name="Text Box 1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0" name="Text Box 1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1" name="Text Box 1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2" name="Text Box 1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3" name="Text Box 1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4" name="Text Box 1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5" name="Text Box 1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6" name="Text Box 1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7" name="Text Box 1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8" name="Text Box 1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9" name="Text Box 1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0" name="Text Box 1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1" name="Text Box 1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2" name="Text Box 1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3" name="Text Box 1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4" name="Text Box 1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5" name="Text Box 1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6" name="Text Box 1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7" name="Text Box 1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8" name="Text Box 1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9" name="Text Box 1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0" name="Text Box 1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1" name="Text Box 1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2" name="Text Box 1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3" name="Text Box 1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4" name="Text Box 1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5" name="Text Box 1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6" name="Text Box 1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7" name="Text Box 1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8" name="Text Box 1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9" name="Text Box 1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0" name="Text Box 1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1" name="Text Box 1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2" name="Text Box 1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3" name="Text Box 1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4" name="Text Box 1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5" name="Text Box 1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6" name="Text Box 1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7" name="Text Box 1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8" name="Text Box 1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9" name="Text Box 1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0" name="Text Box 1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1" name="Text Box 1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2" name="Text Box 1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3" name="Text Box 1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4" name="Text Box 1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5" name="Text Box 1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6" name="Text Box 1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7" name="Text Box 1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8" name="Text Box 1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9" name="Text Box 1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0" name="Text Box 1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1" name="Text Box 1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2" name="Text Box 1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3" name="Text Box 1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4" name="Text Box 1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5" name="Text Box 1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6" name="Text Box 1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7" name="Text Box 1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8" name="Text Box 1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9" name="Text Box 1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0" name="Text Box 1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1" name="Text Box 1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2" name="Text Box 1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3" name="Text Box 1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4" name="Text Box 1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5" name="Text Box 1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6" name="Text Box 1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7" name="Text Box 1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8" name="Text Box 1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9" name="Text Box 1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0" name="Text Box 1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1" name="Text Box 1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2" name="Text Box 1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3" name="Text Box 1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4" name="Text Box 1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5" name="Text Box 1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6" name="Text Box 1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7" name="Text Box 1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8" name="Text Box 1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9" name="Text Box 1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0" name="Text Box 1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1" name="Text Box 1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2" name="Text Box 1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3" name="Text Box 1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4" name="Text Box 1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5" name="Text Box 1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6" name="Text Box 1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7" name="Text Box 1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8" name="Text Box 1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9" name="Text Box 1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0" name="Text Box 1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1" name="Text Box 1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2" name="Text Box 1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3" name="Text Box 1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4" name="Text Box 1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5" name="Text Box 1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6" name="Text Box 1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7" name="Text Box 1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8" name="Text Box 1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9" name="Text Box 1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0" name="Text Box 1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1" name="Text Box 1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2" name="Text Box 1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3" name="Text Box 1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4" name="Text Box 1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5" name="Text Box 1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6" name="Text Box 1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7" name="Text Box 1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8" name="Text Box 1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9" name="Text Box 1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0" name="Text Box 1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1" name="Text Box 1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2" name="Text Box 1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3" name="Text Box 1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4" name="Text Box 1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5" name="Text Box 1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6" name="Text Box 1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7" name="Text Box 1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8" name="Text Box 1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9" name="Text Box 1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0" name="Text Box 1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1" name="Text Box 1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2" name="Text Box 1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3" name="Text Box 1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4" name="Text Box 1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5" name="Text Box 1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6" name="Text Box 1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7" name="Text Box 1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8" name="Text Box 1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9" name="Text Box 1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0" name="Text Box 1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1" name="Text Box 1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2" name="Text Box 1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3" name="Text Box 1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4" name="Text Box 1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5" name="Text Box 1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6" name="Text Box 1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7" name="Text Box 1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8" name="Text Box 1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9" name="Text Box 1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0" name="Text Box 1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1" name="Text Box 1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2" name="Text Box 1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3" name="Text Box 1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4" name="Text Box 1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5" name="Text Box 1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6" name="Text Box 1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7" name="Text Box 1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8" name="Text Box 1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9" name="Text Box 1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0" name="Text Box 1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1" name="Text Box 1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2" name="Text Box 1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3" name="Text Box 1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4" name="Text Box 1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5" name="Text Box 1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6" name="Text Box 1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7" name="Text Box 1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8" name="Text Box 1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9" name="Text Box 1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0" name="Text Box 1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1" name="Text Box 1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2" name="Text Box 1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3" name="Text Box 1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4" name="Text Box 1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5" name="Text Box 1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6" name="Text Box 1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7" name="Text Box 1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8" name="Text Box 1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9" name="Text Box 1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0" name="Text Box 1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1" name="Text Box 1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2" name="Text Box 1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3" name="Text Box 1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4" name="Text Box 1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5" name="Text Box 1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6" name="Text Box 1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7" name="Text Box 1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8" name="Text Box 1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9" name="Text Box 1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0" name="Text Box 1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1" name="Text Box 1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2" name="Text Box 1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3" name="Text Box 1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4" name="Text Box 1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5" name="Text Box 1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6" name="Text Box 1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7" name="Text Box 1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8" name="Text Box 1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9" name="Text Box 1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0" name="Text Box 1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1" name="Text Box 1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2" name="Text Box 1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3" name="Text Box 1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4" name="Text Box 1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5" name="Text Box 1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6" name="Text Box 1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7" name="Text Box 1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8" name="Text Box 1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9" name="Text Box 1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0" name="Text Box 1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1" name="Text Box 1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2" name="Text Box 1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3" name="Text Box 1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4" name="Text Box 1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5" name="Text Box 1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6" name="Text Box 1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7" name="Text Box 1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8" name="Text Box 1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9" name="Text Box 1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0" name="Text Box 1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1" name="Text Box 1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2" name="Text Box 1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3" name="Text Box 1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4" name="Text Box 1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5" name="Text Box 1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6" name="Text Box 1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7" name="Text Box 1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8" name="Text Box 1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9" name="Text Box 1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0" name="Text Box 1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1" name="Text Box 1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2" name="Text Box 1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3" name="Text Box 1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4" name="Text Box 1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5" name="Text Box 1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6" name="Text Box 1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7" name="Text Box 1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8" name="Text Box 1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9" name="Text Box 1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0" name="Text Box 1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1" name="Text Box 1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2" name="Text Box 1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3" name="Text Box 1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4" name="Text Box 1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5" name="Text Box 1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6" name="Text Box 1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7" name="Text Box 1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8" name="Text Box 1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9" name="Text Box 1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0" name="Text Box 1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1" name="Text Box 1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2" name="Text Box 1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3" name="Text Box 1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4" name="Text Box 1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5" name="Text Box 1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6" name="Text Box 1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7" name="Text Box 1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8" name="Text Box 1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9" name="Text Box 1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0" name="Text Box 1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1" name="Text Box 1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2" name="Text Box 1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3" name="Text Box 1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4" name="Text Box 1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5" name="Text Box 1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6" name="Text Box 1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7" name="Text Box 1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8" name="Text Box 1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9" name="Text Box 1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0" name="Text Box 1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1" name="Text Box 1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2" name="Text Box 1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3" name="Text Box 1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4" name="Text Box 1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5" name="Text Box 1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6" name="Text Box 1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7" name="Text Box 1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8" name="Text Box 1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9" name="Text Box 1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0" name="Text Box 1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1" name="Text Box 1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2" name="Text Box 1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3" name="Text Box 1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4" name="Text Box 1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5" name="Text Box 1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6" name="Text Box 1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7" name="Text Box 1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8" name="Text Box 1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9" name="Text Box 1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0" name="Text Box 1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1" name="Text Box 1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2" name="Text Box 1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3" name="Text Box 1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4" name="Text Box 1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5" name="Text Box 1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6" name="Text Box 1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7" name="Text Box 1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8" name="Text Box 1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9" name="Text Box 1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0" name="Text Box 1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1" name="Text Box 1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2" name="Text Box 1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3" name="Text Box 1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4" name="Text Box 1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5" name="Text Box 1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6" name="Text Box 1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7" name="Text Box 1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8" name="Text Box 1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9" name="Text Box 1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0" name="Text Box 1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1" name="Text Box 1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2" name="Text Box 1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3" name="Text Box 1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4" name="Text Box 1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5" name="Text Box 1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6" name="Text Box 1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7" name="Text Box 1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8" name="Text Box 1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9" name="Text Box 1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0" name="Text Box 1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1" name="Text Box 1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2" name="Text Box 1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3" name="Text Box 1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4" name="Text Box 1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5" name="Text Box 1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6" name="Text Box 1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7" name="Text Box 1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8" name="Text Box 1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9" name="Text Box 1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0" name="Text Box 1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1" name="Text Box 1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2" name="Text Box 1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3" name="Text Box 1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4" name="Text Box 1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5" name="Text Box 1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6" name="Text Box 1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7" name="Text Box 1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8" name="Text Box 1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9" name="Text Box 1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0" name="Text Box 1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1" name="Text Box 1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2" name="Text Box 1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3" name="Text Box 1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4" name="Text Box 1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5" name="Text Box 1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6" name="Text Box 1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7" name="Text Box 1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8" name="Text Box 1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9" name="Text Box 1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0" name="Text Box 1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1" name="Text Box 1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2" name="Text Box 1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3" name="Text Box 1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4" name="Text Box 1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5" name="Text Box 1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6" name="Text Box 1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7" name="Text Box 1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8" name="Text Box 1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9" name="Text Box 1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0" name="Text Box 1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1" name="Text Box 1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2" name="Text Box 1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3" name="Text Box 1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4" name="Text Box 1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5" name="Text Box 1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6" name="Text Box 1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7" name="Text Box 1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8" name="Text Box 1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9" name="Text Box 1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0" name="Text Box 1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1" name="Text Box 1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2" name="Text Box 1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3" name="Text Box 1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4" name="Text Box 1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5" name="Text Box 1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6" name="Text Box 1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7" name="Text Box 1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8" name="Text Box 1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9" name="Text Box 1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0" name="Text Box 1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1" name="Text Box 1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2" name="Text Box 1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3" name="Text Box 1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4" name="Text Box 1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5" name="Text Box 1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6" name="Text Box 1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7" name="Text Box 1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8" name="Text Box 1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9" name="Text Box 1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0" name="Text Box 1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1" name="Text Box 1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2" name="Text Box 1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3" name="Text Box 1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4" name="Text Box 1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5" name="Text Box 1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6" name="Text Box 1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7" name="Text Box 1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8" name="Text Box 1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9" name="Text Box 1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0" name="Text Box 1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1" name="Text Box 1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2" name="Text Box 1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3" name="Text Box 1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4" name="Text Box 1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5" name="Text Box 1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6" name="Text Box 1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7" name="Text Box 1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8" name="Text Box 1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9" name="Text Box 1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0" name="Text Box 1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1" name="Text Box 1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2" name="Text Box 1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3" name="Text Box 1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4" name="Text Box 1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5" name="Text Box 1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6" name="Text Box 1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7" name="Text Box 1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8" name="Text Box 1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9" name="Text Box 1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0" name="Text Box 1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1" name="Text Box 1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2" name="Text Box 1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3" name="Text Box 1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4" name="Text Box 1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5" name="Text Box 1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6" name="Text Box 1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7" name="Text Box 1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8" name="Text Box 1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9" name="Text Box 1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0" name="Text Box 1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1" name="Text Box 1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2" name="Text Box 1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3" name="Text Box 1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4" name="Text Box 1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5" name="Text Box 1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6" name="Text Box 1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7" name="Text Box 1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8" name="Text Box 1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9" name="Text Box 1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0" name="Text Box 1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1" name="Text Box 1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2" name="Text Box 1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3" name="Text Box 1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4" name="Text Box 1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5" name="Text Box 1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6" name="Text Box 1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7" name="Text Box 1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8" name="Text Box 1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9" name="Text Box 1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0" name="Text Box 1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1" name="Text Box 1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2" name="Text Box 1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3" name="Text Box 1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4" name="Text Box 1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5" name="Text Box 1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6" name="Text Box 1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7" name="Text Box 1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8" name="Text Box 1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9" name="Text Box 1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0" name="Text Box 1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1" name="Text Box 1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2" name="Text Box 1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3" name="Text Box 1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4" name="Text Box 1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5" name="Text Box 1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6" name="Text Box 1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7" name="Text Box 1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8" name="Text Box 1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9" name="Text Box 1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0" name="Text Box 1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1" name="Text Box 2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2" name="Text Box 2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3" name="Text Box 2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4" name="Text Box 2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5" name="Text Box 2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6" name="Text Box 2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7" name="Text Box 2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8" name="Text Box 2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9" name="Text Box 2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0" name="Text Box 2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1" name="Text Box 2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2" name="Text Box 2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3" name="Text Box 2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4" name="Text Box 2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5" name="Text Box 2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6" name="Text Box 2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7" name="Text Box 2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8" name="Text Box 20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9" name="Text Box 20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0" name="Text Box 2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1" name="Text Box 2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2" name="Text Box 20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3" name="Text Box 20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4" name="Text Box 2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5" name="Text Box 2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6" name="Text Box 20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7" name="Text Box 20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8" name="Text Box 2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9" name="Text Box 2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0" name="Text Box 20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1" name="Text Box 20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2" name="Text Box 2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3" name="Text Box 2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4" name="Text Box 2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5" name="Text Box 2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6" name="Text Box 2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7" name="Text Box 2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8" name="Text Box 2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9" name="Text Box 2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0" name="Text Box 2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1" name="Text Box 2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2" name="Text Box 2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3" name="Text Box 2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4" name="Text Box 2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5" name="Text Box 2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6" name="Text Box 2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7" name="Text Box 2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8" name="Text Box 2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9" name="Text Box 2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0" name="Text Box 20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1" name="Text Box 20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2" name="Text Box 2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3" name="Text Box 2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4" name="Text Box 20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5" name="Text Box 20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6" name="Text Box 2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7" name="Text Box 2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8" name="Text Box 20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9" name="Text Box 20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0" name="Text Box 2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1" name="Text Box 2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2" name="Text Box 20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3" name="Text Box 20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4" name="Text Box 2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5" name="Text Box 2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6" name="Text Box 2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7" name="Text Box 2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8" name="Text Box 2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9" name="Text Box 2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0" name="Text Box 2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1" name="Text Box 2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2" name="Text Box 2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3" name="Text Box 2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4" name="Text Box 2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5" name="Text Box 2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6" name="Text Box 2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7" name="Text Box 2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8" name="Text Box 2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9" name="Text Box 2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0" name="Text Box 2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1" name="Text Box 2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2" name="Text Box 20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3" name="Text Box 20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4" name="Text Box 20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5" name="Text Box 20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6" name="Text Box 20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7" name="Text Box 20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8" name="Text Box 20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9" name="Text Box 20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0" name="Text Box 20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1" name="Text Box 20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2" name="Text Box 20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3" name="Text Box 20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4" name="Text Box 20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5" name="Text Box 20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6" name="Text Box 20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7" name="Text Box 20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8" name="Text Box 20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9" name="Text Box 20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0" name="Text Box 20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1" name="Text Box 2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2" name="Text Box 2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3" name="Text Box 2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4" name="Text Box 2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5" name="Text Box 2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6" name="Text Box 2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7" name="Text Box 2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8" name="Text Box 2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9" name="Text Box 2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0" name="Text Box 2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1" name="Text Box 2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2" name="Text Box 2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3" name="Text Box 2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4" name="Text Box 2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5" name="Text Box 2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6" name="Text Box 2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7" name="Text Box 2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8" name="Text Box 2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9" name="Text Box 2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0" name="Text Box 2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1" name="Text Box 2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2" name="Text Box 2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3" name="Text Box 2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4" name="Text Box 2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5" name="Text Box 2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6" name="Text Box 2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7" name="Text Box 2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8" name="Text Box 2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9" name="Text Box 2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0" name="Text Box 2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1" name="Text Box 2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2" name="Text Box 2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3" name="Text Box 2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4" name="Text Box 2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5" name="Text Box 2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6" name="Text Box 2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7" name="Text Box 2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8" name="Text Box 2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9" name="Text Box 2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0" name="Text Box 2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1" name="Text Box 2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2" name="Text Box 2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3" name="Text Box 2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4" name="Text Box 2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5" name="Text Box 2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6" name="Text Box 2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7" name="Text Box 2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8" name="Text Box 2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9" name="Text Box 2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0" name="Text Box 2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1" name="Text Box 2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2" name="Text Box 2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3" name="Text Box 2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4" name="Text Box 2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5" name="Text Box 2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6" name="Text Box 2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7" name="Text Box 2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8" name="Text Box 2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9" name="Text Box 2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0" name="Text Box 2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1" name="Text Box 2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2" name="Text Box 2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3" name="Text Box 2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4" name="Text Box 2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5" name="Text Box 2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6" name="Text Box 2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7" name="Text Box 2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8" name="Text Box 2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9" name="Text Box 2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0" name="Text Box 2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1" name="Text Box 2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2" name="Text Box 2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3" name="Text Box 2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4" name="Text Box 2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5" name="Text Box 2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6" name="Text Box 2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7" name="Text Box 2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8" name="Text Box 2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9" name="Text Box 2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0" name="Text Box 2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1" name="Text Box 2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2" name="Text Box 2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3" name="Text Box 2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4" name="Text Box 2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5" name="Text Box 2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6" name="Text Box 2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7" name="Text Box 2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8" name="Text Box 2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9" name="Text Box 2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0" name="Text Box 2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1" name="Text Box 2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2" name="Text Box 2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3" name="Text Box 2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4" name="Text Box 2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5" name="Text Box 2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6" name="Text Box 2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7" name="Text Box 2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8" name="Text Box 2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9" name="Text Box 2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0" name="Text Box 2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1" name="Text Box 2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2" name="Text Box 2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3" name="Text Box 2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4" name="Text Box 2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5" name="Text Box 2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6" name="Text Box 2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7" name="Text Box 2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8" name="Text Box 2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9" name="Text Box 2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0" name="Text Box 2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1" name="Text Box 2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2" name="Text Box 2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3" name="Text Box 2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4" name="Text Box 2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5" name="Text Box 2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6" name="Text Box 2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7" name="Text Box 2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8" name="Text Box 2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9" name="Text Box 2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0" name="Text Box 2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1" name="Text Box 2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2" name="Text Box 2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3" name="Text Box 2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4" name="Text Box 2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5" name="Text Box 2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6" name="Text Box 2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7" name="Text Box 2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8" name="Text Box 2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9" name="Text Box 2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0" name="Text Box 2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1" name="Text Box 2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2" name="Text Box 2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3" name="Text Box 2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4" name="Text Box 2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5" name="Text Box 2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6" name="Text Box 2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7" name="Text Box 2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8" name="Text Box 2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9" name="Text Box 2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0" name="Text Box 2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1" name="Text Box 2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2" name="Text Box 2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3" name="Text Box 2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4" name="Text Box 2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5" name="Text Box 2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6" name="Text Box 2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7" name="Text Box 2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8" name="Text Box 2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9" name="Text Box 2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0" name="Text Box 2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1" name="Text Box 2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2" name="Text Box 2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3" name="Text Box 2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4" name="Text Box 2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5" name="Text Box 2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6" name="Text Box 2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7" name="Text Box 2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8" name="Text Box 2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9" name="Text Box 2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0" name="Text Box 2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1" name="Text Box 2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2" name="Text Box 2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3" name="Text Box 2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4" name="Text Box 2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5" name="Text Box 2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6" name="Text Box 22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7" name="Text Box 22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8" name="Text Box 2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9" name="Text Box 2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0" name="Text Box 22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1" name="Text Box 22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2" name="Text Box 2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3" name="Text Box 2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4" name="Text Box 2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5" name="Text Box 2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6" name="Text Box 2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7" name="Text Box 2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8" name="Text Box 2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9" name="Text Box 2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0" name="Text Box 2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1" name="Text Box 2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2" name="Text Box 2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3" name="Text Box 2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4" name="Text Box 2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5" name="Text Box 2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6" name="Text Box 2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7" name="Text Box 2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8" name="Text Box 2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9" name="Text Box 2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0" name="Text Box 2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1" name="Text Box 2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2" name="Text Box 2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3" name="Text Box 2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4" name="Text Box 2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5" name="Text Box 2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6" name="Text Box 2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7" name="Text Box 2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8" name="Text Box 2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9" name="Text Box 2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0" name="Text Box 2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1" name="Text Box 2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2" name="Text Box 2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3" name="Text Box 2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4" name="Text Box 2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5" name="Text Box 2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6" name="Text Box 2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7" name="Text Box 2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8" name="Text Box 2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9" name="Text Box 2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0" name="Text Box 2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1" name="Text Box 2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2" name="Text Box 2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3" name="Text Box 2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4" name="Text Box 2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5" name="Text Box 2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6" name="Text Box 2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7" name="Text Box 2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8" name="Text Box 2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9" name="Text Box 2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0" name="Text Box 2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1" name="Text Box 2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2" name="Text Box 2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3" name="Text Box 2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4" name="Text Box 2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5" name="Text Box 2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6" name="Text Box 2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7" name="Text Box 2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8" name="Text Box 2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9" name="Text Box 2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0" name="Text Box 2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1" name="Text Box 2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2" name="Text Box 2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3" name="Text Box 2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4" name="Text Box 2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5" name="Text Box 2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6" name="Text Box 2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7" name="Text Box 2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8" name="Text Box 2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9" name="Text Box 2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0" name="Text Box 2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1" name="Text Box 2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2" name="Text Box 2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3" name="Text Box 2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4" name="Text Box 2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5" name="Text Box 2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6" name="Text Box 2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7" name="Text Box 2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8" name="Text Box 2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9" name="Text Box 2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0" name="Text Box 2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1" name="Text Box 2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2" name="Text Box 2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3" name="Text Box 2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4" name="Text Box 2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5" name="Text Box 2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6" name="Text Box 2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7" name="Text Box 2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8" name="Text Box 2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9" name="Text Box 2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0" name="Text Box 2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1" name="Text Box 2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2" name="Text Box 2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3" name="Text Box 2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4" name="Text Box 2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5" name="Text Box 2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6" name="Text Box 2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7" name="Text Box 2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8" name="Text Box 2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9" name="Text Box 2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0" name="Text Box 2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1" name="Text Box 2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2" name="Text Box 2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3" name="Text Box 2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4" name="Text Box 2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5" name="Text Box 2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6" name="Text Box 2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7" name="Text Box 2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8" name="Text Box 2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9" name="Text Box 2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0" name="Text Box 2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1" name="Text Box 2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2" name="Text Box 2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3" name="Text Box 2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4" name="Text Box 2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5" name="Text Box 2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6" name="Text Box 2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7" name="Text Box 2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8" name="Text Box 2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9" name="Text Box 2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0" name="Text Box 2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1" name="Text Box 2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2" name="Text Box 2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3" name="Text Box 2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4" name="Text Box 2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5" name="Text Box 2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6" name="Text Box 2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7" name="Text Box 2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8" name="Text Box 2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9" name="Text Box 2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0" name="Text Box 2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1" name="Text Box 2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2" name="Text Box 2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3" name="Text Box 2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4" name="Text Box 2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5" name="Text Box 2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6" name="Text Box 2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7" name="Text Box 2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8" name="Text Box 2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9" name="Text Box 2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0" name="Text Box 2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1" name="Text Box 2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2" name="Text Box 2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3" name="Text Box 2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4" name="Text Box 2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5" name="Text Box 2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6" name="Text Box 2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7" name="Text Box 2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8" name="Text Box 2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9" name="Text Box 2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0" name="Text Box 2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1" name="Text Box 2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2" name="Text Box 2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3" name="Text Box 2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4" name="Text Box 2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5" name="Text Box 2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6" name="Text Box 2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7" name="Text Box 2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8" name="Text Box 2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9" name="Text Box 2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0" name="Text Box 2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1" name="Text Box 2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2" name="Text Box 2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3" name="Text Box 2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4" name="Text Box 2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5" name="Text Box 2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6" name="Text Box 2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7" name="Text Box 2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8" name="Text Box 2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9" name="Text Box 2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0" name="Text Box 2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1" name="Text Box 2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2" name="Text Box 2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3" name="Text Box 2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4" name="Text Box 2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5" name="Text Box 2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6" name="Text Box 2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7" name="Text Box 2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8" name="Text Box 2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9" name="Text Box 2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0" name="Text Box 2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1" name="Text Box 2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2" name="Text Box 2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3" name="Text Box 2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4" name="Text Box 2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5" name="Text Box 2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6" name="Text Box 2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7" name="Text Box 2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8" name="Text Box 2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9" name="Text Box 2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0" name="Text Box 2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1" name="Text Box 2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2" name="Text Box 2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3" name="Text Box 2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4" name="Text Box 2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5" name="Text Box 2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6" name="Text Box 2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7" name="Text Box 2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8" name="Text Box 2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9" name="Text Box 2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0" name="Text Box 2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1" name="Text Box 2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2" name="Text Box 2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3" name="Text Box 2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4" name="Text Box 2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5" name="Text Box 2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6" name="Text Box 2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7" name="Text Box 2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8" name="Text Box 2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9" name="Text Box 2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0" name="Text Box 2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1" name="Text Box 2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2" name="Text Box 24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3" name="Text Box 24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4" name="Text Box 2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5" name="Text Box 2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6" name="Text Box 24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7" name="Text Box 24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8" name="Text Box 2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9" name="Text Box 2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0" name="Text Box 24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1" name="Text Box 24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2" name="Text Box 2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3" name="Text Box 2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4" name="Text Box 24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5" name="Text Box 24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6" name="Text Box 2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7" name="Text Box 2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8" name="Text Box 24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9" name="Text Box 24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0" name="Text Box 2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1" name="Text Box 2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2" name="Text Box 25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3" name="Text Box 25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4" name="Text Box 2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5" name="Text Box 2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6" name="Text Box 25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7" name="Text Box 25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8" name="Text Box 2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9" name="Text Box 2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0" name="Text Box 25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1" name="Text Box 25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2" name="Text Box 2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3" name="Text Box 2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4" name="Text Box 25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5" name="Text Box 25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6" name="Text Box 2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7" name="Text Box 2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8" name="Text Box 25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9" name="Text Box 25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0" name="Text Box 2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1" name="Text Box 2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2" name="Text Box 25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3" name="Text Box 25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4" name="Text Box 2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5" name="Text Box 2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6" name="Text Box 25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7" name="Text Box 25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8" name="Text Box 2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9" name="Text Box 2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0" name="Text Box 2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1" name="Text Box 2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2" name="Text Box 2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3" name="Text Box 2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4" name="Text Box 2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5" name="Text Box 2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6" name="Text Box 2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7" name="Text Box 2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8" name="Text Box 2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9" name="Text Box 2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0" name="Text Box 2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1" name="Text Box 2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2" name="Text Box 2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3" name="Text Box 2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4" name="Text Box 2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5" name="Text Box 2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6" name="Text Box 2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7" name="Text Box 2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8" name="Text Box 2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9" name="Text Box 2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0" name="Text Box 2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1" name="Text Box 2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2" name="Text Box 2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3" name="Text Box 2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4" name="Text Box 2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5" name="Text Box 2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6" name="Text Box 2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7" name="Text Box 2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8" name="Text Box 2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9" name="Text Box 2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0" name="Text Box 2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1" name="Text Box 2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2" name="Text Box 2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3" name="Text Box 2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4" name="Text Box 2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5" name="Text Box 2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6" name="Text Box 2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7" name="Text Box 2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8" name="Text Box 2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9" name="Text Box 2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0" name="Text Box 2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1" name="Text Box 2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2" name="Text Box 2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3" name="Text Box 2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4" name="Text Box 2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5" name="Text Box 2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6" name="Text Box 2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7" name="Text Box 2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8" name="Text Box 2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9" name="Text Box 2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0" name="Text Box 2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1" name="Text Box 2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2" name="Text Box 2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3" name="Text Box 2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4" name="Text Box 2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5" name="Text Box 2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6" name="Text Box 2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7" name="Text Box 2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8" name="Text Box 2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9" name="Text Box 2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0" name="Text Box 2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1" name="Text Box 2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2" name="Text Box 2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3" name="Text Box 2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4" name="Text Box 2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5" name="Text Box 2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6" name="Text Box 2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7" name="Text Box 2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8" name="Text Box 2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9" name="Text Box 2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0" name="Text Box 2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1" name="Text Box 2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2" name="Text Box 2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3" name="Text Box 2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4" name="Text Box 2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5" name="Text Box 2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6" name="Text Box 2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7" name="Text Box 2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8" name="Text Box 2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9" name="Text Box 2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0" name="Text Box 2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1" name="Text Box 2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2" name="Text Box 2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3" name="Text Box 2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4" name="Text Box 2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5" name="Text Box 2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6" name="Text Box 2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7" name="Text Box 2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8" name="Text Box 2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9" name="Text Box 2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0" name="Text Box 2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1" name="Text Box 2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2" name="Text Box 2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3" name="Text Box 2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4" name="Text Box 2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5" name="Text Box 2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6" name="Text Box 2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7" name="Text Box 2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8" name="Text Box 2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9" name="Text Box 2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0" name="Text Box 2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1" name="Text Box 2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2" name="Text Box 2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3" name="Text Box 2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4" name="Text Box 2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5" name="Text Box 2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6" name="Text Box 2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7" name="Text Box 2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8" name="Text Box 2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9" name="Text Box 2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0" name="Text Box 2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1" name="Text Box 2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2" name="Text Box 2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3" name="Text Box 2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4" name="Text Box 2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5" name="Text Box 2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6" name="Text Box 2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7" name="Text Box 2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8" name="Text Box 2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9" name="Text Box 2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0" name="Text Box 2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1" name="Text Box 2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2" name="Text Box 2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3" name="Text Box 2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4" name="Text Box 2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5" name="Text Box 2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6" name="Text Box 2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7" name="Text Box 2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8" name="Text Box 2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9" name="Text Box 2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0" name="Text Box 2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1" name="Text Box 2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2" name="Text Box 2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3" name="Text Box 2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4" name="Text Box 2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5" name="Text Box 2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6" name="Text Box 2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7" name="Text Box 2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8" name="Text Box 2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9" name="Text Box 2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0" name="Text Box 2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1" name="Text Box 2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2" name="Text Box 2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3" name="Text Box 2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4" name="Text Box 2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5" name="Text Box 2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6" name="Text Box 2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7" name="Text Box 2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8" name="Text Box 2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9" name="Text Box 2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0" name="Text Box 2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1" name="Text Box 2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2" name="Text Box 2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3" name="Text Box 2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4" name="Text Box 2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5" name="Text Box 2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6" name="Text Box 2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7" name="Text Box 2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8" name="Text Box 2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9" name="Text Box 2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0" name="Text Box 2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1" name="Text Box 2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2" name="Text Box 2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3" name="Text Box 2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4" name="Text Box 2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5" name="Text Box 2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6" name="Text Box 2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7" name="Text Box 2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8" name="Text Box 2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9" name="Text Box 2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0" name="Text Box 2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1" name="Text Box 2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2" name="Text Box 2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3" name="Text Box 2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4" name="Text Box 2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5" name="Text Box 2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6" name="Text Box 2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7" name="Text Box 2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8" name="Text Box 2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9" name="Text Box 2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0" name="Text Box 2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1" name="Text Box 2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2" name="Text Box 2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3" name="Text Box 2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4" name="Text Box 2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5" name="Text Box 2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6" name="Text Box 2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7" name="Text Box 2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8" name="Text Box 2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9" name="Text Box 2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0" name="Text Box 2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1" name="Text Box 2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2" name="Text Box 2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3" name="Text Box 2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4" name="Text Box 2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5" name="Text Box 2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6" name="Text Box 2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7" name="Text Box 2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8" name="Text Box 2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9" name="Text Box 2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0" name="Text Box 2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1" name="Text Box 2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2" name="Text Box 2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3" name="Text Box 2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4" name="Text Box 2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5" name="Text Box 2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6" name="Text Box 2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7" name="Text Box 2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8" name="Text Box 2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9" name="Text Box 2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0" name="Text Box 2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1" name="Text Box 2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2" name="Text Box 2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3" name="Text Box 2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4" name="Text Box 2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5" name="Text Box 2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6" name="Text Box 2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7" name="Text Box 2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8" name="Text Box 2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9" name="Text Box 2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0" name="Text Box 2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1" name="Text Box 2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2" name="Text Box 2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3" name="Text Box 2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4" name="Text Box 2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5" name="Text Box 2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6" name="Text Box 2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7" name="Text Box 2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8" name="Text Box 2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9" name="Text Box 2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0" name="Text Box 2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1" name="Text Box 2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2" name="Text Box 2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3" name="Text Box 2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4" name="Text Box 2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5" name="Text Box 2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6" name="Text Box 2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7" name="Text Box 2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8" name="Text Box 2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9" name="Text Box 2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0" name="Text Box 2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1" name="Text Box 2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2" name="Text Box 2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3" name="Text Box 2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4" name="Text Box 2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5" name="Text Box 2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6" name="Text Box 2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7" name="Text Box 2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8" name="Text Box 2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9" name="Text Box 2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0" name="Text Box 2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1" name="Text Box 2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2" name="Text Box 2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3" name="Text Box 2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4" name="Text Box 2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5" name="Text Box 2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6" name="Text Box 2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7" name="Text Box 2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8" name="Text Box 2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9" name="Text Box 2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0" name="Text Box 2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1" name="Text Box 2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2" name="Text Box 2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3" name="Text Box 2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4" name="Text Box 2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5" name="Text Box 2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6" name="Text Box 2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7" name="Text Box 2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8" name="Text Box 2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9" name="Text Box 2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0" name="Text Box 2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1" name="Text Box 2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2" name="Text Box 2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3" name="Text Box 2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4" name="Text Box 2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5" name="Text Box 2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6" name="Text Box 2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7" name="Text Box 2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8" name="Text Box 2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9" name="Text Box 2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0" name="Text Box 2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1" name="Text Box 2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2" name="Text Box 2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3" name="Text Box 2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4" name="Text Box 2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5" name="Text Box 2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6" name="Text Box 2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7" name="Text Box 2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8" name="Text Box 2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9" name="Text Box 2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0" name="Text Box 2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1" name="Text Box 2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2" name="Text Box 2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3" name="Text Box 2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4" name="Text Box 2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5" name="Text Box 2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6" name="Text Box 2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7" name="Text Box 2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8" name="Text Box 2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9" name="Text Box 2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0" name="Text Box 2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1" name="Text Box 2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2" name="Text Box 2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3" name="Text Box 2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4" name="Text Box 2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5" name="Text Box 2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6" name="Text Box 2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7" name="Text Box 2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8" name="Text Box 2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9" name="Text Box 2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0" name="Text Box 2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1" name="Text Box 2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2" name="Text Box 2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3" name="Text Box 2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4" name="Text Box 2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5" name="Text Box 2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6" name="Text Box 2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7" name="Text Box 2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8" name="Text Box 2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9" name="Text Box 2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0" name="Text Box 2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1" name="Text Box 2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2" name="Text Box 2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3" name="Text Box 2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4" name="Text Box 2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5" name="Text Box 2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6" name="Text Box 2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7" name="Text Box 2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8" name="Text Box 2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9" name="Text Box 2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0" name="Text Box 2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1" name="Text Box 2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2" name="Text Box 2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3" name="Text Box 2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4" name="Text Box 2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5" name="Text Box 2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6" name="Text Box 2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7" name="Text Box 2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8" name="Text Box 2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9" name="Text Box 2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0" name="Text Box 2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1" name="Text Box 2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2" name="Text Box 2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3" name="Text Box 2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4" name="Text Box 2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5" name="Text Box 2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6" name="Text Box 2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7" name="Text Box 2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8" name="Text Box 2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9" name="Text Box 2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0" name="Text Box 2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1" name="Text Box 2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2" name="Text Box 2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3" name="Text Box 2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4" name="Text Box 2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5" name="Text Box 2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6" name="Text Box 2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7" name="Text Box 2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8" name="Text Box 2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9" name="Text Box 2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0" name="Text Box 2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1" name="Text Box 2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2" name="Text Box 2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3" name="Text Box 2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4" name="Text Box 2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5" name="Text Box 2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6" name="Text Box 2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7" name="Text Box 2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8" name="Text Box 2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9" name="Text Box 2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0" name="Text Box 2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1" name="Text Box 2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2" name="Text Box 2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3" name="Text Box 2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4" name="Text Box 2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5" name="Text Box 2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6" name="Text Box 2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7" name="Text Box 2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8" name="Text Box 2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9" name="Text Box 2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0" name="Text Box 2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1" name="Text Box 2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2" name="Text Box 2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3" name="Text Box 2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4" name="Text Box 2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5" name="Text Box 2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6" name="Text Box 2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7" name="Text Box 2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8" name="Text Box 2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9" name="Text Box 2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0" name="Text Box 2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1" name="Text Box 2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2" name="Text Box 2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3" name="Text Box 2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4" name="Text Box 2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5" name="Text Box 2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6" name="Text Box 2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7" name="Text Box 2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8" name="Text Box 2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9" name="Text Box 2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0" name="Text Box 2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1" name="Text Box 2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2" name="Text Box 2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3" name="Text Box 2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4" name="Text Box 2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5" name="Text Box 2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6" name="Text Box 2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7" name="Text Box 2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8" name="Text Box 2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9" name="Text Box 2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0" name="Text Box 2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1" name="Text Box 2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2" name="Text Box 2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3" name="Text Box 2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4" name="Text Box 2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5" name="Text Box 2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6" name="Text Box 2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7" name="Text Box 2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8" name="Text Box 2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9" name="Text Box 2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0" name="Text Box 2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1" name="Text Box 2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2" name="Text Box 2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3" name="Text Box 2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4" name="Text Box 2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5" name="Text Box 2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6" name="Text Box 2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7" name="Text Box 2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8" name="Text Box 2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9" name="Text Box 2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0" name="Text Box 2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1" name="Text Box 2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2" name="Text Box 2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3" name="Text Box 2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4" name="Text Box 2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5" name="Text Box 2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6" name="Text Box 2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7" name="Text Box 2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8" name="Text Box 2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9" name="Text Box 2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0" name="Text Box 2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1" name="Text Box 2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2" name="Text Box 2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3" name="Text Box 2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4" name="Text Box 2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5" name="Text Box 2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6" name="Text Box 2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7" name="Text Box 2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8" name="Text Box 2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9" name="Text Box 2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0" name="Text Box 2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1" name="Text Box 2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2" name="Text Box 2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3" name="Text Box 2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4" name="Text Box 2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5" name="Text Box 2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6" name="Text Box 2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7" name="Text Box 2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8" name="Text Box 2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9" name="Text Box 2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0" name="Text Box 2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1" name="Text Box 2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2" name="Text Box 2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3" name="Text Box 2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4" name="Text Box 2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5" name="Text Box 2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6" name="Text Box 2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7" name="Text Box 2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8" name="Text Box 2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9" name="Text Box 2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0" name="Text Box 2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1" name="Text Box 3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2" name="Text Box 3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3" name="Text Box 3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4" name="Text Box 3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5" name="Text Box 3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6" name="Text Box 3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7" name="Text Box 3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8" name="Text Box 3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9" name="Text Box 3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0" name="Text Box 3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1" name="Text Box 3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2" name="Text Box 3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3" name="Text Box 3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4" name="Text Box 3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5" name="Text Box 3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6" name="Text Box 3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7" name="Text Box 3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8" name="Text Box 30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9" name="Text Box 30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0" name="Text Box 3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1" name="Text Box 3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2" name="Text Box 30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3" name="Text Box 30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4" name="Text Box 3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5" name="Text Box 3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6" name="Text Box 302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7" name="Text Box 302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8" name="Text Box 3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9" name="Text Box 3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0" name="Text Box 302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1" name="Text Box 303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2" name="Text Box 3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3" name="Text Box 3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4" name="Text Box 3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5" name="Text Box 3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6" name="Text Box 3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7" name="Text Box 3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8" name="Text Box 3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9" name="Text Box 3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0" name="Text Box 3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1" name="Text Box 3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2" name="Text Box 3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3" name="Text Box 3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4" name="Text Box 3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5" name="Text Box 3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6" name="Text Box 3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7" name="Text Box 3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8" name="Text Box 3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9" name="Text Box 3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0" name="Text Box 304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1" name="Text Box 305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2" name="Text Box 3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3" name="Text Box 3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4" name="Text Box 305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5" name="Text Box 305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6" name="Text Box 3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7" name="Text Box 3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8" name="Text Box 305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9" name="Text Box 305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0" name="Text Box 3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1" name="Text Box 3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2" name="Text Box 306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3" name="Text Box 306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4" name="Text Box 3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5" name="Text Box 3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46" name="Text Box 3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47" name="Text Box 3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8" name="Text Box 3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9" name="Text Box 3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0" name="Text Box 3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1" name="Text Box 3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2" name="Text Box 3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3" name="Text Box 3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4" name="Text Box 3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5" name="Text Box 3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6" name="Text Box 3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7" name="Text Box 3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8" name="Text Box 3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9" name="Text Box 3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60" name="Text Box 3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61" name="Text Box 3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152399</xdr:colOff>
      <xdr:row>0</xdr:row>
      <xdr:rowOff>47625</xdr:rowOff>
    </xdr:from>
    <xdr:to>
      <xdr:col>6</xdr:col>
      <xdr:colOff>295275</xdr:colOff>
      <xdr:row>45</xdr:row>
      <xdr:rowOff>180975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466725</xdr:colOff>
      <xdr:row>0</xdr:row>
      <xdr:rowOff>66675</xdr:rowOff>
    </xdr:from>
    <xdr:to>
      <xdr:col>5</xdr:col>
      <xdr:colOff>590550</xdr:colOff>
      <xdr:row>32</xdr:row>
      <xdr:rowOff>85725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1</xdr:row>
      <xdr:rowOff>104774</xdr:rowOff>
    </xdr:from>
    <xdr:to>
      <xdr:col>9</xdr:col>
      <xdr:colOff>390525</xdr:colOff>
      <xdr:row>24</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1:L33"/>
  <sheetViews>
    <sheetView tabSelected="1" workbookViewId="0">
      <selection activeCell="B5" sqref="B5"/>
    </sheetView>
  </sheetViews>
  <sheetFormatPr defaultColWidth="11.44140625" defaultRowHeight="14.4" x14ac:dyDescent="0.3"/>
  <cols>
    <col min="1" max="1" width="5" customWidth="1"/>
    <col min="2" max="2" width="112.6640625" customWidth="1"/>
    <col min="3" max="3" width="10.109375" customWidth="1"/>
    <col min="9" max="9" width="14.6640625" customWidth="1"/>
    <col min="10" max="10" width="5" customWidth="1"/>
    <col min="11" max="11" width="11.44140625" customWidth="1"/>
  </cols>
  <sheetData>
    <row r="1" spans="2:11" ht="18" x14ac:dyDescent="0.3">
      <c r="B1" s="120" t="s">
        <v>72</v>
      </c>
      <c r="C1" s="105"/>
      <c r="D1" s="105"/>
      <c r="E1" s="105"/>
      <c r="F1" s="105"/>
      <c r="G1" s="105"/>
      <c r="H1" s="105"/>
      <c r="I1" s="105"/>
      <c r="J1" s="105"/>
      <c r="K1" s="105"/>
    </row>
    <row r="2" spans="2:11" ht="43.2" x14ac:dyDescent="0.3">
      <c r="B2" s="124" t="s">
        <v>150</v>
      </c>
      <c r="C2" s="105"/>
      <c r="D2" s="105"/>
      <c r="E2" s="105"/>
      <c r="F2" s="105"/>
      <c r="G2" s="105"/>
      <c r="H2" s="105"/>
      <c r="I2" s="105"/>
      <c r="J2" s="105"/>
      <c r="K2" s="105"/>
    </row>
    <row r="3" spans="2:11" ht="7.5" customHeight="1" x14ac:dyDescent="0.3">
      <c r="B3" s="121"/>
      <c r="C3" s="107"/>
      <c r="D3" s="107"/>
      <c r="E3" s="107"/>
      <c r="F3" s="107"/>
      <c r="G3" s="107"/>
      <c r="H3" s="107"/>
      <c r="I3" s="107"/>
      <c r="J3" s="107"/>
      <c r="K3" s="107"/>
    </row>
    <row r="4" spans="2:11" ht="18" x14ac:dyDescent="0.3">
      <c r="B4" s="122" t="s">
        <v>73</v>
      </c>
      <c r="C4" s="106"/>
      <c r="D4" s="106"/>
      <c r="E4" s="107"/>
      <c r="F4" s="107"/>
      <c r="G4" s="107"/>
      <c r="H4" s="107"/>
      <c r="I4" s="107"/>
      <c r="J4" s="107"/>
      <c r="K4" s="107"/>
    </row>
    <row r="5" spans="2:11" ht="28.8" x14ac:dyDescent="0.3">
      <c r="B5" s="123" t="s">
        <v>135</v>
      </c>
      <c r="C5" s="108"/>
      <c r="D5" s="108"/>
      <c r="F5" s="108"/>
      <c r="G5" s="108"/>
      <c r="H5" s="108"/>
      <c r="I5" s="108"/>
      <c r="J5" s="108"/>
      <c r="K5" s="108"/>
    </row>
    <row r="6" spans="2:11" ht="8.25" customHeight="1" x14ac:dyDescent="0.3">
      <c r="B6" s="124"/>
      <c r="C6" s="109"/>
      <c r="D6" s="109"/>
      <c r="E6" s="185"/>
      <c r="F6" s="109"/>
      <c r="G6" s="109"/>
      <c r="H6" s="109"/>
      <c r="I6" s="109"/>
      <c r="J6" s="109"/>
      <c r="K6" s="109"/>
    </row>
    <row r="7" spans="2:11" ht="28.8" x14ac:dyDescent="0.3">
      <c r="B7" s="123" t="s">
        <v>123</v>
      </c>
      <c r="C7" s="108"/>
      <c r="D7" s="108"/>
      <c r="E7" s="185"/>
      <c r="F7" s="108"/>
      <c r="G7" s="108"/>
      <c r="H7" s="108"/>
      <c r="I7" s="108"/>
      <c r="J7" s="108"/>
      <c r="K7" s="108"/>
    </row>
    <row r="8" spans="2:11" ht="9" customHeight="1" x14ac:dyDescent="0.3">
      <c r="B8" s="124"/>
      <c r="C8" s="109"/>
      <c r="D8" s="109"/>
      <c r="E8" s="109"/>
      <c r="F8" s="109"/>
      <c r="G8" s="109"/>
      <c r="H8" s="109"/>
      <c r="I8" s="109"/>
      <c r="J8" s="109"/>
      <c r="K8" s="109"/>
    </row>
    <row r="9" spans="2:11" ht="18" x14ac:dyDescent="0.3">
      <c r="B9" s="124" t="s">
        <v>136</v>
      </c>
      <c r="C9" s="107"/>
      <c r="D9" s="107"/>
      <c r="E9" s="107"/>
      <c r="F9" s="107"/>
      <c r="G9" s="107"/>
      <c r="H9" s="107"/>
      <c r="I9" s="107"/>
      <c r="J9" s="107"/>
      <c r="K9" s="107"/>
    </row>
    <row r="10" spans="2:11" ht="11.25" customHeight="1" x14ac:dyDescent="0.3">
      <c r="B10" s="125"/>
      <c r="C10" s="107"/>
      <c r="D10" s="107"/>
      <c r="E10" s="107"/>
      <c r="F10" s="107"/>
      <c r="G10" s="107"/>
      <c r="H10" s="107"/>
      <c r="I10" s="107"/>
      <c r="J10" s="107"/>
      <c r="K10" s="107"/>
    </row>
    <row r="11" spans="2:11" x14ac:dyDescent="0.3">
      <c r="B11" s="126" t="s">
        <v>125</v>
      </c>
      <c r="C11" s="110"/>
      <c r="D11" s="111"/>
      <c r="E11" s="111"/>
      <c r="F11" s="111"/>
      <c r="G11" s="111"/>
      <c r="H11" s="111"/>
      <c r="I11" s="111"/>
      <c r="J11" s="111"/>
      <c r="K11" s="111"/>
    </row>
    <row r="12" spans="2:11" x14ac:dyDescent="0.3">
      <c r="B12" s="127" t="s">
        <v>124</v>
      </c>
      <c r="C12" s="112"/>
      <c r="D12" s="112"/>
      <c r="E12" s="112"/>
      <c r="F12" s="112"/>
      <c r="G12" s="112"/>
      <c r="H12" s="112"/>
      <c r="I12" s="112"/>
      <c r="J12" s="112"/>
      <c r="K12" s="112"/>
    </row>
    <row r="13" spans="2:11" ht="28.8" x14ac:dyDescent="0.3">
      <c r="B13" s="128" t="s">
        <v>90</v>
      </c>
      <c r="C13" s="113"/>
      <c r="D13" s="113"/>
      <c r="E13" s="113"/>
      <c r="F13" s="113"/>
      <c r="G13" s="113"/>
      <c r="H13" s="113"/>
      <c r="I13" s="113"/>
      <c r="J13" s="113"/>
      <c r="K13" s="113"/>
    </row>
    <row r="14" spans="2:11" ht="15" customHeight="1" x14ac:dyDescent="0.3">
      <c r="B14" s="129" t="s">
        <v>91</v>
      </c>
      <c r="C14" s="114"/>
      <c r="D14" s="114"/>
      <c r="E14" s="114"/>
      <c r="F14" s="114"/>
      <c r="G14" s="114"/>
      <c r="H14" s="114"/>
      <c r="I14" s="114"/>
      <c r="J14" s="114"/>
      <c r="K14" s="114"/>
    </row>
    <row r="15" spans="2:11" x14ac:dyDescent="0.3">
      <c r="B15" s="130"/>
      <c r="C15" s="111"/>
      <c r="D15" s="111"/>
      <c r="E15" s="111"/>
      <c r="F15" s="111"/>
      <c r="G15" s="111"/>
      <c r="H15" s="111"/>
      <c r="I15" s="111"/>
      <c r="J15" s="111"/>
      <c r="K15" s="111"/>
    </row>
    <row r="16" spans="2:11" x14ac:dyDescent="0.3">
      <c r="B16" s="126" t="s">
        <v>126</v>
      </c>
      <c r="C16" s="111"/>
      <c r="D16" s="111"/>
      <c r="E16" s="111"/>
      <c r="F16" s="111"/>
      <c r="G16" s="111"/>
      <c r="H16" s="111"/>
      <c r="I16" s="111"/>
      <c r="J16" s="111"/>
      <c r="K16" s="111"/>
    </row>
    <row r="17" spans="2:12" x14ac:dyDescent="0.3">
      <c r="B17" s="131" t="s">
        <v>94</v>
      </c>
      <c r="C17" s="111"/>
      <c r="D17" s="111"/>
      <c r="E17" s="111"/>
      <c r="F17" s="111"/>
      <c r="G17" s="111"/>
      <c r="H17" s="111"/>
      <c r="I17" s="111"/>
      <c r="J17" s="111"/>
      <c r="K17" s="111"/>
    </row>
    <row r="18" spans="2:12" x14ac:dyDescent="0.3">
      <c r="B18" s="130"/>
      <c r="C18" s="111"/>
      <c r="D18" s="111"/>
      <c r="E18" s="111"/>
      <c r="F18" s="111"/>
      <c r="G18" s="111"/>
      <c r="H18" s="111"/>
      <c r="I18" s="111"/>
      <c r="J18" s="111"/>
      <c r="K18" s="111"/>
    </row>
    <row r="19" spans="2:12" x14ac:dyDescent="0.3">
      <c r="B19" s="126" t="s">
        <v>127</v>
      </c>
      <c r="C19" s="111"/>
      <c r="D19" s="111"/>
      <c r="E19" s="111"/>
      <c r="F19" s="111"/>
      <c r="G19" s="111"/>
      <c r="H19" s="111"/>
      <c r="I19" s="111"/>
      <c r="J19" s="111"/>
      <c r="K19" s="111"/>
    </row>
    <row r="20" spans="2:12" x14ac:dyDescent="0.3">
      <c r="B20" s="132" t="s">
        <v>122</v>
      </c>
      <c r="C20" s="115"/>
      <c r="D20" s="115"/>
      <c r="E20" s="115"/>
      <c r="F20" s="115"/>
      <c r="G20" s="115"/>
      <c r="H20" s="115"/>
      <c r="I20" s="115"/>
      <c r="J20" s="115"/>
      <c r="K20" s="115"/>
    </row>
    <row r="21" spans="2:12" x14ac:dyDescent="0.3">
      <c r="B21" s="130" t="s">
        <v>137</v>
      </c>
      <c r="C21" s="111"/>
      <c r="D21" s="111"/>
      <c r="E21" s="111"/>
      <c r="F21" s="111"/>
      <c r="G21" s="111"/>
      <c r="H21" s="111"/>
      <c r="I21" s="111"/>
      <c r="J21" s="111"/>
      <c r="K21" s="111"/>
    </row>
    <row r="22" spans="2:12" ht="28.8" x14ac:dyDescent="0.3">
      <c r="B22" s="133" t="s">
        <v>129</v>
      </c>
      <c r="C22" s="116"/>
      <c r="D22" s="116"/>
      <c r="E22" s="116"/>
      <c r="F22" s="116"/>
      <c r="G22" s="116"/>
      <c r="H22" s="116"/>
      <c r="I22" s="116"/>
      <c r="J22" s="116"/>
      <c r="K22" s="116"/>
    </row>
    <row r="23" spans="2:12" x14ac:dyDescent="0.3">
      <c r="B23" s="130"/>
      <c r="C23" s="111"/>
      <c r="D23" s="111"/>
      <c r="E23" s="111"/>
      <c r="F23" s="111"/>
      <c r="G23" s="111"/>
      <c r="H23" s="111"/>
      <c r="I23" s="111"/>
      <c r="J23" s="111"/>
      <c r="K23" s="111"/>
    </row>
    <row r="24" spans="2:12" x14ac:dyDescent="0.3">
      <c r="B24" s="126" t="s">
        <v>128</v>
      </c>
      <c r="C24" s="111"/>
      <c r="D24" s="111"/>
      <c r="E24" s="111"/>
      <c r="F24" s="111"/>
      <c r="G24" s="111"/>
      <c r="H24" s="111"/>
      <c r="I24" s="111"/>
      <c r="J24" s="111"/>
      <c r="K24" s="111"/>
    </row>
    <row r="25" spans="2:12" ht="15" customHeight="1" x14ac:dyDescent="0.3">
      <c r="B25" s="172" t="s">
        <v>130</v>
      </c>
      <c r="C25" s="116"/>
      <c r="D25" s="116"/>
      <c r="E25" s="116"/>
      <c r="F25" s="116"/>
      <c r="G25" s="116"/>
      <c r="H25" s="116"/>
      <c r="I25" s="116"/>
      <c r="J25" s="116"/>
      <c r="K25" s="116"/>
    </row>
    <row r="26" spans="2:12" x14ac:dyDescent="0.3">
      <c r="B26" s="134"/>
      <c r="C26" s="111"/>
      <c r="D26" s="111"/>
      <c r="E26" s="111"/>
      <c r="F26" s="111"/>
      <c r="G26" s="111"/>
      <c r="H26" s="111"/>
      <c r="I26" s="111"/>
      <c r="J26" s="111"/>
      <c r="K26" s="111"/>
    </row>
    <row r="27" spans="2:12" x14ac:dyDescent="0.3">
      <c r="B27" s="111"/>
      <c r="C27" s="111"/>
      <c r="D27" s="111"/>
      <c r="E27" s="111"/>
      <c r="F27" s="111"/>
      <c r="G27" s="111"/>
      <c r="H27" s="111"/>
      <c r="I27" s="111"/>
      <c r="J27" s="111"/>
      <c r="K27" s="111"/>
    </row>
    <row r="28" spans="2:12" ht="18" x14ac:dyDescent="0.35">
      <c r="B28" s="135" t="s">
        <v>74</v>
      </c>
      <c r="C28" s="117"/>
      <c r="D28" s="117"/>
      <c r="E28" s="117"/>
      <c r="F28" s="117"/>
      <c r="G28" s="117"/>
      <c r="H28" s="117"/>
      <c r="I28" s="117"/>
      <c r="J28" s="117"/>
      <c r="K28" s="117"/>
    </row>
    <row r="29" spans="2:12" ht="9" customHeight="1" x14ac:dyDescent="0.3">
      <c r="B29" s="130"/>
      <c r="C29" s="111"/>
      <c r="D29" s="111"/>
      <c r="E29" s="111"/>
      <c r="F29" s="111"/>
      <c r="G29" s="111"/>
      <c r="H29" s="111"/>
      <c r="I29" s="111"/>
      <c r="J29" s="111"/>
      <c r="K29" s="111"/>
    </row>
    <row r="30" spans="2:12" x14ac:dyDescent="0.3">
      <c r="B30" s="136" t="s">
        <v>75</v>
      </c>
      <c r="C30" s="118"/>
      <c r="D30" s="118"/>
      <c r="E30" s="118"/>
      <c r="F30" s="118"/>
      <c r="G30" s="118"/>
      <c r="H30" s="118"/>
      <c r="I30" s="118"/>
      <c r="J30" s="111"/>
      <c r="K30" s="111"/>
      <c r="L30" s="100"/>
    </row>
    <row r="31" spans="2:12" x14ac:dyDescent="0.3">
      <c r="B31" s="137" t="s">
        <v>149</v>
      </c>
      <c r="C31" s="111"/>
      <c r="D31" s="111"/>
      <c r="E31" s="111"/>
      <c r="F31" s="111"/>
      <c r="G31" s="111"/>
      <c r="H31" s="111"/>
      <c r="I31" s="111"/>
      <c r="J31" s="111"/>
      <c r="K31" s="111"/>
    </row>
    <row r="32" spans="2:12" ht="28.8" x14ac:dyDescent="0.3">
      <c r="B32" s="138" t="s">
        <v>131</v>
      </c>
      <c r="C32" s="119"/>
      <c r="D32" s="119"/>
      <c r="E32" s="119"/>
      <c r="F32" s="119"/>
      <c r="G32" s="119"/>
      <c r="H32" s="119"/>
      <c r="I32" s="119"/>
      <c r="J32" s="119"/>
      <c r="K32" s="119"/>
    </row>
    <row r="33" spans="2:11" ht="12.75" customHeight="1" x14ac:dyDescent="0.3">
      <c r="B33" s="139"/>
      <c r="C33" s="116"/>
      <c r="D33" s="116"/>
      <c r="E33" s="116"/>
      <c r="F33" s="116"/>
      <c r="G33" s="116"/>
      <c r="H33" s="116"/>
      <c r="I33" s="116"/>
      <c r="J33" s="116"/>
      <c r="K33" s="116"/>
    </row>
  </sheetData>
  <hyperlinks>
    <hyperlink ref="B11" location="'Mortalité Territoire 1'!A1" display="Mortalité Territoire 1"/>
    <hyperlink ref="B16" location="'Life expectancy'!A1" display="Life Expectancy"/>
    <hyperlink ref="B19" location="Decomposition!A1" display="Arriaga's decomposition of life expectancy gap"/>
    <hyperlink ref="B11:C11" location="Data!A1" display="Data"/>
    <hyperlink ref="B24" location="Figure1!A1" display="4) Figur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AA49"/>
  <sheetViews>
    <sheetView workbookViewId="0">
      <selection activeCell="D1" sqref="D1:E1"/>
    </sheetView>
  </sheetViews>
  <sheetFormatPr defaultColWidth="11.44140625" defaultRowHeight="14.4" x14ac:dyDescent="0.3"/>
  <cols>
    <col min="1" max="1" width="8" customWidth="1"/>
    <col min="2" max="2" width="16.109375" customWidth="1"/>
    <col min="3" max="4" width="13.88671875" customWidth="1"/>
    <col min="5" max="5" width="15.33203125" customWidth="1"/>
    <col min="6" max="6" width="16.109375" customWidth="1"/>
    <col min="7" max="7" width="13.5546875" customWidth="1"/>
    <col min="8" max="8" width="13.44140625" customWidth="1"/>
    <col min="9" max="9" width="14.5546875" customWidth="1"/>
    <col min="10" max="11" width="12.5546875" bestFit="1" customWidth="1"/>
    <col min="12" max="12" width="15.44140625" customWidth="1"/>
    <col min="13" max="13" width="16.6640625" customWidth="1"/>
    <col min="14" max="14" width="14.88671875" customWidth="1"/>
    <col min="15" max="15" width="13.6640625" customWidth="1"/>
    <col min="16" max="16" width="12.5546875" bestFit="1" customWidth="1"/>
    <col min="17" max="17" width="13.109375" customWidth="1"/>
    <col min="18" max="18" width="12.5546875" bestFit="1" customWidth="1"/>
    <col min="19" max="19" width="15.5546875" customWidth="1"/>
    <col min="20" max="20" width="18" customWidth="1"/>
    <col min="21" max="21" width="12" customWidth="1"/>
    <col min="22" max="22" width="16.6640625" customWidth="1"/>
    <col min="23" max="24" width="15" customWidth="1"/>
    <col min="25" max="26" width="12.5546875" bestFit="1" customWidth="1"/>
  </cols>
  <sheetData>
    <row r="1" spans="1:27" ht="18" x14ac:dyDescent="0.35">
      <c r="A1" s="7" t="s">
        <v>85</v>
      </c>
      <c r="B1" s="7"/>
      <c r="C1" s="7"/>
      <c r="D1" s="86"/>
      <c r="E1" s="86"/>
      <c r="F1" s="86"/>
    </row>
    <row r="2" spans="1:27" ht="15" thickBot="1" x14ac:dyDescent="0.35">
      <c r="A2" s="2"/>
    </row>
    <row r="3" spans="1:27" ht="15" thickBot="1" x14ac:dyDescent="0.35">
      <c r="A3" s="188" t="s">
        <v>0</v>
      </c>
      <c r="B3" s="190" t="s">
        <v>77</v>
      </c>
      <c r="C3" s="192" t="s">
        <v>138</v>
      </c>
      <c r="D3" s="193"/>
      <c r="E3" s="193"/>
      <c r="F3" s="193"/>
      <c r="G3" s="193"/>
      <c r="H3" s="193"/>
      <c r="I3" s="193"/>
      <c r="J3" s="193"/>
      <c r="K3" s="193"/>
      <c r="L3" s="193"/>
      <c r="M3" s="193"/>
      <c r="N3" s="193"/>
      <c r="O3" s="193"/>
      <c r="P3" s="193"/>
      <c r="Q3" s="193"/>
      <c r="R3" s="193"/>
      <c r="S3" s="193"/>
      <c r="T3" s="193"/>
      <c r="U3" s="193"/>
      <c r="V3" s="193"/>
      <c r="W3" s="193"/>
      <c r="X3" s="193"/>
      <c r="Y3" s="193"/>
      <c r="Z3" s="194"/>
      <c r="AA3" s="186" t="s">
        <v>1</v>
      </c>
    </row>
    <row r="4" spans="1:27" s="4" customFormat="1" ht="69" x14ac:dyDescent="0.3">
      <c r="A4" s="189"/>
      <c r="B4" s="191"/>
      <c r="C4" s="44" t="s">
        <v>36</v>
      </c>
      <c r="D4" s="45" t="s">
        <v>37</v>
      </c>
      <c r="E4" s="45" t="s">
        <v>38</v>
      </c>
      <c r="F4" s="45" t="s">
        <v>39</v>
      </c>
      <c r="G4" s="45" t="s">
        <v>40</v>
      </c>
      <c r="H4" s="45" t="s">
        <v>41</v>
      </c>
      <c r="I4" s="45" t="s">
        <v>42</v>
      </c>
      <c r="J4" s="45" t="s">
        <v>43</v>
      </c>
      <c r="K4" s="45" t="s">
        <v>44</v>
      </c>
      <c r="L4" s="45" t="s">
        <v>46</v>
      </c>
      <c r="M4" s="45" t="s">
        <v>35</v>
      </c>
      <c r="N4" s="45" t="s">
        <v>47</v>
      </c>
      <c r="O4" s="45" t="s">
        <v>48</v>
      </c>
      <c r="P4" s="45" t="s">
        <v>49</v>
      </c>
      <c r="Q4" s="45" t="s">
        <v>50</v>
      </c>
      <c r="R4" s="45" t="s">
        <v>51</v>
      </c>
      <c r="S4" s="45" t="s">
        <v>52</v>
      </c>
      <c r="T4" s="45" t="s">
        <v>53</v>
      </c>
      <c r="U4" s="45" t="s">
        <v>54</v>
      </c>
      <c r="V4" s="45" t="s">
        <v>45</v>
      </c>
      <c r="W4" s="45" t="s">
        <v>57</v>
      </c>
      <c r="X4" s="45" t="s">
        <v>55</v>
      </c>
      <c r="Y4" s="45" t="s">
        <v>56</v>
      </c>
      <c r="Z4" s="46" t="s">
        <v>76</v>
      </c>
      <c r="AA4" s="187"/>
    </row>
    <row r="5" spans="1:27" x14ac:dyDescent="0.3">
      <c r="A5" s="96" t="s">
        <v>2</v>
      </c>
      <c r="B5" s="89">
        <v>719953</v>
      </c>
      <c r="C5" s="8">
        <v>0</v>
      </c>
      <c r="D5" s="9">
        <v>0</v>
      </c>
      <c r="E5" s="9">
        <v>0</v>
      </c>
      <c r="F5" s="9">
        <v>0</v>
      </c>
      <c r="G5" s="9">
        <v>0</v>
      </c>
      <c r="H5" s="9">
        <v>0</v>
      </c>
      <c r="I5" s="9">
        <v>0</v>
      </c>
      <c r="J5" s="9">
        <v>0</v>
      </c>
      <c r="K5" s="9">
        <v>4</v>
      </c>
      <c r="L5" s="9">
        <v>2</v>
      </c>
      <c r="M5" s="9">
        <v>39</v>
      </c>
      <c r="N5" s="9">
        <v>16</v>
      </c>
      <c r="O5" s="9">
        <v>0</v>
      </c>
      <c r="P5" s="9">
        <v>0</v>
      </c>
      <c r="Q5" s="9">
        <v>0</v>
      </c>
      <c r="R5" s="9">
        <v>30</v>
      </c>
      <c r="S5" s="9">
        <v>0</v>
      </c>
      <c r="T5" s="9">
        <v>1</v>
      </c>
      <c r="U5" s="9">
        <v>0</v>
      </c>
      <c r="V5" s="9">
        <v>0</v>
      </c>
      <c r="W5" s="9">
        <v>2</v>
      </c>
      <c r="X5" s="9">
        <v>479</v>
      </c>
      <c r="Y5" s="9">
        <v>295</v>
      </c>
      <c r="Z5" s="10">
        <v>3186</v>
      </c>
      <c r="AA5" s="5">
        <f>SUM(C5:Z5)</f>
        <v>4054</v>
      </c>
    </row>
    <row r="6" spans="1:27" x14ac:dyDescent="0.3">
      <c r="A6" s="97" t="s">
        <v>3</v>
      </c>
      <c r="B6" s="89">
        <v>2835604</v>
      </c>
      <c r="C6" s="8">
        <v>1</v>
      </c>
      <c r="D6" s="9">
        <v>0</v>
      </c>
      <c r="E6" s="9">
        <v>0</v>
      </c>
      <c r="F6" s="9">
        <v>0</v>
      </c>
      <c r="G6" s="9">
        <v>0</v>
      </c>
      <c r="H6" s="9">
        <v>0</v>
      </c>
      <c r="I6" s="9">
        <v>2</v>
      </c>
      <c r="J6" s="9">
        <v>0</v>
      </c>
      <c r="K6" s="9">
        <v>10</v>
      </c>
      <c r="L6" s="9">
        <v>0</v>
      </c>
      <c r="M6" s="9">
        <v>17</v>
      </c>
      <c r="N6" s="9">
        <v>7</v>
      </c>
      <c r="O6" s="9">
        <v>0</v>
      </c>
      <c r="P6" s="9">
        <v>0</v>
      </c>
      <c r="Q6" s="9">
        <v>0</v>
      </c>
      <c r="R6" s="9">
        <v>16</v>
      </c>
      <c r="S6" s="9">
        <v>0</v>
      </c>
      <c r="T6" s="9">
        <v>1</v>
      </c>
      <c r="U6" s="9">
        <v>2</v>
      </c>
      <c r="V6" s="9">
        <v>0</v>
      </c>
      <c r="W6" s="9">
        <v>14</v>
      </c>
      <c r="X6" s="9">
        <v>1</v>
      </c>
      <c r="Y6" s="9">
        <v>0</v>
      </c>
      <c r="Z6" s="10">
        <v>554</v>
      </c>
      <c r="AA6" s="5">
        <f t="shared" ref="AA6:AA24" si="0">SUM(C6:Z6)</f>
        <v>625</v>
      </c>
    </row>
    <row r="7" spans="1:27" x14ac:dyDescent="0.3">
      <c r="A7" s="98" t="s">
        <v>4</v>
      </c>
      <c r="B7" s="89">
        <v>3654546</v>
      </c>
      <c r="C7" s="8">
        <v>0</v>
      </c>
      <c r="D7" s="9">
        <v>0</v>
      </c>
      <c r="E7" s="9">
        <v>0</v>
      </c>
      <c r="F7" s="9">
        <v>1</v>
      </c>
      <c r="G7" s="9">
        <v>0</v>
      </c>
      <c r="H7" s="9">
        <v>0</v>
      </c>
      <c r="I7" s="9">
        <v>3</v>
      </c>
      <c r="J7" s="9">
        <v>0</v>
      </c>
      <c r="K7" s="9">
        <v>4</v>
      </c>
      <c r="L7" s="9">
        <v>1</v>
      </c>
      <c r="M7" s="9">
        <v>14</v>
      </c>
      <c r="N7" s="9">
        <v>3</v>
      </c>
      <c r="O7" s="9">
        <v>0</v>
      </c>
      <c r="P7" s="9">
        <v>0</v>
      </c>
      <c r="Q7" s="9">
        <v>0</v>
      </c>
      <c r="R7" s="9">
        <v>9</v>
      </c>
      <c r="S7" s="9">
        <v>0</v>
      </c>
      <c r="T7" s="9">
        <v>0</v>
      </c>
      <c r="U7" s="9">
        <v>0</v>
      </c>
      <c r="V7" s="9">
        <v>0</v>
      </c>
      <c r="W7" s="9">
        <v>12</v>
      </c>
      <c r="X7" s="9">
        <v>0</v>
      </c>
      <c r="Y7" s="9">
        <v>0</v>
      </c>
      <c r="Z7" s="10">
        <v>398</v>
      </c>
      <c r="AA7" s="5">
        <f t="shared" si="0"/>
        <v>445</v>
      </c>
    </row>
    <row r="8" spans="1:27" x14ac:dyDescent="0.3">
      <c r="A8" s="98" t="s">
        <v>5</v>
      </c>
      <c r="B8" s="89">
        <v>4071400</v>
      </c>
      <c r="C8" s="8">
        <v>0</v>
      </c>
      <c r="D8" s="9">
        <v>0</v>
      </c>
      <c r="E8" s="9">
        <v>0</v>
      </c>
      <c r="F8" s="9">
        <v>1</v>
      </c>
      <c r="G8" s="9">
        <v>0</v>
      </c>
      <c r="H8" s="9">
        <v>0</v>
      </c>
      <c r="I8" s="9">
        <v>1</v>
      </c>
      <c r="J8" s="9">
        <v>0</v>
      </c>
      <c r="K8" s="9">
        <v>8</v>
      </c>
      <c r="L8" s="9">
        <v>1</v>
      </c>
      <c r="M8" s="9">
        <v>27</v>
      </c>
      <c r="N8" s="9">
        <v>9</v>
      </c>
      <c r="O8" s="9">
        <v>0</v>
      </c>
      <c r="P8" s="9">
        <v>0</v>
      </c>
      <c r="Q8" s="9">
        <v>0</v>
      </c>
      <c r="R8" s="9">
        <v>6</v>
      </c>
      <c r="S8" s="9">
        <v>0</v>
      </c>
      <c r="T8" s="9">
        <v>0</v>
      </c>
      <c r="U8" s="9">
        <v>0</v>
      </c>
      <c r="V8" s="9">
        <v>0</v>
      </c>
      <c r="W8" s="9">
        <v>12</v>
      </c>
      <c r="X8" s="9">
        <v>0</v>
      </c>
      <c r="Y8" s="9">
        <v>0</v>
      </c>
      <c r="Z8" s="10">
        <v>557</v>
      </c>
      <c r="AA8" s="5">
        <f t="shared" si="0"/>
        <v>622</v>
      </c>
    </row>
    <row r="9" spans="1:27" x14ac:dyDescent="0.3">
      <c r="A9" s="98" t="s">
        <v>6</v>
      </c>
      <c r="B9" s="89">
        <v>4464549</v>
      </c>
      <c r="C9" s="8">
        <v>1</v>
      </c>
      <c r="D9" s="9">
        <v>0</v>
      </c>
      <c r="E9" s="9">
        <v>0</v>
      </c>
      <c r="F9" s="9">
        <v>1</v>
      </c>
      <c r="G9" s="9">
        <v>0</v>
      </c>
      <c r="H9" s="9">
        <v>0</v>
      </c>
      <c r="I9" s="9">
        <v>1</v>
      </c>
      <c r="J9" s="9">
        <v>0</v>
      </c>
      <c r="K9" s="9">
        <v>12</v>
      </c>
      <c r="L9" s="9">
        <v>4</v>
      </c>
      <c r="M9" s="9">
        <v>62</v>
      </c>
      <c r="N9" s="9">
        <v>13</v>
      </c>
      <c r="O9" s="9">
        <v>0</v>
      </c>
      <c r="P9" s="9">
        <v>3</v>
      </c>
      <c r="Q9" s="9">
        <v>1</v>
      </c>
      <c r="R9" s="9">
        <v>16</v>
      </c>
      <c r="S9" s="9">
        <v>0</v>
      </c>
      <c r="T9" s="9">
        <v>2</v>
      </c>
      <c r="U9" s="9">
        <v>0</v>
      </c>
      <c r="V9" s="9">
        <v>0</v>
      </c>
      <c r="W9" s="9">
        <v>17</v>
      </c>
      <c r="X9" s="9">
        <v>0</v>
      </c>
      <c r="Y9" s="9">
        <v>0</v>
      </c>
      <c r="Z9" s="10">
        <v>2435</v>
      </c>
      <c r="AA9" s="5">
        <f t="shared" si="0"/>
        <v>2568</v>
      </c>
    </row>
    <row r="10" spans="1:27" x14ac:dyDescent="0.3">
      <c r="A10" s="98" t="s">
        <v>7</v>
      </c>
      <c r="B10" s="89">
        <v>4564679</v>
      </c>
      <c r="C10" s="8">
        <v>6</v>
      </c>
      <c r="D10" s="9">
        <v>1</v>
      </c>
      <c r="E10" s="9">
        <v>0</v>
      </c>
      <c r="F10" s="9">
        <v>2</v>
      </c>
      <c r="G10" s="9">
        <v>1</v>
      </c>
      <c r="H10" s="9">
        <v>1</v>
      </c>
      <c r="I10" s="9">
        <v>3</v>
      </c>
      <c r="J10" s="9">
        <v>0</v>
      </c>
      <c r="K10" s="9">
        <v>15</v>
      </c>
      <c r="L10" s="9">
        <v>22</v>
      </c>
      <c r="M10" s="9">
        <v>72</v>
      </c>
      <c r="N10" s="9">
        <v>16</v>
      </c>
      <c r="O10" s="9">
        <v>0</v>
      </c>
      <c r="P10" s="9">
        <v>8</v>
      </c>
      <c r="Q10" s="9">
        <v>4</v>
      </c>
      <c r="R10" s="9">
        <v>20</v>
      </c>
      <c r="S10" s="9">
        <v>1</v>
      </c>
      <c r="T10" s="9">
        <v>2</v>
      </c>
      <c r="U10" s="9">
        <v>2</v>
      </c>
      <c r="V10" s="9">
        <v>0</v>
      </c>
      <c r="W10" s="9">
        <v>23</v>
      </c>
      <c r="X10" s="9">
        <v>0</v>
      </c>
      <c r="Y10" s="9">
        <v>0</v>
      </c>
      <c r="Z10" s="10">
        <v>3571</v>
      </c>
      <c r="AA10" s="5">
        <f t="shared" si="0"/>
        <v>3770</v>
      </c>
    </row>
    <row r="11" spans="1:27" x14ac:dyDescent="0.3">
      <c r="A11" s="98" t="s">
        <v>8</v>
      </c>
      <c r="B11" s="89">
        <v>4296613</v>
      </c>
      <c r="C11" s="8">
        <v>4</v>
      </c>
      <c r="D11" s="9">
        <v>4</v>
      </c>
      <c r="E11" s="9">
        <v>0</v>
      </c>
      <c r="F11" s="9">
        <v>8</v>
      </c>
      <c r="G11" s="9">
        <v>7</v>
      </c>
      <c r="H11" s="9">
        <v>2</v>
      </c>
      <c r="I11" s="9">
        <v>2</v>
      </c>
      <c r="J11" s="9">
        <v>1</v>
      </c>
      <c r="K11" s="9">
        <v>24</v>
      </c>
      <c r="L11" s="9">
        <v>58</v>
      </c>
      <c r="M11" s="9">
        <v>102</v>
      </c>
      <c r="N11" s="9">
        <v>30</v>
      </c>
      <c r="O11" s="9">
        <v>0</v>
      </c>
      <c r="P11" s="9">
        <v>7</v>
      </c>
      <c r="Q11" s="9">
        <v>3</v>
      </c>
      <c r="R11" s="9">
        <v>23</v>
      </c>
      <c r="S11" s="9">
        <v>0</v>
      </c>
      <c r="T11" s="9">
        <v>1</v>
      </c>
      <c r="U11" s="9">
        <v>2</v>
      </c>
      <c r="V11" s="9">
        <v>0</v>
      </c>
      <c r="W11" s="9">
        <v>29</v>
      </c>
      <c r="X11" s="9">
        <v>0</v>
      </c>
      <c r="Y11" s="9">
        <v>0</v>
      </c>
      <c r="Z11" s="10">
        <v>3127</v>
      </c>
      <c r="AA11" s="5">
        <f t="shared" si="0"/>
        <v>3434</v>
      </c>
    </row>
    <row r="12" spans="1:27" x14ac:dyDescent="0.3">
      <c r="A12" s="98" t="s">
        <v>9</v>
      </c>
      <c r="B12" s="89">
        <v>4237402</v>
      </c>
      <c r="C12" s="8">
        <v>13</v>
      </c>
      <c r="D12" s="9">
        <v>11</v>
      </c>
      <c r="E12" s="9">
        <v>1</v>
      </c>
      <c r="F12" s="9">
        <v>12</v>
      </c>
      <c r="G12" s="9">
        <v>16</v>
      </c>
      <c r="H12" s="9">
        <v>11</v>
      </c>
      <c r="I12" s="9">
        <v>6</v>
      </c>
      <c r="J12" s="9">
        <v>2</v>
      </c>
      <c r="K12" s="9">
        <v>26</v>
      </c>
      <c r="L12" s="9">
        <v>113</v>
      </c>
      <c r="M12" s="9">
        <v>106</v>
      </c>
      <c r="N12" s="9">
        <v>43</v>
      </c>
      <c r="O12" s="9">
        <v>0</v>
      </c>
      <c r="P12" s="9">
        <v>17</v>
      </c>
      <c r="Q12" s="9">
        <v>1</v>
      </c>
      <c r="R12" s="9">
        <v>39</v>
      </c>
      <c r="S12" s="9">
        <v>0</v>
      </c>
      <c r="T12" s="9">
        <v>3</v>
      </c>
      <c r="U12" s="9">
        <v>5</v>
      </c>
      <c r="V12" s="9">
        <v>0</v>
      </c>
      <c r="W12" s="9">
        <v>27</v>
      </c>
      <c r="X12" s="9">
        <v>0</v>
      </c>
      <c r="Y12" s="9">
        <v>0</v>
      </c>
      <c r="Z12" s="10">
        <v>3229</v>
      </c>
      <c r="AA12" s="5">
        <f t="shared" si="0"/>
        <v>3681</v>
      </c>
    </row>
    <row r="13" spans="1:27" x14ac:dyDescent="0.3">
      <c r="A13" s="98" t="s">
        <v>10</v>
      </c>
      <c r="B13" s="89">
        <v>4532151</v>
      </c>
      <c r="C13" s="8">
        <v>21</v>
      </c>
      <c r="D13" s="9">
        <v>22</v>
      </c>
      <c r="E13" s="9">
        <v>2</v>
      </c>
      <c r="F13" s="9">
        <v>50</v>
      </c>
      <c r="G13" s="9">
        <v>41</v>
      </c>
      <c r="H13" s="9">
        <v>23</v>
      </c>
      <c r="I13" s="9">
        <v>22</v>
      </c>
      <c r="J13" s="9">
        <v>4</v>
      </c>
      <c r="K13" s="9">
        <v>34</v>
      </c>
      <c r="L13" s="9">
        <v>330</v>
      </c>
      <c r="M13" s="9">
        <v>180</v>
      </c>
      <c r="N13" s="9">
        <v>84</v>
      </c>
      <c r="O13" s="9">
        <v>5</v>
      </c>
      <c r="P13" s="9">
        <v>28</v>
      </c>
      <c r="Q13" s="9">
        <v>5</v>
      </c>
      <c r="R13" s="9">
        <v>55</v>
      </c>
      <c r="S13" s="9">
        <v>1</v>
      </c>
      <c r="T13" s="9">
        <v>3</v>
      </c>
      <c r="U13" s="9">
        <v>5</v>
      </c>
      <c r="V13" s="9">
        <v>0</v>
      </c>
      <c r="W13" s="9">
        <v>27</v>
      </c>
      <c r="X13" s="9">
        <v>0</v>
      </c>
      <c r="Y13" s="9">
        <v>0</v>
      </c>
      <c r="Z13" s="10">
        <v>4213</v>
      </c>
      <c r="AA13" s="5">
        <f t="shared" si="0"/>
        <v>5155</v>
      </c>
    </row>
    <row r="14" spans="1:27" x14ac:dyDescent="0.3">
      <c r="A14" s="98" t="s">
        <v>11</v>
      </c>
      <c r="B14" s="89">
        <v>5085092</v>
      </c>
      <c r="C14" s="8">
        <v>55</v>
      </c>
      <c r="D14" s="9">
        <v>64</v>
      </c>
      <c r="E14" s="9">
        <v>10</v>
      </c>
      <c r="F14" s="9">
        <v>214</v>
      </c>
      <c r="G14" s="9">
        <v>72</v>
      </c>
      <c r="H14" s="9">
        <v>82</v>
      </c>
      <c r="I14" s="9">
        <v>49</v>
      </c>
      <c r="J14" s="9">
        <v>18</v>
      </c>
      <c r="K14" s="9">
        <v>43</v>
      </c>
      <c r="L14" s="9">
        <v>977</v>
      </c>
      <c r="M14" s="9">
        <v>312</v>
      </c>
      <c r="N14" s="9">
        <v>171</v>
      </c>
      <c r="O14" s="9">
        <v>10</v>
      </c>
      <c r="P14" s="9">
        <v>51</v>
      </c>
      <c r="Q14" s="9">
        <v>5</v>
      </c>
      <c r="R14" s="9">
        <v>115</v>
      </c>
      <c r="S14" s="9">
        <v>4</v>
      </c>
      <c r="T14" s="9">
        <v>30</v>
      </c>
      <c r="U14" s="9">
        <v>8</v>
      </c>
      <c r="V14" s="9">
        <v>0</v>
      </c>
      <c r="W14" s="9">
        <v>43</v>
      </c>
      <c r="X14" s="9">
        <v>0</v>
      </c>
      <c r="Y14" s="9">
        <v>0</v>
      </c>
      <c r="Z14" s="10">
        <v>6116</v>
      </c>
      <c r="AA14" s="5">
        <f t="shared" si="0"/>
        <v>8449</v>
      </c>
    </row>
    <row r="15" spans="1:27" x14ac:dyDescent="0.3">
      <c r="A15" s="98" t="s">
        <v>12</v>
      </c>
      <c r="B15" s="89">
        <v>5163532</v>
      </c>
      <c r="C15" s="8">
        <v>145</v>
      </c>
      <c r="D15" s="9">
        <v>179</v>
      </c>
      <c r="E15" s="9">
        <v>30</v>
      </c>
      <c r="F15" s="9">
        <v>680</v>
      </c>
      <c r="G15" s="9">
        <v>126</v>
      </c>
      <c r="H15" s="9">
        <v>219</v>
      </c>
      <c r="I15" s="9">
        <v>133</v>
      </c>
      <c r="J15" s="9">
        <v>53</v>
      </c>
      <c r="K15" s="9">
        <v>69</v>
      </c>
      <c r="L15" s="9">
        <v>2026</v>
      </c>
      <c r="M15" s="9">
        <v>429</v>
      </c>
      <c r="N15" s="9">
        <v>315</v>
      </c>
      <c r="O15" s="9">
        <v>19</v>
      </c>
      <c r="P15" s="9">
        <v>85</v>
      </c>
      <c r="Q15" s="9">
        <v>17</v>
      </c>
      <c r="R15" s="9">
        <v>173</v>
      </c>
      <c r="S15" s="9">
        <v>11</v>
      </c>
      <c r="T15" s="9">
        <v>56</v>
      </c>
      <c r="U15" s="9">
        <v>32</v>
      </c>
      <c r="V15" s="9">
        <v>6</v>
      </c>
      <c r="W15" s="9">
        <v>45</v>
      </c>
      <c r="X15" s="9">
        <v>0</v>
      </c>
      <c r="Y15" s="9">
        <v>0</v>
      </c>
      <c r="Z15" s="10">
        <v>8573</v>
      </c>
      <c r="AA15" s="5">
        <f t="shared" si="0"/>
        <v>13421</v>
      </c>
    </row>
    <row r="16" spans="1:27" x14ac:dyDescent="0.3">
      <c r="A16" s="98" t="s">
        <v>13</v>
      </c>
      <c r="B16" s="89">
        <v>4597916</v>
      </c>
      <c r="C16" s="8">
        <v>236</v>
      </c>
      <c r="D16" s="9">
        <v>352</v>
      </c>
      <c r="E16" s="9">
        <v>72</v>
      </c>
      <c r="F16" s="9">
        <v>1477</v>
      </c>
      <c r="G16" s="9">
        <v>249</v>
      </c>
      <c r="H16" s="9">
        <v>410</v>
      </c>
      <c r="I16" s="9">
        <v>231</v>
      </c>
      <c r="J16" s="9">
        <v>107</v>
      </c>
      <c r="K16" s="9">
        <v>106</v>
      </c>
      <c r="L16" s="9">
        <v>3493</v>
      </c>
      <c r="M16" s="9">
        <v>608</v>
      </c>
      <c r="N16" s="9">
        <v>506</v>
      </c>
      <c r="O16" s="9">
        <v>32</v>
      </c>
      <c r="P16" s="9">
        <v>102</v>
      </c>
      <c r="Q16" s="9">
        <v>53</v>
      </c>
      <c r="R16" s="9">
        <v>230</v>
      </c>
      <c r="S16" s="9">
        <v>39</v>
      </c>
      <c r="T16" s="9">
        <v>151</v>
      </c>
      <c r="U16" s="9">
        <v>62</v>
      </c>
      <c r="V16" s="9">
        <v>9</v>
      </c>
      <c r="W16" s="9">
        <v>49</v>
      </c>
      <c r="X16" s="9">
        <v>0</v>
      </c>
      <c r="Y16" s="9">
        <v>0</v>
      </c>
      <c r="Z16" s="10">
        <v>10797</v>
      </c>
      <c r="AA16" s="5">
        <f t="shared" si="0"/>
        <v>19371</v>
      </c>
    </row>
    <row r="17" spans="1:27" x14ac:dyDescent="0.3">
      <c r="A17" s="98" t="s">
        <v>14</v>
      </c>
      <c r="B17" s="89">
        <v>3937984</v>
      </c>
      <c r="C17" s="8">
        <v>298</v>
      </c>
      <c r="D17" s="9">
        <v>513</v>
      </c>
      <c r="E17" s="9">
        <v>110</v>
      </c>
      <c r="F17" s="9">
        <v>2712</v>
      </c>
      <c r="G17" s="9">
        <v>310</v>
      </c>
      <c r="H17" s="9">
        <v>635</v>
      </c>
      <c r="I17" s="9">
        <v>349</v>
      </c>
      <c r="J17" s="9">
        <v>197</v>
      </c>
      <c r="K17" s="9">
        <v>129</v>
      </c>
      <c r="L17" s="9">
        <v>4861</v>
      </c>
      <c r="M17" s="9">
        <v>753</v>
      </c>
      <c r="N17" s="9">
        <v>711</v>
      </c>
      <c r="O17" s="9">
        <v>49</v>
      </c>
      <c r="P17" s="9">
        <v>186</v>
      </c>
      <c r="Q17" s="9">
        <v>73</v>
      </c>
      <c r="R17" s="9">
        <v>269</v>
      </c>
      <c r="S17" s="9">
        <v>62</v>
      </c>
      <c r="T17" s="9">
        <v>380</v>
      </c>
      <c r="U17" s="9">
        <v>61</v>
      </c>
      <c r="V17" s="9">
        <v>14</v>
      </c>
      <c r="W17" s="9">
        <v>53</v>
      </c>
      <c r="X17" s="9">
        <v>0</v>
      </c>
      <c r="Y17" s="9">
        <v>0</v>
      </c>
      <c r="Z17" s="10">
        <v>12723</v>
      </c>
      <c r="AA17" s="5">
        <f t="shared" si="0"/>
        <v>25448</v>
      </c>
    </row>
    <row r="18" spans="1:27" x14ac:dyDescent="0.3">
      <c r="A18" s="98" t="s">
        <v>15</v>
      </c>
      <c r="B18" s="89">
        <v>3120981</v>
      </c>
      <c r="C18" s="8">
        <v>409</v>
      </c>
      <c r="D18" s="9">
        <v>709</v>
      </c>
      <c r="E18" s="9">
        <v>156</v>
      </c>
      <c r="F18" s="9">
        <v>4052</v>
      </c>
      <c r="G18" s="9">
        <v>434</v>
      </c>
      <c r="H18" s="9">
        <v>790</v>
      </c>
      <c r="I18" s="9">
        <v>433</v>
      </c>
      <c r="J18" s="9">
        <v>309</v>
      </c>
      <c r="K18" s="9">
        <v>186</v>
      </c>
      <c r="L18" s="9">
        <v>6156</v>
      </c>
      <c r="M18" s="9">
        <v>1027</v>
      </c>
      <c r="N18" s="9">
        <v>990</v>
      </c>
      <c r="O18" s="9">
        <v>63</v>
      </c>
      <c r="P18" s="9">
        <v>268</v>
      </c>
      <c r="Q18" s="9">
        <v>115</v>
      </c>
      <c r="R18" s="9">
        <v>334</v>
      </c>
      <c r="S18" s="9">
        <v>102</v>
      </c>
      <c r="T18" s="9">
        <v>715</v>
      </c>
      <c r="U18" s="9">
        <v>58</v>
      </c>
      <c r="V18" s="9">
        <v>12</v>
      </c>
      <c r="W18" s="9">
        <v>36</v>
      </c>
      <c r="X18" s="9">
        <v>0</v>
      </c>
      <c r="Y18" s="9">
        <v>0</v>
      </c>
      <c r="Z18" s="10">
        <v>14111</v>
      </c>
      <c r="AA18" s="5">
        <f t="shared" si="0"/>
        <v>31465</v>
      </c>
    </row>
    <row r="19" spans="1:27" x14ac:dyDescent="0.3">
      <c r="A19" s="98" t="s">
        <v>16</v>
      </c>
      <c r="B19" s="89">
        <v>2323629</v>
      </c>
      <c r="C19" s="8">
        <v>357</v>
      </c>
      <c r="D19" s="9">
        <v>648</v>
      </c>
      <c r="E19" s="9">
        <v>187</v>
      </c>
      <c r="F19" s="9">
        <v>5121</v>
      </c>
      <c r="G19" s="9">
        <v>471</v>
      </c>
      <c r="H19" s="9">
        <v>956</v>
      </c>
      <c r="I19" s="9">
        <v>397</v>
      </c>
      <c r="J19" s="9">
        <v>442</v>
      </c>
      <c r="K19" s="9">
        <v>266</v>
      </c>
      <c r="L19" s="9">
        <v>7022</v>
      </c>
      <c r="M19" s="9">
        <v>1293</v>
      </c>
      <c r="N19" s="9">
        <v>1383</v>
      </c>
      <c r="O19" s="9">
        <v>102</v>
      </c>
      <c r="P19" s="9">
        <v>351</v>
      </c>
      <c r="Q19" s="9">
        <v>137</v>
      </c>
      <c r="R19" s="9">
        <v>373</v>
      </c>
      <c r="S19" s="9">
        <v>173</v>
      </c>
      <c r="T19" s="9">
        <v>1297</v>
      </c>
      <c r="U19" s="9">
        <v>78</v>
      </c>
      <c r="V19" s="9">
        <v>12</v>
      </c>
      <c r="W19" s="9">
        <v>40</v>
      </c>
      <c r="X19" s="9">
        <v>0</v>
      </c>
      <c r="Y19" s="9">
        <v>0</v>
      </c>
      <c r="Z19" s="10">
        <v>16335</v>
      </c>
      <c r="AA19" s="5">
        <f t="shared" si="0"/>
        <v>37441</v>
      </c>
    </row>
    <row r="20" spans="1:27" x14ac:dyDescent="0.3">
      <c r="A20" s="98" t="s">
        <v>17</v>
      </c>
      <c r="B20" s="89">
        <v>1862971</v>
      </c>
      <c r="C20" s="8">
        <v>370</v>
      </c>
      <c r="D20" s="9">
        <v>732</v>
      </c>
      <c r="E20" s="9">
        <v>191</v>
      </c>
      <c r="F20" s="9">
        <v>6082</v>
      </c>
      <c r="G20" s="9">
        <v>618</v>
      </c>
      <c r="H20" s="9">
        <v>1004</v>
      </c>
      <c r="I20" s="9">
        <v>501</v>
      </c>
      <c r="J20" s="9">
        <v>644</v>
      </c>
      <c r="K20" s="9">
        <v>345</v>
      </c>
      <c r="L20" s="9">
        <v>9007</v>
      </c>
      <c r="M20" s="9">
        <v>1847</v>
      </c>
      <c r="N20" s="9">
        <v>2312</v>
      </c>
      <c r="O20" s="9">
        <v>157</v>
      </c>
      <c r="P20" s="9">
        <v>557</v>
      </c>
      <c r="Q20" s="9">
        <v>206</v>
      </c>
      <c r="R20" s="9">
        <v>650</v>
      </c>
      <c r="S20" s="9">
        <v>210</v>
      </c>
      <c r="T20" s="9">
        <v>2132</v>
      </c>
      <c r="U20" s="9">
        <v>107</v>
      </c>
      <c r="V20" s="9">
        <v>16</v>
      </c>
      <c r="W20" s="9">
        <v>31</v>
      </c>
      <c r="X20" s="9">
        <v>0</v>
      </c>
      <c r="Y20" s="9">
        <v>0</v>
      </c>
      <c r="Z20" s="10">
        <v>21077</v>
      </c>
      <c r="AA20" s="5">
        <f t="shared" si="0"/>
        <v>48796</v>
      </c>
    </row>
    <row r="21" spans="1:27" x14ac:dyDescent="0.3">
      <c r="A21" s="98" t="s">
        <v>18</v>
      </c>
      <c r="B21" s="89">
        <v>1499907</v>
      </c>
      <c r="C21" s="8">
        <v>341</v>
      </c>
      <c r="D21" s="9">
        <v>762</v>
      </c>
      <c r="E21" s="9">
        <v>174</v>
      </c>
      <c r="F21" s="9">
        <v>6416</v>
      </c>
      <c r="G21" s="9">
        <v>690</v>
      </c>
      <c r="H21" s="9">
        <v>1095</v>
      </c>
      <c r="I21" s="9">
        <v>558</v>
      </c>
      <c r="J21" s="9">
        <v>848</v>
      </c>
      <c r="K21" s="9">
        <v>349</v>
      </c>
      <c r="L21" s="9">
        <v>12001</v>
      </c>
      <c r="M21" s="9">
        <v>2894</v>
      </c>
      <c r="N21" s="9">
        <v>3753</v>
      </c>
      <c r="O21" s="9">
        <v>238</v>
      </c>
      <c r="P21" s="9">
        <v>734</v>
      </c>
      <c r="Q21" s="9">
        <v>339</v>
      </c>
      <c r="R21" s="9">
        <v>1164</v>
      </c>
      <c r="S21" s="9">
        <v>296</v>
      </c>
      <c r="T21" s="9">
        <v>3388</v>
      </c>
      <c r="U21" s="9">
        <v>134</v>
      </c>
      <c r="V21" s="9">
        <v>18</v>
      </c>
      <c r="W21" s="9">
        <v>32</v>
      </c>
      <c r="X21" s="9">
        <v>0</v>
      </c>
      <c r="Y21" s="9">
        <v>0</v>
      </c>
      <c r="Z21" s="10">
        <v>28539</v>
      </c>
      <c r="AA21" s="5">
        <f t="shared" si="0"/>
        <v>64763</v>
      </c>
    </row>
    <row r="22" spans="1:27" x14ac:dyDescent="0.3">
      <c r="A22" s="98" t="s">
        <v>19</v>
      </c>
      <c r="B22" s="89">
        <v>997492</v>
      </c>
      <c r="C22" s="8">
        <v>267</v>
      </c>
      <c r="D22" s="9">
        <v>565</v>
      </c>
      <c r="E22" s="9">
        <v>135</v>
      </c>
      <c r="F22" s="9">
        <v>4990</v>
      </c>
      <c r="G22" s="9">
        <v>635</v>
      </c>
      <c r="H22" s="9">
        <v>882</v>
      </c>
      <c r="I22" s="9">
        <v>469</v>
      </c>
      <c r="J22" s="9">
        <v>930</v>
      </c>
      <c r="K22" s="9">
        <v>302</v>
      </c>
      <c r="L22" s="9">
        <v>13783</v>
      </c>
      <c r="M22" s="9">
        <v>3845</v>
      </c>
      <c r="N22" s="9">
        <v>4824</v>
      </c>
      <c r="O22" s="9">
        <v>355</v>
      </c>
      <c r="P22" s="9">
        <v>782</v>
      </c>
      <c r="Q22" s="9">
        <v>384</v>
      </c>
      <c r="R22" s="9">
        <v>1857</v>
      </c>
      <c r="S22" s="9">
        <v>316</v>
      </c>
      <c r="T22" s="9">
        <v>4217</v>
      </c>
      <c r="U22" s="9">
        <v>131</v>
      </c>
      <c r="V22" s="9">
        <v>17</v>
      </c>
      <c r="W22" s="9">
        <v>37</v>
      </c>
      <c r="X22" s="9">
        <v>0</v>
      </c>
      <c r="Y22" s="9">
        <v>0</v>
      </c>
      <c r="Z22" s="10">
        <v>32789</v>
      </c>
      <c r="AA22" s="5">
        <f t="shared" si="0"/>
        <v>72512</v>
      </c>
    </row>
    <row r="23" spans="1:27" x14ac:dyDescent="0.3">
      <c r="A23" s="96" t="s">
        <v>20</v>
      </c>
      <c r="B23" s="89">
        <v>492445</v>
      </c>
      <c r="C23" s="8">
        <v>142</v>
      </c>
      <c r="D23" s="9">
        <v>292</v>
      </c>
      <c r="E23" s="9">
        <v>77</v>
      </c>
      <c r="F23" s="9">
        <v>2538</v>
      </c>
      <c r="G23" s="9">
        <v>377</v>
      </c>
      <c r="H23" s="9">
        <v>509</v>
      </c>
      <c r="I23" s="9">
        <v>302</v>
      </c>
      <c r="J23" s="9">
        <v>700</v>
      </c>
      <c r="K23" s="9">
        <v>147</v>
      </c>
      <c r="L23" s="9">
        <v>12043</v>
      </c>
      <c r="M23" s="9">
        <v>3947</v>
      </c>
      <c r="N23" s="9">
        <v>4517</v>
      </c>
      <c r="O23" s="9">
        <v>343</v>
      </c>
      <c r="P23" s="9">
        <v>580</v>
      </c>
      <c r="Q23" s="9">
        <v>301</v>
      </c>
      <c r="R23" s="9">
        <v>2001</v>
      </c>
      <c r="S23" s="9">
        <v>244</v>
      </c>
      <c r="T23" s="9">
        <v>3476</v>
      </c>
      <c r="U23" s="9">
        <v>143</v>
      </c>
      <c r="V23" s="9">
        <v>8</v>
      </c>
      <c r="W23" s="9">
        <v>20</v>
      </c>
      <c r="X23" s="9">
        <v>0</v>
      </c>
      <c r="Y23" s="9">
        <v>0</v>
      </c>
      <c r="Z23" s="10">
        <v>27402</v>
      </c>
      <c r="AA23" s="5">
        <f t="shared" si="0"/>
        <v>60109</v>
      </c>
    </row>
    <row r="24" spans="1:27" ht="15" thickBot="1" x14ac:dyDescent="0.35">
      <c r="A24" s="99" t="s">
        <v>34</v>
      </c>
      <c r="B24" s="90">
        <v>196109</v>
      </c>
      <c r="C24" s="11">
        <v>76</v>
      </c>
      <c r="D24" s="12">
        <v>132</v>
      </c>
      <c r="E24" s="12">
        <v>36</v>
      </c>
      <c r="F24" s="12">
        <v>892</v>
      </c>
      <c r="G24" s="12">
        <v>211</v>
      </c>
      <c r="H24" s="12">
        <v>219</v>
      </c>
      <c r="I24" s="12">
        <v>139</v>
      </c>
      <c r="J24" s="12">
        <v>456</v>
      </c>
      <c r="K24" s="12">
        <v>59</v>
      </c>
      <c r="L24" s="12">
        <v>8786</v>
      </c>
      <c r="M24" s="12">
        <v>3593</v>
      </c>
      <c r="N24" s="12">
        <v>3448</v>
      </c>
      <c r="O24" s="12">
        <v>348</v>
      </c>
      <c r="P24" s="12">
        <v>313</v>
      </c>
      <c r="Q24" s="12">
        <v>250</v>
      </c>
      <c r="R24" s="12">
        <v>2375</v>
      </c>
      <c r="S24" s="12">
        <v>159</v>
      </c>
      <c r="T24" s="12">
        <v>2253</v>
      </c>
      <c r="U24" s="12">
        <v>66</v>
      </c>
      <c r="V24" s="12">
        <v>5</v>
      </c>
      <c r="W24" s="12">
        <v>16</v>
      </c>
      <c r="X24" s="12">
        <v>0</v>
      </c>
      <c r="Y24" s="12">
        <v>0</v>
      </c>
      <c r="Z24" s="13">
        <v>19980</v>
      </c>
      <c r="AA24" s="6">
        <f t="shared" si="0"/>
        <v>43812</v>
      </c>
    </row>
    <row r="26" spans="1:27" ht="18" x14ac:dyDescent="0.35">
      <c r="A26" s="7" t="s">
        <v>79</v>
      </c>
      <c r="B26" s="7"/>
      <c r="C26" s="7"/>
      <c r="D26" s="86"/>
      <c r="E26" s="86"/>
      <c r="F26" s="86"/>
      <c r="G26" s="86"/>
      <c r="H26" s="86"/>
    </row>
    <row r="27" spans="1:27" ht="15" thickBot="1" x14ac:dyDescent="0.35">
      <c r="A27" s="2"/>
      <c r="B27" s="3"/>
      <c r="C27" s="3"/>
      <c r="D27" s="3"/>
      <c r="E27" s="3"/>
      <c r="F27" s="3"/>
      <c r="G27" s="3"/>
      <c r="H27" s="3"/>
    </row>
    <row r="28" spans="1:27" ht="15.75" customHeight="1" thickBot="1" x14ac:dyDescent="0.35">
      <c r="A28" s="188" t="s">
        <v>0</v>
      </c>
      <c r="B28" s="190" t="s">
        <v>77</v>
      </c>
      <c r="C28" s="192" t="s">
        <v>138</v>
      </c>
      <c r="D28" s="193"/>
      <c r="E28" s="193"/>
      <c r="F28" s="193"/>
      <c r="G28" s="193"/>
      <c r="H28" s="193"/>
      <c r="I28" s="193"/>
      <c r="J28" s="193"/>
      <c r="K28" s="193"/>
      <c r="L28" s="193"/>
      <c r="M28" s="193"/>
      <c r="N28" s="193"/>
      <c r="O28" s="193"/>
      <c r="P28" s="193"/>
      <c r="Q28" s="193"/>
      <c r="R28" s="193"/>
      <c r="S28" s="193"/>
      <c r="T28" s="193"/>
      <c r="U28" s="193"/>
      <c r="V28" s="193"/>
      <c r="W28" s="193"/>
      <c r="X28" s="193"/>
      <c r="Y28" s="193"/>
      <c r="Z28" s="194"/>
      <c r="AA28" s="186" t="s">
        <v>78</v>
      </c>
    </row>
    <row r="29" spans="1:27" ht="69" x14ac:dyDescent="0.3">
      <c r="A29" s="189"/>
      <c r="B29" s="191"/>
      <c r="C29" s="44" t="s">
        <v>36</v>
      </c>
      <c r="D29" s="45" t="s">
        <v>37</v>
      </c>
      <c r="E29" s="45" t="s">
        <v>38</v>
      </c>
      <c r="F29" s="45" t="s">
        <v>39</v>
      </c>
      <c r="G29" s="45" t="s">
        <v>40</v>
      </c>
      <c r="H29" s="45" t="s">
        <v>41</v>
      </c>
      <c r="I29" s="45" t="s">
        <v>42</v>
      </c>
      <c r="J29" s="45" t="s">
        <v>43</v>
      </c>
      <c r="K29" s="45" t="s">
        <v>44</v>
      </c>
      <c r="L29" s="45" t="s">
        <v>46</v>
      </c>
      <c r="M29" s="45" t="s">
        <v>35</v>
      </c>
      <c r="N29" s="45" t="s">
        <v>47</v>
      </c>
      <c r="O29" s="45" t="s">
        <v>48</v>
      </c>
      <c r="P29" s="45" t="s">
        <v>49</v>
      </c>
      <c r="Q29" s="45" t="s">
        <v>50</v>
      </c>
      <c r="R29" s="45" t="s">
        <v>51</v>
      </c>
      <c r="S29" s="45" t="s">
        <v>52</v>
      </c>
      <c r="T29" s="45" t="s">
        <v>53</v>
      </c>
      <c r="U29" s="45" t="s">
        <v>54</v>
      </c>
      <c r="V29" s="45" t="s">
        <v>45</v>
      </c>
      <c r="W29" s="45" t="s">
        <v>57</v>
      </c>
      <c r="X29" s="45" t="s">
        <v>55</v>
      </c>
      <c r="Y29" s="45" t="s">
        <v>56</v>
      </c>
      <c r="Z29" s="46" t="s">
        <v>76</v>
      </c>
      <c r="AA29" s="187"/>
    </row>
    <row r="30" spans="1:27" x14ac:dyDescent="0.3">
      <c r="A30" s="96" t="s">
        <v>2</v>
      </c>
      <c r="B30" s="87">
        <v>215200</v>
      </c>
      <c r="C30" s="8">
        <v>0</v>
      </c>
      <c r="D30" s="9">
        <v>0</v>
      </c>
      <c r="E30" s="9">
        <v>0</v>
      </c>
      <c r="F30" s="9">
        <v>0</v>
      </c>
      <c r="G30" s="9">
        <v>0</v>
      </c>
      <c r="H30" s="9">
        <v>0</v>
      </c>
      <c r="I30" s="9">
        <v>1</v>
      </c>
      <c r="J30" s="9">
        <v>0</v>
      </c>
      <c r="K30" s="9">
        <v>0</v>
      </c>
      <c r="L30" s="9">
        <v>0</v>
      </c>
      <c r="M30" s="9">
        <v>6</v>
      </c>
      <c r="N30" s="9">
        <v>3</v>
      </c>
      <c r="O30" s="9">
        <v>0</v>
      </c>
      <c r="P30" s="9">
        <v>0</v>
      </c>
      <c r="Q30" s="9">
        <v>0</v>
      </c>
      <c r="R30" s="9">
        <v>6</v>
      </c>
      <c r="S30" s="9">
        <v>0</v>
      </c>
      <c r="T30" s="9">
        <v>0</v>
      </c>
      <c r="U30" s="9">
        <v>0</v>
      </c>
      <c r="V30" s="9">
        <v>0</v>
      </c>
      <c r="W30" s="9">
        <v>0</v>
      </c>
      <c r="X30" s="9">
        <v>185</v>
      </c>
      <c r="Y30" s="9">
        <v>42</v>
      </c>
      <c r="Z30" s="10">
        <v>814</v>
      </c>
      <c r="AA30" s="5">
        <f>SUM(C30:Z30)</f>
        <v>1057</v>
      </c>
    </row>
    <row r="31" spans="1:27" x14ac:dyDescent="0.3">
      <c r="A31" s="97" t="s">
        <v>3</v>
      </c>
      <c r="B31" s="87">
        <v>789710</v>
      </c>
      <c r="C31" s="8">
        <v>0</v>
      </c>
      <c r="D31" s="9">
        <v>0</v>
      </c>
      <c r="E31" s="9">
        <v>0</v>
      </c>
      <c r="F31" s="9">
        <v>0</v>
      </c>
      <c r="G31" s="9">
        <v>0</v>
      </c>
      <c r="H31" s="9">
        <v>0</v>
      </c>
      <c r="I31" s="9">
        <v>0</v>
      </c>
      <c r="J31" s="9">
        <v>0</v>
      </c>
      <c r="K31" s="9">
        <v>0</v>
      </c>
      <c r="L31" s="9">
        <v>0</v>
      </c>
      <c r="M31" s="9">
        <v>7</v>
      </c>
      <c r="N31" s="9">
        <v>2</v>
      </c>
      <c r="O31" s="9">
        <v>0</v>
      </c>
      <c r="P31" s="9">
        <v>0</v>
      </c>
      <c r="Q31" s="9">
        <v>1</v>
      </c>
      <c r="R31" s="9">
        <v>5</v>
      </c>
      <c r="S31" s="9">
        <v>0</v>
      </c>
      <c r="T31" s="9">
        <v>0</v>
      </c>
      <c r="U31" s="9">
        <v>0</v>
      </c>
      <c r="V31" s="9">
        <v>0</v>
      </c>
      <c r="W31" s="9">
        <v>2</v>
      </c>
      <c r="X31" s="9">
        <v>0</v>
      </c>
      <c r="Y31" s="9">
        <v>0</v>
      </c>
      <c r="Z31" s="10">
        <v>147</v>
      </c>
      <c r="AA31" s="5">
        <f t="shared" ref="AA31:AA49" si="1">SUM(C31:Z31)</f>
        <v>164</v>
      </c>
    </row>
    <row r="32" spans="1:27" x14ac:dyDescent="0.3">
      <c r="A32" s="98" t="s">
        <v>4</v>
      </c>
      <c r="B32" s="87">
        <v>1008266</v>
      </c>
      <c r="C32" s="8">
        <v>0</v>
      </c>
      <c r="D32" s="9">
        <v>0</v>
      </c>
      <c r="E32" s="9">
        <v>0</v>
      </c>
      <c r="F32" s="9">
        <v>0</v>
      </c>
      <c r="G32" s="9">
        <v>0</v>
      </c>
      <c r="H32" s="9">
        <v>0</v>
      </c>
      <c r="I32" s="9">
        <v>0</v>
      </c>
      <c r="J32" s="9">
        <v>0</v>
      </c>
      <c r="K32" s="9">
        <v>2</v>
      </c>
      <c r="L32" s="9">
        <v>0</v>
      </c>
      <c r="M32" s="9">
        <v>0</v>
      </c>
      <c r="N32" s="9">
        <v>4</v>
      </c>
      <c r="O32" s="9">
        <v>0</v>
      </c>
      <c r="P32" s="9">
        <v>0</v>
      </c>
      <c r="Q32" s="9">
        <v>0</v>
      </c>
      <c r="R32" s="9">
        <v>2</v>
      </c>
      <c r="S32" s="9">
        <v>0</v>
      </c>
      <c r="T32" s="9">
        <v>0</v>
      </c>
      <c r="U32" s="9">
        <v>0</v>
      </c>
      <c r="V32" s="9">
        <v>0</v>
      </c>
      <c r="W32" s="9">
        <v>3</v>
      </c>
      <c r="X32" s="9">
        <v>0</v>
      </c>
      <c r="Y32" s="9">
        <v>0</v>
      </c>
      <c r="Z32" s="10">
        <v>105</v>
      </c>
      <c r="AA32" s="5">
        <f t="shared" si="1"/>
        <v>116</v>
      </c>
    </row>
    <row r="33" spans="1:27" x14ac:dyDescent="0.3">
      <c r="A33" s="98" t="s">
        <v>5</v>
      </c>
      <c r="B33" s="87">
        <v>1179423</v>
      </c>
      <c r="C33" s="8">
        <v>1</v>
      </c>
      <c r="D33" s="9">
        <v>0</v>
      </c>
      <c r="E33" s="9">
        <v>0</v>
      </c>
      <c r="F33" s="9">
        <v>1</v>
      </c>
      <c r="G33" s="9">
        <v>0</v>
      </c>
      <c r="H33" s="9">
        <v>0</v>
      </c>
      <c r="I33" s="9">
        <v>0</v>
      </c>
      <c r="J33" s="9">
        <v>0</v>
      </c>
      <c r="K33" s="9">
        <v>1</v>
      </c>
      <c r="L33" s="9">
        <v>0</v>
      </c>
      <c r="M33" s="9">
        <v>6</v>
      </c>
      <c r="N33" s="9">
        <v>5</v>
      </c>
      <c r="O33" s="9">
        <v>0</v>
      </c>
      <c r="P33" s="9">
        <v>1</v>
      </c>
      <c r="Q33" s="9">
        <v>0</v>
      </c>
      <c r="R33" s="9">
        <v>0</v>
      </c>
      <c r="S33" s="9">
        <v>0</v>
      </c>
      <c r="T33" s="9">
        <v>0</v>
      </c>
      <c r="U33" s="9">
        <v>0</v>
      </c>
      <c r="V33" s="9">
        <v>0</v>
      </c>
      <c r="W33" s="9">
        <v>2</v>
      </c>
      <c r="X33" s="9">
        <v>0</v>
      </c>
      <c r="Y33" s="9">
        <v>0</v>
      </c>
      <c r="Z33" s="10">
        <v>159</v>
      </c>
      <c r="AA33" s="5">
        <f t="shared" si="1"/>
        <v>176</v>
      </c>
    </row>
    <row r="34" spans="1:27" x14ac:dyDescent="0.3">
      <c r="A34" s="98" t="s">
        <v>6</v>
      </c>
      <c r="B34" s="87">
        <v>1249360</v>
      </c>
      <c r="C34" s="8">
        <v>1</v>
      </c>
      <c r="D34" s="9">
        <v>0</v>
      </c>
      <c r="E34" s="9">
        <v>0</v>
      </c>
      <c r="F34" s="9">
        <v>1</v>
      </c>
      <c r="G34" s="9">
        <v>1</v>
      </c>
      <c r="H34" s="9">
        <v>1</v>
      </c>
      <c r="I34" s="9">
        <v>0</v>
      </c>
      <c r="J34" s="9">
        <v>0</v>
      </c>
      <c r="K34" s="9">
        <v>1</v>
      </c>
      <c r="L34" s="9">
        <v>1</v>
      </c>
      <c r="M34" s="9">
        <v>18</v>
      </c>
      <c r="N34" s="9">
        <v>3</v>
      </c>
      <c r="O34" s="9">
        <v>0</v>
      </c>
      <c r="P34" s="9">
        <v>2</v>
      </c>
      <c r="Q34" s="9">
        <v>1</v>
      </c>
      <c r="R34" s="9">
        <v>3</v>
      </c>
      <c r="S34" s="9">
        <v>0</v>
      </c>
      <c r="T34" s="9">
        <v>0</v>
      </c>
      <c r="U34" s="9">
        <v>0</v>
      </c>
      <c r="V34" s="9">
        <v>0</v>
      </c>
      <c r="W34" s="9">
        <v>1</v>
      </c>
      <c r="X34" s="9">
        <v>0</v>
      </c>
      <c r="Y34" s="9">
        <v>0</v>
      </c>
      <c r="Z34" s="10">
        <v>625</v>
      </c>
      <c r="AA34" s="5">
        <f t="shared" si="1"/>
        <v>659</v>
      </c>
    </row>
    <row r="35" spans="1:27" x14ac:dyDescent="0.3">
      <c r="A35" s="98" t="s">
        <v>7</v>
      </c>
      <c r="B35" s="87">
        <v>1261780</v>
      </c>
      <c r="C35" s="8">
        <v>0</v>
      </c>
      <c r="D35" s="9">
        <v>1</v>
      </c>
      <c r="E35" s="9">
        <v>0</v>
      </c>
      <c r="F35" s="9">
        <v>1</v>
      </c>
      <c r="G35" s="9">
        <v>1</v>
      </c>
      <c r="H35" s="9">
        <v>0</v>
      </c>
      <c r="I35" s="9">
        <v>1</v>
      </c>
      <c r="J35" s="9">
        <v>1</v>
      </c>
      <c r="K35" s="9">
        <v>1</v>
      </c>
      <c r="L35" s="9">
        <v>3</v>
      </c>
      <c r="M35" s="9">
        <v>22</v>
      </c>
      <c r="N35" s="9">
        <v>7</v>
      </c>
      <c r="O35" s="9">
        <v>0</v>
      </c>
      <c r="P35" s="9">
        <v>1</v>
      </c>
      <c r="Q35" s="9">
        <v>0</v>
      </c>
      <c r="R35" s="9">
        <v>3</v>
      </c>
      <c r="S35" s="9">
        <v>0</v>
      </c>
      <c r="T35" s="9">
        <v>0</v>
      </c>
      <c r="U35" s="9">
        <v>0</v>
      </c>
      <c r="V35" s="9">
        <v>0</v>
      </c>
      <c r="W35" s="9">
        <v>8</v>
      </c>
      <c r="X35" s="9">
        <v>0</v>
      </c>
      <c r="Y35" s="9">
        <v>0</v>
      </c>
      <c r="Z35" s="10">
        <v>906</v>
      </c>
      <c r="AA35" s="5">
        <f t="shared" si="1"/>
        <v>956</v>
      </c>
    </row>
    <row r="36" spans="1:27" x14ac:dyDescent="0.3">
      <c r="A36" s="98" t="s">
        <v>8</v>
      </c>
      <c r="B36" s="87">
        <v>1349857</v>
      </c>
      <c r="C36" s="8">
        <v>1</v>
      </c>
      <c r="D36" s="9">
        <v>0</v>
      </c>
      <c r="E36" s="9">
        <v>0</v>
      </c>
      <c r="F36" s="9">
        <v>3</v>
      </c>
      <c r="G36" s="9">
        <v>0</v>
      </c>
      <c r="H36" s="9">
        <v>0</v>
      </c>
      <c r="I36" s="9">
        <v>1</v>
      </c>
      <c r="J36" s="9">
        <v>1</v>
      </c>
      <c r="K36" s="9">
        <v>6</v>
      </c>
      <c r="L36" s="9">
        <v>14</v>
      </c>
      <c r="M36" s="9">
        <v>27</v>
      </c>
      <c r="N36" s="9">
        <v>9</v>
      </c>
      <c r="O36" s="9">
        <v>1</v>
      </c>
      <c r="P36" s="9">
        <v>3</v>
      </c>
      <c r="Q36" s="9">
        <v>0</v>
      </c>
      <c r="R36" s="9">
        <v>4</v>
      </c>
      <c r="S36" s="9">
        <v>0</v>
      </c>
      <c r="T36" s="9">
        <v>1</v>
      </c>
      <c r="U36" s="9">
        <v>0</v>
      </c>
      <c r="V36" s="9">
        <v>0</v>
      </c>
      <c r="W36" s="9">
        <v>6</v>
      </c>
      <c r="X36" s="9">
        <v>0</v>
      </c>
      <c r="Y36" s="9">
        <v>0</v>
      </c>
      <c r="Z36" s="10">
        <v>979</v>
      </c>
      <c r="AA36" s="5">
        <f t="shared" si="1"/>
        <v>1056</v>
      </c>
    </row>
    <row r="37" spans="1:27" x14ac:dyDescent="0.3">
      <c r="A37" s="98" t="s">
        <v>9</v>
      </c>
      <c r="B37" s="87">
        <v>1293521</v>
      </c>
      <c r="C37" s="8">
        <v>4</v>
      </c>
      <c r="D37" s="9">
        <v>0</v>
      </c>
      <c r="E37" s="9">
        <v>1</v>
      </c>
      <c r="F37" s="9">
        <v>3</v>
      </c>
      <c r="G37" s="9">
        <v>5</v>
      </c>
      <c r="H37" s="9">
        <v>3</v>
      </c>
      <c r="I37" s="9">
        <v>0</v>
      </c>
      <c r="J37" s="9">
        <v>1</v>
      </c>
      <c r="K37" s="9">
        <v>5</v>
      </c>
      <c r="L37" s="9">
        <v>25</v>
      </c>
      <c r="M37" s="9">
        <v>41</v>
      </c>
      <c r="N37" s="9">
        <v>10</v>
      </c>
      <c r="O37" s="9">
        <v>0</v>
      </c>
      <c r="P37" s="9">
        <v>4</v>
      </c>
      <c r="Q37" s="9">
        <v>2</v>
      </c>
      <c r="R37" s="9">
        <v>9</v>
      </c>
      <c r="S37" s="9">
        <v>0</v>
      </c>
      <c r="T37" s="9">
        <v>1</v>
      </c>
      <c r="U37" s="9">
        <v>0</v>
      </c>
      <c r="V37" s="9">
        <v>0</v>
      </c>
      <c r="W37" s="9">
        <v>6</v>
      </c>
      <c r="X37" s="9">
        <v>0</v>
      </c>
      <c r="Y37" s="9">
        <v>0</v>
      </c>
      <c r="Z37" s="10">
        <v>990</v>
      </c>
      <c r="AA37" s="5">
        <f t="shared" si="1"/>
        <v>1110</v>
      </c>
    </row>
    <row r="38" spans="1:27" x14ac:dyDescent="0.3">
      <c r="A38" s="98" t="s">
        <v>10</v>
      </c>
      <c r="B38" s="87">
        <v>1313834</v>
      </c>
      <c r="C38" s="8">
        <v>11</v>
      </c>
      <c r="D38" s="9">
        <v>5</v>
      </c>
      <c r="E38" s="9">
        <v>1</v>
      </c>
      <c r="F38" s="9">
        <v>21</v>
      </c>
      <c r="G38" s="9">
        <v>14</v>
      </c>
      <c r="H38" s="9">
        <v>7</v>
      </c>
      <c r="I38" s="9">
        <v>6</v>
      </c>
      <c r="J38" s="9">
        <v>2</v>
      </c>
      <c r="K38" s="9">
        <v>11</v>
      </c>
      <c r="L38" s="9">
        <v>78</v>
      </c>
      <c r="M38" s="9">
        <v>54</v>
      </c>
      <c r="N38" s="9">
        <v>21</v>
      </c>
      <c r="O38" s="9">
        <v>0</v>
      </c>
      <c r="P38" s="9">
        <v>6</v>
      </c>
      <c r="Q38" s="9">
        <v>2</v>
      </c>
      <c r="R38" s="9">
        <v>12</v>
      </c>
      <c r="S38" s="9">
        <v>0</v>
      </c>
      <c r="T38" s="9">
        <v>3</v>
      </c>
      <c r="U38" s="9">
        <v>3</v>
      </c>
      <c r="V38" s="9">
        <v>0</v>
      </c>
      <c r="W38" s="9">
        <v>9</v>
      </c>
      <c r="X38" s="9">
        <v>0</v>
      </c>
      <c r="Y38" s="9">
        <v>0</v>
      </c>
      <c r="Z38" s="10">
        <v>1232</v>
      </c>
      <c r="AA38" s="5">
        <f t="shared" si="1"/>
        <v>1498</v>
      </c>
    </row>
    <row r="39" spans="1:27" x14ac:dyDescent="0.3">
      <c r="A39" s="98" t="s">
        <v>11</v>
      </c>
      <c r="B39" s="87">
        <v>1551684</v>
      </c>
      <c r="C39" s="8">
        <v>11</v>
      </c>
      <c r="D39" s="9">
        <v>11</v>
      </c>
      <c r="E39" s="9">
        <v>1</v>
      </c>
      <c r="F39" s="9">
        <v>81</v>
      </c>
      <c r="G39" s="9">
        <v>17</v>
      </c>
      <c r="H39" s="9">
        <v>31</v>
      </c>
      <c r="I39" s="9">
        <v>14</v>
      </c>
      <c r="J39" s="9">
        <v>4</v>
      </c>
      <c r="K39" s="9">
        <v>9</v>
      </c>
      <c r="L39" s="9">
        <v>258</v>
      </c>
      <c r="M39" s="9">
        <v>95</v>
      </c>
      <c r="N39" s="9">
        <v>41</v>
      </c>
      <c r="O39" s="9">
        <v>2</v>
      </c>
      <c r="P39" s="9">
        <v>10</v>
      </c>
      <c r="Q39" s="9">
        <v>5</v>
      </c>
      <c r="R39" s="9">
        <v>31</v>
      </c>
      <c r="S39" s="9">
        <v>1</v>
      </c>
      <c r="T39" s="9">
        <v>7</v>
      </c>
      <c r="U39" s="9">
        <v>1</v>
      </c>
      <c r="V39" s="9">
        <v>0</v>
      </c>
      <c r="W39" s="9">
        <v>10</v>
      </c>
      <c r="X39" s="9">
        <v>0</v>
      </c>
      <c r="Y39" s="9">
        <v>0</v>
      </c>
      <c r="Z39" s="10">
        <v>1830</v>
      </c>
      <c r="AA39" s="5">
        <f t="shared" si="1"/>
        <v>2470</v>
      </c>
    </row>
    <row r="40" spans="1:27" x14ac:dyDescent="0.3">
      <c r="A40" s="98" t="s">
        <v>12</v>
      </c>
      <c r="B40" s="87">
        <v>1622835</v>
      </c>
      <c r="C40" s="8">
        <v>25</v>
      </c>
      <c r="D40" s="9">
        <v>35</v>
      </c>
      <c r="E40" s="9">
        <v>13</v>
      </c>
      <c r="F40" s="9">
        <v>363</v>
      </c>
      <c r="G40" s="9">
        <v>47</v>
      </c>
      <c r="H40" s="9">
        <v>72</v>
      </c>
      <c r="I40" s="9">
        <v>43</v>
      </c>
      <c r="J40" s="9">
        <v>10</v>
      </c>
      <c r="K40" s="9">
        <v>14</v>
      </c>
      <c r="L40" s="9">
        <v>555</v>
      </c>
      <c r="M40" s="9">
        <v>166</v>
      </c>
      <c r="N40" s="9">
        <v>101</v>
      </c>
      <c r="O40" s="9">
        <v>4</v>
      </c>
      <c r="P40" s="9">
        <v>25</v>
      </c>
      <c r="Q40" s="9">
        <v>9</v>
      </c>
      <c r="R40" s="9">
        <v>35</v>
      </c>
      <c r="S40" s="9">
        <v>3</v>
      </c>
      <c r="T40" s="9">
        <v>9</v>
      </c>
      <c r="U40" s="9">
        <v>7</v>
      </c>
      <c r="V40" s="9">
        <v>0</v>
      </c>
      <c r="W40" s="9">
        <v>22</v>
      </c>
      <c r="X40" s="9">
        <v>0</v>
      </c>
      <c r="Y40" s="9">
        <v>0</v>
      </c>
      <c r="Z40" s="10">
        <v>2558</v>
      </c>
      <c r="AA40" s="5">
        <f t="shared" si="1"/>
        <v>4116</v>
      </c>
    </row>
    <row r="41" spans="1:27" x14ac:dyDescent="0.3">
      <c r="A41" s="98" t="s">
        <v>13</v>
      </c>
      <c r="B41" s="87">
        <v>1485249</v>
      </c>
      <c r="C41" s="8">
        <v>62</v>
      </c>
      <c r="D41" s="9">
        <v>91</v>
      </c>
      <c r="E41" s="9">
        <v>23</v>
      </c>
      <c r="F41" s="9">
        <v>818</v>
      </c>
      <c r="G41" s="9">
        <v>86</v>
      </c>
      <c r="H41" s="9">
        <v>138</v>
      </c>
      <c r="I41" s="9">
        <v>73</v>
      </c>
      <c r="J41" s="9">
        <v>42</v>
      </c>
      <c r="K41" s="9">
        <v>19</v>
      </c>
      <c r="L41" s="9">
        <v>966</v>
      </c>
      <c r="M41" s="9">
        <v>250</v>
      </c>
      <c r="N41" s="9">
        <v>117</v>
      </c>
      <c r="O41" s="9">
        <v>10</v>
      </c>
      <c r="P41" s="9">
        <v>23</v>
      </c>
      <c r="Q41" s="9">
        <v>13</v>
      </c>
      <c r="R41" s="9">
        <v>47</v>
      </c>
      <c r="S41" s="9">
        <v>12</v>
      </c>
      <c r="T41" s="9">
        <v>54</v>
      </c>
      <c r="U41" s="9">
        <v>6</v>
      </c>
      <c r="V41" s="9">
        <v>0</v>
      </c>
      <c r="W41" s="9">
        <v>18</v>
      </c>
      <c r="X41" s="9">
        <v>0</v>
      </c>
      <c r="Y41" s="9">
        <v>0</v>
      </c>
      <c r="Z41" s="10">
        <v>3186</v>
      </c>
      <c r="AA41" s="5">
        <f t="shared" si="1"/>
        <v>6054</v>
      </c>
    </row>
    <row r="42" spans="1:27" x14ac:dyDescent="0.3">
      <c r="A42" s="98" t="s">
        <v>14</v>
      </c>
      <c r="B42" s="87">
        <v>1288014</v>
      </c>
      <c r="C42" s="8">
        <v>102</v>
      </c>
      <c r="D42" s="9">
        <v>148</v>
      </c>
      <c r="E42" s="9">
        <v>47</v>
      </c>
      <c r="F42" s="9">
        <v>1382</v>
      </c>
      <c r="G42" s="9">
        <v>124</v>
      </c>
      <c r="H42" s="9">
        <v>201</v>
      </c>
      <c r="I42" s="9">
        <v>115</v>
      </c>
      <c r="J42" s="9">
        <v>86</v>
      </c>
      <c r="K42" s="9">
        <v>38</v>
      </c>
      <c r="L42" s="9">
        <v>1470</v>
      </c>
      <c r="M42" s="9">
        <v>355</v>
      </c>
      <c r="N42" s="9">
        <v>201</v>
      </c>
      <c r="O42" s="9">
        <v>11</v>
      </c>
      <c r="P42" s="9">
        <v>37</v>
      </c>
      <c r="Q42" s="9">
        <v>18</v>
      </c>
      <c r="R42" s="9">
        <v>75</v>
      </c>
      <c r="S42" s="9">
        <v>25</v>
      </c>
      <c r="T42" s="9">
        <v>110</v>
      </c>
      <c r="U42" s="9">
        <v>6</v>
      </c>
      <c r="V42" s="9">
        <v>0</v>
      </c>
      <c r="W42" s="9">
        <v>10</v>
      </c>
      <c r="X42" s="9">
        <v>0</v>
      </c>
      <c r="Y42" s="9">
        <v>0</v>
      </c>
      <c r="Z42" s="10">
        <v>3865</v>
      </c>
      <c r="AA42" s="5">
        <f t="shared" si="1"/>
        <v>8426</v>
      </c>
    </row>
    <row r="43" spans="1:27" x14ac:dyDescent="0.3">
      <c r="A43" s="98" t="s">
        <v>15</v>
      </c>
      <c r="B43" s="87">
        <v>1077253</v>
      </c>
      <c r="C43" s="8">
        <v>127</v>
      </c>
      <c r="D43" s="9">
        <v>189</v>
      </c>
      <c r="E43" s="9">
        <v>80</v>
      </c>
      <c r="F43" s="9">
        <v>2069</v>
      </c>
      <c r="G43" s="9">
        <v>177</v>
      </c>
      <c r="H43" s="9">
        <v>322</v>
      </c>
      <c r="I43" s="9">
        <v>156</v>
      </c>
      <c r="J43" s="9">
        <v>120</v>
      </c>
      <c r="K43" s="9">
        <v>65</v>
      </c>
      <c r="L43" s="9">
        <v>1891</v>
      </c>
      <c r="M43" s="9">
        <v>439</v>
      </c>
      <c r="N43" s="9">
        <v>276</v>
      </c>
      <c r="O43" s="9">
        <v>14</v>
      </c>
      <c r="P43" s="9">
        <v>99</v>
      </c>
      <c r="Q43" s="9">
        <v>22</v>
      </c>
      <c r="R43" s="9">
        <v>98</v>
      </c>
      <c r="S43" s="9">
        <v>31</v>
      </c>
      <c r="T43" s="9">
        <v>245</v>
      </c>
      <c r="U43" s="9">
        <v>14</v>
      </c>
      <c r="V43" s="9">
        <v>0</v>
      </c>
      <c r="W43" s="9">
        <v>5</v>
      </c>
      <c r="X43" s="9">
        <v>0</v>
      </c>
      <c r="Y43" s="9">
        <v>0</v>
      </c>
      <c r="Z43" s="10">
        <v>4736</v>
      </c>
      <c r="AA43" s="5">
        <f t="shared" si="1"/>
        <v>11175</v>
      </c>
    </row>
    <row r="44" spans="1:27" x14ac:dyDescent="0.3">
      <c r="A44" s="98" t="s">
        <v>16</v>
      </c>
      <c r="B44" s="87">
        <v>796557</v>
      </c>
      <c r="C44" s="8">
        <v>129</v>
      </c>
      <c r="D44" s="9">
        <v>181</v>
      </c>
      <c r="E44" s="9">
        <v>81</v>
      </c>
      <c r="F44" s="9">
        <v>2527</v>
      </c>
      <c r="G44" s="9">
        <v>232</v>
      </c>
      <c r="H44" s="9">
        <v>331</v>
      </c>
      <c r="I44" s="9">
        <v>129</v>
      </c>
      <c r="J44" s="9">
        <v>126</v>
      </c>
      <c r="K44" s="9">
        <v>76</v>
      </c>
      <c r="L44" s="9">
        <v>2178</v>
      </c>
      <c r="M44" s="9">
        <v>560</v>
      </c>
      <c r="N44" s="9">
        <v>406</v>
      </c>
      <c r="O44" s="9">
        <v>27</v>
      </c>
      <c r="P44" s="9">
        <v>128</v>
      </c>
      <c r="Q44" s="9">
        <v>43</v>
      </c>
      <c r="R44" s="9">
        <v>111</v>
      </c>
      <c r="S44" s="9">
        <v>47</v>
      </c>
      <c r="T44" s="9">
        <v>445</v>
      </c>
      <c r="U44" s="9">
        <v>19</v>
      </c>
      <c r="V44" s="9">
        <v>0</v>
      </c>
      <c r="W44" s="9">
        <v>10</v>
      </c>
      <c r="X44" s="9">
        <v>0</v>
      </c>
      <c r="Y44" s="9">
        <v>0</v>
      </c>
      <c r="Z44" s="10">
        <v>5772</v>
      </c>
      <c r="AA44" s="5">
        <f t="shared" si="1"/>
        <v>13558</v>
      </c>
    </row>
    <row r="45" spans="1:27" x14ac:dyDescent="0.3">
      <c r="A45" s="98" t="s">
        <v>17</v>
      </c>
      <c r="B45" s="87">
        <v>609341</v>
      </c>
      <c r="C45" s="8">
        <v>146</v>
      </c>
      <c r="D45" s="9">
        <v>181</v>
      </c>
      <c r="E45" s="9">
        <v>110</v>
      </c>
      <c r="F45" s="9">
        <v>2827</v>
      </c>
      <c r="G45" s="9">
        <v>233</v>
      </c>
      <c r="H45" s="9">
        <v>395</v>
      </c>
      <c r="I45" s="9">
        <v>155</v>
      </c>
      <c r="J45" s="9">
        <v>219</v>
      </c>
      <c r="K45" s="9">
        <v>93</v>
      </c>
      <c r="L45" s="9">
        <v>2497</v>
      </c>
      <c r="M45" s="9">
        <v>692</v>
      </c>
      <c r="N45" s="9">
        <v>670</v>
      </c>
      <c r="O45" s="9">
        <v>36</v>
      </c>
      <c r="P45" s="9">
        <v>177</v>
      </c>
      <c r="Q45" s="9">
        <v>57</v>
      </c>
      <c r="R45" s="9">
        <v>222</v>
      </c>
      <c r="S45" s="9">
        <v>71</v>
      </c>
      <c r="T45" s="9">
        <v>792</v>
      </c>
      <c r="U45" s="9">
        <v>19</v>
      </c>
      <c r="V45" s="9">
        <v>0</v>
      </c>
      <c r="W45" s="9">
        <v>7</v>
      </c>
      <c r="X45" s="9">
        <v>0</v>
      </c>
      <c r="Y45" s="9">
        <v>0</v>
      </c>
      <c r="Z45" s="10">
        <v>6968</v>
      </c>
      <c r="AA45" s="5">
        <f t="shared" si="1"/>
        <v>16567</v>
      </c>
    </row>
    <row r="46" spans="1:27" x14ac:dyDescent="0.3">
      <c r="A46" s="98" t="s">
        <v>18</v>
      </c>
      <c r="B46" s="87">
        <v>476211</v>
      </c>
      <c r="C46" s="8">
        <v>125</v>
      </c>
      <c r="D46" s="9">
        <v>179</v>
      </c>
      <c r="E46" s="9">
        <v>99</v>
      </c>
      <c r="F46" s="9">
        <v>2894</v>
      </c>
      <c r="G46" s="9">
        <v>286</v>
      </c>
      <c r="H46" s="9">
        <v>376</v>
      </c>
      <c r="I46" s="9">
        <v>186</v>
      </c>
      <c r="J46" s="9">
        <v>255</v>
      </c>
      <c r="K46" s="9">
        <v>100</v>
      </c>
      <c r="L46" s="9">
        <v>3346</v>
      </c>
      <c r="M46" s="9">
        <v>973</v>
      </c>
      <c r="N46" s="9">
        <v>988</v>
      </c>
      <c r="O46" s="9">
        <v>52</v>
      </c>
      <c r="P46" s="9">
        <v>250</v>
      </c>
      <c r="Q46" s="9">
        <v>90</v>
      </c>
      <c r="R46" s="9">
        <v>362</v>
      </c>
      <c r="S46" s="9">
        <v>120</v>
      </c>
      <c r="T46" s="9">
        <v>1264</v>
      </c>
      <c r="U46" s="9">
        <v>26</v>
      </c>
      <c r="V46" s="9">
        <v>0</v>
      </c>
      <c r="W46" s="9">
        <v>7</v>
      </c>
      <c r="X46" s="9">
        <v>0</v>
      </c>
      <c r="Y46" s="9">
        <v>0</v>
      </c>
      <c r="Z46" s="10">
        <v>9371</v>
      </c>
      <c r="AA46" s="5">
        <f t="shared" si="1"/>
        <v>21349</v>
      </c>
    </row>
    <row r="47" spans="1:27" x14ac:dyDescent="0.3">
      <c r="A47" s="98" t="s">
        <v>19</v>
      </c>
      <c r="B47" s="87">
        <v>300506</v>
      </c>
      <c r="C47" s="8">
        <v>86</v>
      </c>
      <c r="D47" s="9">
        <v>124</v>
      </c>
      <c r="E47" s="9">
        <v>86</v>
      </c>
      <c r="F47" s="9">
        <v>2200</v>
      </c>
      <c r="G47" s="9">
        <v>249</v>
      </c>
      <c r="H47" s="9">
        <v>291</v>
      </c>
      <c r="I47" s="9">
        <v>165</v>
      </c>
      <c r="J47" s="9">
        <v>307</v>
      </c>
      <c r="K47" s="9">
        <v>70</v>
      </c>
      <c r="L47" s="9">
        <v>3624</v>
      </c>
      <c r="M47" s="9">
        <v>1119</v>
      </c>
      <c r="N47" s="9">
        <v>1149</v>
      </c>
      <c r="O47" s="9">
        <v>54</v>
      </c>
      <c r="P47" s="9">
        <v>269</v>
      </c>
      <c r="Q47" s="9">
        <v>91</v>
      </c>
      <c r="R47" s="9">
        <v>505</v>
      </c>
      <c r="S47" s="9">
        <v>91</v>
      </c>
      <c r="T47" s="9">
        <v>1570</v>
      </c>
      <c r="U47" s="9">
        <v>19</v>
      </c>
      <c r="V47" s="9">
        <v>0</v>
      </c>
      <c r="W47" s="9">
        <v>9</v>
      </c>
      <c r="X47" s="9">
        <v>0</v>
      </c>
      <c r="Y47" s="9">
        <v>0</v>
      </c>
      <c r="Z47" s="10">
        <v>10318</v>
      </c>
      <c r="AA47" s="5">
        <f t="shared" si="1"/>
        <v>22396</v>
      </c>
    </row>
    <row r="48" spans="1:27" x14ac:dyDescent="0.3">
      <c r="A48" s="96" t="s">
        <v>20</v>
      </c>
      <c r="B48" s="87">
        <v>134353</v>
      </c>
      <c r="C48" s="8">
        <v>61</v>
      </c>
      <c r="D48" s="9">
        <v>55</v>
      </c>
      <c r="E48" s="9">
        <v>44</v>
      </c>
      <c r="F48" s="9">
        <v>1025</v>
      </c>
      <c r="G48" s="9">
        <v>148</v>
      </c>
      <c r="H48" s="9">
        <v>153</v>
      </c>
      <c r="I48" s="9">
        <v>98</v>
      </c>
      <c r="J48" s="9">
        <v>219</v>
      </c>
      <c r="K48" s="9">
        <v>42</v>
      </c>
      <c r="L48" s="9">
        <v>2805</v>
      </c>
      <c r="M48" s="9">
        <v>1077</v>
      </c>
      <c r="N48" s="9">
        <v>943</v>
      </c>
      <c r="O48" s="9">
        <v>47</v>
      </c>
      <c r="P48" s="9">
        <v>183</v>
      </c>
      <c r="Q48" s="9">
        <v>63</v>
      </c>
      <c r="R48" s="9">
        <v>553</v>
      </c>
      <c r="S48" s="9">
        <v>64</v>
      </c>
      <c r="T48" s="9">
        <v>1266</v>
      </c>
      <c r="U48" s="9">
        <v>18</v>
      </c>
      <c r="V48" s="9">
        <v>0</v>
      </c>
      <c r="W48" s="9">
        <v>3</v>
      </c>
      <c r="X48" s="9">
        <v>0</v>
      </c>
      <c r="Y48" s="9">
        <v>0</v>
      </c>
      <c r="Z48" s="10">
        <v>7984</v>
      </c>
      <c r="AA48" s="5">
        <f t="shared" si="1"/>
        <v>16851</v>
      </c>
    </row>
    <row r="49" spans="1:27" ht="15" thickBot="1" x14ac:dyDescent="0.35">
      <c r="A49" s="99" t="s">
        <v>34</v>
      </c>
      <c r="B49" s="88">
        <v>49678</v>
      </c>
      <c r="C49" s="11">
        <v>15</v>
      </c>
      <c r="D49" s="12">
        <v>17</v>
      </c>
      <c r="E49" s="12">
        <v>17</v>
      </c>
      <c r="F49" s="12">
        <v>380</v>
      </c>
      <c r="G49" s="12">
        <v>54</v>
      </c>
      <c r="H49" s="12">
        <v>72</v>
      </c>
      <c r="I49" s="12">
        <v>42</v>
      </c>
      <c r="J49" s="12">
        <v>130</v>
      </c>
      <c r="K49" s="12">
        <v>15</v>
      </c>
      <c r="L49" s="12">
        <v>1944</v>
      </c>
      <c r="M49" s="12">
        <v>734</v>
      </c>
      <c r="N49" s="12">
        <v>574</v>
      </c>
      <c r="O49" s="12">
        <v>37</v>
      </c>
      <c r="P49" s="12">
        <v>106</v>
      </c>
      <c r="Q49" s="12">
        <v>46</v>
      </c>
      <c r="R49" s="12">
        <v>476</v>
      </c>
      <c r="S49" s="12">
        <v>47</v>
      </c>
      <c r="T49" s="12">
        <v>834</v>
      </c>
      <c r="U49" s="12">
        <v>10</v>
      </c>
      <c r="V49" s="12">
        <v>0</v>
      </c>
      <c r="W49" s="12">
        <v>1</v>
      </c>
      <c r="X49" s="12">
        <v>0</v>
      </c>
      <c r="Y49" s="12">
        <v>0</v>
      </c>
      <c r="Z49" s="13">
        <v>5327</v>
      </c>
      <c r="AA49" s="6">
        <f t="shared" si="1"/>
        <v>10878</v>
      </c>
    </row>
  </sheetData>
  <mergeCells count="8">
    <mergeCell ref="AA28:AA29"/>
    <mergeCell ref="AA3:AA4"/>
    <mergeCell ref="A3:A4"/>
    <mergeCell ref="B28:B29"/>
    <mergeCell ref="A28:A29"/>
    <mergeCell ref="B3:B4"/>
    <mergeCell ref="C3:Z3"/>
    <mergeCell ref="C28:Z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3"/>
  <sheetViews>
    <sheetView workbookViewId="0"/>
  </sheetViews>
  <sheetFormatPr defaultColWidth="11.44140625" defaultRowHeight="14.4" x14ac:dyDescent="0.3"/>
  <cols>
    <col min="6" max="6" width="13.6640625" customWidth="1"/>
  </cols>
  <sheetData>
    <row r="1" spans="1:14" ht="18" x14ac:dyDescent="0.35">
      <c r="A1" s="7" t="s">
        <v>86</v>
      </c>
      <c r="B1" s="1"/>
      <c r="C1" s="1"/>
      <c r="D1" s="1"/>
      <c r="E1" s="1"/>
      <c r="F1" s="1"/>
    </row>
    <row r="2" spans="1:14" ht="15" thickBot="1" x14ac:dyDescent="0.35"/>
    <row r="3" spans="1:14" s="14" customFormat="1" ht="57.6" x14ac:dyDescent="0.3">
      <c r="A3" s="48" t="s">
        <v>0</v>
      </c>
      <c r="B3" s="49" t="s">
        <v>62</v>
      </c>
      <c r="C3" s="49" t="s">
        <v>63</v>
      </c>
      <c r="D3" s="49" t="s">
        <v>64</v>
      </c>
      <c r="E3" s="49" t="s">
        <v>65</v>
      </c>
      <c r="F3" s="49" t="s">
        <v>66</v>
      </c>
      <c r="G3" s="49" t="s">
        <v>67</v>
      </c>
      <c r="H3" s="49" t="s">
        <v>68</v>
      </c>
      <c r="I3" s="49" t="s">
        <v>69</v>
      </c>
      <c r="J3" s="49" t="s">
        <v>71</v>
      </c>
      <c r="K3" s="52" t="s">
        <v>70</v>
      </c>
    </row>
    <row r="4" spans="1:14" s="14" customFormat="1" x14ac:dyDescent="0.3">
      <c r="A4" s="50" t="s">
        <v>61</v>
      </c>
      <c r="B4" s="51"/>
      <c r="C4" s="51"/>
      <c r="D4" s="51"/>
      <c r="E4" s="51"/>
      <c r="F4" s="51"/>
      <c r="G4" s="51"/>
      <c r="H4" s="51"/>
      <c r="I4" s="51" t="s">
        <v>61</v>
      </c>
      <c r="J4" s="51" t="s">
        <v>61</v>
      </c>
      <c r="K4" s="53" t="s">
        <v>61</v>
      </c>
    </row>
    <row r="5" spans="1:14" s="14" customFormat="1" ht="15.6" x14ac:dyDescent="0.35">
      <c r="A5" s="50" t="s">
        <v>24</v>
      </c>
      <c r="B5" s="64" t="s">
        <v>25</v>
      </c>
      <c r="C5" s="64" t="s">
        <v>26</v>
      </c>
      <c r="D5" s="65" t="s">
        <v>23</v>
      </c>
      <c r="E5" s="64" t="s">
        <v>27</v>
      </c>
      <c r="F5" s="64" t="s">
        <v>28</v>
      </c>
      <c r="G5" s="66" t="s">
        <v>31</v>
      </c>
      <c r="H5" s="64" t="s">
        <v>29</v>
      </c>
      <c r="I5" s="64" t="s">
        <v>30</v>
      </c>
      <c r="J5" s="66" t="s">
        <v>32</v>
      </c>
      <c r="K5" s="91" t="s">
        <v>33</v>
      </c>
    </row>
    <row r="6" spans="1:14" s="14" customFormat="1" x14ac:dyDescent="0.3">
      <c r="A6" s="175">
        <v>0</v>
      </c>
      <c r="B6" s="173">
        <f>Data!AA5</f>
        <v>4054</v>
      </c>
      <c r="C6" s="176">
        <f>Data!B5</f>
        <v>719953</v>
      </c>
      <c r="D6" s="177">
        <f>B6/C6</f>
        <v>5.6309231297042997E-3</v>
      </c>
      <c r="E6" s="177">
        <f>D6</f>
        <v>5.6309231297042997E-3</v>
      </c>
      <c r="F6" s="177">
        <f>1-E6</f>
        <v>0.99436907687029574</v>
      </c>
      <c r="G6" s="176">
        <v>100000</v>
      </c>
      <c r="H6" s="176">
        <f>G6-G7</f>
        <v>563.09231297043152</v>
      </c>
      <c r="I6" s="176">
        <f>(0.9*G7)+(0.1*G6)</f>
        <v>99493.216918326609</v>
      </c>
      <c r="J6" s="176">
        <f t="shared" ref="J6:J24" si="0">(J7 + I6)</f>
        <v>7850764.2812250685</v>
      </c>
      <c r="K6" s="178">
        <f t="shared" ref="K6:K25" si="1">J6/G6</f>
        <v>78.50764281225068</v>
      </c>
    </row>
    <row r="7" spans="1:14" s="14" customFormat="1" x14ac:dyDescent="0.3">
      <c r="A7" s="179">
        <v>1</v>
      </c>
      <c r="B7" s="173">
        <f>Data!AA6</f>
        <v>625</v>
      </c>
      <c r="C7" s="176">
        <f>Data!B6</f>
        <v>2835604</v>
      </c>
      <c r="D7" s="177">
        <f t="shared" ref="D7:D25" si="2">B7/C7</f>
        <v>2.2041159484892812E-4</v>
      </c>
      <c r="E7" s="177">
        <f>(2*4*D7)/(2+(4*D7))</f>
        <v>8.8125790047707765E-4</v>
      </c>
      <c r="F7" s="177">
        <f t="shared" ref="F7:F25" si="3">1-E7</f>
        <v>0.99911874209952289</v>
      </c>
      <c r="G7" s="176">
        <f t="shared" ref="G7:G25" si="4">F6*G6</f>
        <v>99436.907687029568</v>
      </c>
      <c r="H7" s="176">
        <f t="shared" ref="H7:H24" si="5">G7-G8</f>
        <v>87.62956049820059</v>
      </c>
      <c r="I7" s="176">
        <f>(G7+G8)*2</f>
        <v>397572.37162712187</v>
      </c>
      <c r="J7" s="176">
        <f t="shared" si="0"/>
        <v>7751271.0643067416</v>
      </c>
      <c r="K7" s="180">
        <f t="shared" si="1"/>
        <v>77.951650394271141</v>
      </c>
    </row>
    <row r="8" spans="1:14" s="14" customFormat="1" x14ac:dyDescent="0.3">
      <c r="A8" s="179">
        <v>5</v>
      </c>
      <c r="B8" s="173">
        <f>Data!AA7</f>
        <v>445</v>
      </c>
      <c r="C8" s="176">
        <f>Data!B7</f>
        <v>3654546</v>
      </c>
      <c r="D8" s="177">
        <f t="shared" si="2"/>
        <v>1.2176615098017647E-4</v>
      </c>
      <c r="E8" s="177">
        <f t="shared" ref="E8:E24" si="6">(2*5*D8)/(2+(5*D8))</f>
        <v>6.0864547385922399E-4</v>
      </c>
      <c r="F8" s="177">
        <f>1-E8</f>
        <v>0.99939135452614081</v>
      </c>
      <c r="G8" s="176">
        <f>F7*G7</f>
        <v>99349.278126531368</v>
      </c>
      <c r="H8" s="176">
        <f t="shared" si="5"/>
        <v>60.468488462895039</v>
      </c>
      <c r="I8" s="176">
        <f>(G8+G9)*2.5</f>
        <v>496595.21941149957</v>
      </c>
      <c r="J8" s="176">
        <f>(J9 + I8)</f>
        <v>7353698.6926796194</v>
      </c>
      <c r="K8" s="180">
        <f>J8/G8</f>
        <v>74.018642423490377</v>
      </c>
    </row>
    <row r="9" spans="1:14" s="14" customFormat="1" x14ac:dyDescent="0.3">
      <c r="A9" s="179">
        <v>10</v>
      </c>
      <c r="B9" s="173">
        <f>Data!AA8</f>
        <v>622</v>
      </c>
      <c r="C9" s="176">
        <f>Data!B8</f>
        <v>4071400</v>
      </c>
      <c r="D9" s="177">
        <f t="shared" si="2"/>
        <v>1.5277300191580292E-4</v>
      </c>
      <c r="E9" s="177">
        <f t="shared" si="6"/>
        <v>7.6357337608689516E-4</v>
      </c>
      <c r="F9" s="177">
        <f t="shared" si="3"/>
        <v>0.9992364266239131</v>
      </c>
      <c r="G9" s="176">
        <f t="shared" si="4"/>
        <v>99288.809638068473</v>
      </c>
      <c r="H9" s="176">
        <f t="shared" si="5"/>
        <v>75.814291582995793</v>
      </c>
      <c r="I9" s="176">
        <f t="shared" ref="I9:I23" si="7">(G9+G10)*2.5</f>
        <v>496254.51246138487</v>
      </c>
      <c r="J9" s="176">
        <f t="shared" si="0"/>
        <v>6857103.4732681196</v>
      </c>
      <c r="K9" s="180">
        <f t="shared" si="1"/>
        <v>69.062198431665223</v>
      </c>
    </row>
    <row r="10" spans="1:14" s="14" customFormat="1" x14ac:dyDescent="0.3">
      <c r="A10" s="179">
        <v>15</v>
      </c>
      <c r="B10" s="173">
        <f>Data!AA9</f>
        <v>2568</v>
      </c>
      <c r="C10" s="176">
        <f>Data!B9</f>
        <v>4464549</v>
      </c>
      <c r="D10" s="177">
        <f t="shared" si="2"/>
        <v>5.7519807711820393E-4</v>
      </c>
      <c r="E10" s="177">
        <f t="shared" si="6"/>
        <v>2.8718606637621515E-3</v>
      </c>
      <c r="F10" s="177">
        <f t="shared" si="3"/>
        <v>0.9971281393362379</v>
      </c>
      <c r="G10" s="176">
        <f t="shared" si="4"/>
        <v>99212.995346485477</v>
      </c>
      <c r="H10" s="176">
        <f t="shared" si="5"/>
        <v>284.9258986695786</v>
      </c>
      <c r="I10" s="176">
        <f t="shared" si="7"/>
        <v>495352.66198575345</v>
      </c>
      <c r="J10" s="176">
        <f t="shared" si="0"/>
        <v>6360848.9608067349</v>
      </c>
      <c r="K10" s="180">
        <f t="shared" si="1"/>
        <v>64.113062392607844</v>
      </c>
      <c r="N10" s="15"/>
    </row>
    <row r="11" spans="1:14" s="14" customFormat="1" x14ac:dyDescent="0.3">
      <c r="A11" s="179">
        <v>20</v>
      </c>
      <c r="B11" s="173">
        <f>Data!AA10</f>
        <v>3770</v>
      </c>
      <c r="C11" s="176">
        <f>Data!B10</f>
        <v>4564679</v>
      </c>
      <c r="D11" s="177">
        <f t="shared" si="2"/>
        <v>8.2590692576630254E-4</v>
      </c>
      <c r="E11" s="177">
        <f t="shared" si="6"/>
        <v>4.1210256697267918E-3</v>
      </c>
      <c r="F11" s="177">
        <f t="shared" si="3"/>
        <v>0.99587897433027317</v>
      </c>
      <c r="G11" s="176">
        <f t="shared" si="4"/>
        <v>98928.069447815898</v>
      </c>
      <c r="H11" s="176">
        <f t="shared" si="5"/>
        <v>407.68511365096492</v>
      </c>
      <c r="I11" s="176">
        <f t="shared" si="7"/>
        <v>493621.13445495209</v>
      </c>
      <c r="J11" s="176">
        <f t="shared" si="0"/>
        <v>5865496.2988209818</v>
      </c>
      <c r="K11" s="180">
        <f t="shared" si="1"/>
        <v>59.290516145319138</v>
      </c>
    </row>
    <row r="12" spans="1:14" s="14" customFormat="1" x14ac:dyDescent="0.3">
      <c r="A12" s="179">
        <v>25</v>
      </c>
      <c r="B12" s="173">
        <f>Data!AA11</f>
        <v>3434</v>
      </c>
      <c r="C12" s="176">
        <f>Data!B11</f>
        <v>4296613</v>
      </c>
      <c r="D12" s="177">
        <f t="shared" si="2"/>
        <v>7.9923418748674825E-4</v>
      </c>
      <c r="E12" s="177">
        <f t="shared" si="6"/>
        <v>3.9882021686342877E-3</v>
      </c>
      <c r="F12" s="177">
        <f t="shared" si="3"/>
        <v>0.99601179783136573</v>
      </c>
      <c r="G12" s="176">
        <f t="shared" si="4"/>
        <v>98520.384334164934</v>
      </c>
      <c r="H12" s="176">
        <f t="shared" si="5"/>
        <v>392.91921045619529</v>
      </c>
      <c r="I12" s="176">
        <f t="shared" si="7"/>
        <v>491619.62364468421</v>
      </c>
      <c r="J12" s="176">
        <f t="shared" si="0"/>
        <v>5371875.1643660292</v>
      </c>
      <c r="K12" s="180">
        <f t="shared" si="1"/>
        <v>54.525519776146147</v>
      </c>
    </row>
    <row r="13" spans="1:14" s="14" customFormat="1" x14ac:dyDescent="0.3">
      <c r="A13" s="179">
        <v>30</v>
      </c>
      <c r="B13" s="173">
        <f>Data!AA12</f>
        <v>3681</v>
      </c>
      <c r="C13" s="176">
        <f>Data!B12</f>
        <v>4237402</v>
      </c>
      <c r="D13" s="177">
        <f t="shared" si="2"/>
        <v>8.6869265649093476E-4</v>
      </c>
      <c r="E13" s="177">
        <f t="shared" si="6"/>
        <v>4.3340508870086678E-3</v>
      </c>
      <c r="F13" s="177">
        <f t="shared" si="3"/>
        <v>0.99566594911299133</v>
      </c>
      <c r="G13" s="176">
        <f t="shared" si="4"/>
        <v>98127.465123708738</v>
      </c>
      <c r="H13" s="176">
        <f t="shared" si="5"/>
        <v>425.28942725932575</v>
      </c>
      <c r="I13" s="176">
        <f t="shared" si="7"/>
        <v>489574.10205039539</v>
      </c>
      <c r="J13" s="176">
        <f t="shared" si="0"/>
        <v>4880255.5407213448</v>
      </c>
      <c r="K13" s="180">
        <f t="shared" si="1"/>
        <v>49.733838885666053</v>
      </c>
    </row>
    <row r="14" spans="1:14" s="14" customFormat="1" x14ac:dyDescent="0.3">
      <c r="A14" s="179">
        <v>35</v>
      </c>
      <c r="B14" s="173">
        <f>Data!AA13</f>
        <v>5155</v>
      </c>
      <c r="C14" s="176">
        <f>Data!B13</f>
        <v>4532151</v>
      </c>
      <c r="D14" s="177">
        <f t="shared" si="2"/>
        <v>1.1374290044616783E-3</v>
      </c>
      <c r="E14" s="177">
        <f t="shared" si="6"/>
        <v>5.6710190683753282E-3</v>
      </c>
      <c r="F14" s="177">
        <f t="shared" si="3"/>
        <v>0.9943289809316247</v>
      </c>
      <c r="G14" s="176">
        <f t="shared" si="4"/>
        <v>97702.175696449412</v>
      </c>
      <c r="H14" s="176">
        <f t="shared" si="5"/>
        <v>554.07090139632055</v>
      </c>
      <c r="I14" s="176">
        <f t="shared" si="7"/>
        <v>487125.70122875622</v>
      </c>
      <c r="J14" s="176">
        <f t="shared" si="0"/>
        <v>4390681.4386709491</v>
      </c>
      <c r="K14" s="180">
        <f t="shared" si="1"/>
        <v>44.939443849360565</v>
      </c>
    </row>
    <row r="15" spans="1:14" s="14" customFormat="1" x14ac:dyDescent="0.3">
      <c r="A15" s="179">
        <v>40</v>
      </c>
      <c r="B15" s="173">
        <f>Data!AA14</f>
        <v>8449</v>
      </c>
      <c r="C15" s="176">
        <f>Data!B14</f>
        <v>5085092</v>
      </c>
      <c r="D15" s="177">
        <f t="shared" si="2"/>
        <v>1.6615235279912339E-3</v>
      </c>
      <c r="E15" s="177">
        <f t="shared" si="6"/>
        <v>8.273252132279205E-3</v>
      </c>
      <c r="F15" s="177">
        <f t="shared" si="3"/>
        <v>0.99172674786772075</v>
      </c>
      <c r="G15" s="176">
        <f t="shared" si="4"/>
        <v>97148.104795053092</v>
      </c>
      <c r="H15" s="176">
        <f t="shared" si="5"/>
        <v>803.73076514256536</v>
      </c>
      <c r="I15" s="176">
        <f t="shared" si="7"/>
        <v>483731.19706240902</v>
      </c>
      <c r="J15" s="176">
        <f t="shared" si="0"/>
        <v>3903555.7374421931</v>
      </c>
      <c r="K15" s="180">
        <f t="shared" si="1"/>
        <v>40.181491400962123</v>
      </c>
    </row>
    <row r="16" spans="1:14" s="14" customFormat="1" x14ac:dyDescent="0.3">
      <c r="A16" s="179">
        <v>45</v>
      </c>
      <c r="B16" s="173">
        <f>Data!AA15</f>
        <v>13421</v>
      </c>
      <c r="C16" s="176">
        <f>Data!B15</f>
        <v>5163532</v>
      </c>
      <c r="D16" s="177">
        <f t="shared" si="2"/>
        <v>2.5991898568654167E-3</v>
      </c>
      <c r="E16" s="177">
        <f t="shared" si="6"/>
        <v>1.2912047129501164E-2</v>
      </c>
      <c r="F16" s="177">
        <f t="shared" si="3"/>
        <v>0.98708795287049889</v>
      </c>
      <c r="G16" s="176">
        <f t="shared" si="4"/>
        <v>96344.374029910527</v>
      </c>
      <c r="H16" s="176">
        <f t="shared" si="5"/>
        <v>1244.0030981364835</v>
      </c>
      <c r="I16" s="176">
        <f t="shared" si="7"/>
        <v>478611.86240421142</v>
      </c>
      <c r="J16" s="176">
        <f t="shared" si="0"/>
        <v>3419824.5403797841</v>
      </c>
      <c r="K16" s="180">
        <f t="shared" si="1"/>
        <v>35.495840569975421</v>
      </c>
    </row>
    <row r="17" spans="1:11" s="14" customFormat="1" x14ac:dyDescent="0.3">
      <c r="A17" s="179">
        <v>50</v>
      </c>
      <c r="B17" s="173">
        <f>Data!AA16</f>
        <v>19371</v>
      </c>
      <c r="C17" s="176">
        <f>Data!B16</f>
        <v>4597916</v>
      </c>
      <c r="D17" s="177">
        <f t="shared" si="2"/>
        <v>4.2129956267143633E-3</v>
      </c>
      <c r="E17" s="177">
        <f t="shared" si="6"/>
        <v>2.0845423933895546E-2</v>
      </c>
      <c r="F17" s="177">
        <f t="shared" si="3"/>
        <v>0.97915457606610445</v>
      </c>
      <c r="G17" s="176">
        <f t="shared" si="4"/>
        <v>95100.370931774043</v>
      </c>
      <c r="H17" s="176">
        <f t="shared" si="5"/>
        <v>1982.4075483435445</v>
      </c>
      <c r="I17" s="176">
        <f t="shared" si="7"/>
        <v>470545.83578801132</v>
      </c>
      <c r="J17" s="176">
        <f t="shared" si="0"/>
        <v>2941212.6779755726</v>
      </c>
      <c r="K17" s="180">
        <f t="shared" si="1"/>
        <v>30.927457476329174</v>
      </c>
    </row>
    <row r="18" spans="1:11" s="14" customFormat="1" x14ac:dyDescent="0.3">
      <c r="A18" s="179">
        <v>55</v>
      </c>
      <c r="B18" s="173">
        <f>Data!AA17</f>
        <v>25448</v>
      </c>
      <c r="C18" s="176">
        <f>Data!B17</f>
        <v>3937984</v>
      </c>
      <c r="D18" s="177">
        <f t="shared" si="2"/>
        <v>6.4621897905120995E-3</v>
      </c>
      <c r="E18" s="177">
        <f t="shared" si="6"/>
        <v>3.1797249303029483E-2</v>
      </c>
      <c r="F18" s="177">
        <f t="shared" si="3"/>
        <v>0.96820275069697048</v>
      </c>
      <c r="G18" s="176">
        <f t="shared" si="4"/>
        <v>93117.963383430499</v>
      </c>
      <c r="H18" s="176">
        <f t="shared" si="5"/>
        <v>2960.8950962933159</v>
      </c>
      <c r="I18" s="176">
        <f t="shared" si="7"/>
        <v>458187.57917641924</v>
      </c>
      <c r="J18" s="176">
        <f t="shared" si="0"/>
        <v>2470666.8421875616</v>
      </c>
      <c r="K18" s="180">
        <f t="shared" si="1"/>
        <v>26.532655487901213</v>
      </c>
    </row>
    <row r="19" spans="1:11" s="14" customFormat="1" x14ac:dyDescent="0.3">
      <c r="A19" s="179">
        <v>60</v>
      </c>
      <c r="B19" s="173">
        <f>Data!AA18</f>
        <v>31465</v>
      </c>
      <c r="C19" s="176">
        <f>Data!B18</f>
        <v>3120981</v>
      </c>
      <c r="D19" s="177">
        <f t="shared" si="2"/>
        <v>1.0081765957562702E-2</v>
      </c>
      <c r="E19" s="177">
        <f t="shared" si="6"/>
        <v>4.9169540294098389E-2</v>
      </c>
      <c r="F19" s="177">
        <f t="shared" si="3"/>
        <v>0.95083045970590163</v>
      </c>
      <c r="G19" s="176">
        <f t="shared" si="4"/>
        <v>90157.068287137183</v>
      </c>
      <c r="H19" s="176">
        <f t="shared" si="5"/>
        <v>4432.9816019421705</v>
      </c>
      <c r="I19" s="176">
        <f t="shared" si="7"/>
        <v>439702.88743083045</v>
      </c>
      <c r="J19" s="176">
        <f t="shared" si="0"/>
        <v>2012479.2630111421</v>
      </c>
      <c r="K19" s="180">
        <f t="shared" si="1"/>
        <v>22.321924406433531</v>
      </c>
    </row>
    <row r="20" spans="1:11" s="14" customFormat="1" x14ac:dyDescent="0.3">
      <c r="A20" s="179">
        <v>65</v>
      </c>
      <c r="B20" s="173">
        <f>Data!AA19</f>
        <v>37441</v>
      </c>
      <c r="C20" s="176">
        <f>Data!B19</f>
        <v>2323629</v>
      </c>
      <c r="D20" s="177">
        <f t="shared" si="2"/>
        <v>1.6113157479098427E-2</v>
      </c>
      <c r="E20" s="177">
        <f t="shared" si="6"/>
        <v>7.7446036922818526E-2</v>
      </c>
      <c r="F20" s="177">
        <f t="shared" si="3"/>
        <v>0.92255396307718152</v>
      </c>
      <c r="G20" s="176">
        <f t="shared" si="4"/>
        <v>85724.086685195012</v>
      </c>
      <c r="H20" s="176">
        <f t="shared" si="5"/>
        <v>6638.9907825965056</v>
      </c>
      <c r="I20" s="176">
        <f t="shared" si="7"/>
        <v>412022.95646948379</v>
      </c>
      <c r="J20" s="176">
        <f t="shared" si="0"/>
        <v>1572776.3755803118</v>
      </c>
      <c r="K20" s="180">
        <f t="shared" si="1"/>
        <v>18.346959838207741</v>
      </c>
    </row>
    <row r="21" spans="1:11" s="14" customFormat="1" x14ac:dyDescent="0.3">
      <c r="A21" s="179">
        <v>70</v>
      </c>
      <c r="B21" s="173">
        <f>Data!AA20</f>
        <v>48796</v>
      </c>
      <c r="C21" s="176">
        <f>Data!B20</f>
        <v>1862971</v>
      </c>
      <c r="D21" s="177">
        <f t="shared" si="2"/>
        <v>2.6192570898849205E-2</v>
      </c>
      <c r="E21" s="177">
        <f t="shared" si="6"/>
        <v>0.12291425373092973</v>
      </c>
      <c r="F21" s="177">
        <f t="shared" si="3"/>
        <v>0.87708574626907021</v>
      </c>
      <c r="G21" s="176">
        <f t="shared" si="4"/>
        <v>79085.095902598507</v>
      </c>
      <c r="H21" s="176">
        <f t="shared" si="5"/>
        <v>9720.6855441069056</v>
      </c>
      <c r="I21" s="176">
        <f>(G21+G22)*2.5</f>
        <v>371123.76565272524</v>
      </c>
      <c r="J21" s="176">
        <f t="shared" si="0"/>
        <v>1160753.4191108281</v>
      </c>
      <c r="K21" s="180">
        <f t="shared" si="1"/>
        <v>14.677271436079641</v>
      </c>
    </row>
    <row r="22" spans="1:11" s="14" customFormat="1" x14ac:dyDescent="0.3">
      <c r="A22" s="179">
        <v>75</v>
      </c>
      <c r="B22" s="173">
        <f>Data!AA21</f>
        <v>64763</v>
      </c>
      <c r="C22" s="176">
        <f>Data!B21</f>
        <v>1499907</v>
      </c>
      <c r="D22" s="177">
        <f t="shared" si="2"/>
        <v>4.3178010369976275E-2</v>
      </c>
      <c r="E22" s="177">
        <f t="shared" si="6"/>
        <v>0.19485628510281985</v>
      </c>
      <c r="F22" s="177">
        <f t="shared" si="3"/>
        <v>0.80514371489718017</v>
      </c>
      <c r="G22" s="176">
        <f t="shared" si="4"/>
        <v>69364.410358491601</v>
      </c>
      <c r="H22" s="176">
        <f t="shared" si="5"/>
        <v>13516.091320803229</v>
      </c>
      <c r="I22" s="176">
        <f t="shared" si="7"/>
        <v>313031.82349044993</v>
      </c>
      <c r="J22" s="176">
        <f t="shared" si="0"/>
        <v>789629.65345810296</v>
      </c>
      <c r="K22" s="180">
        <f t="shared" si="1"/>
        <v>11.383786719689695</v>
      </c>
    </row>
    <row r="23" spans="1:11" s="14" customFormat="1" x14ac:dyDescent="0.3">
      <c r="A23" s="179">
        <v>80</v>
      </c>
      <c r="B23" s="173">
        <f>Data!AA22</f>
        <v>72512</v>
      </c>
      <c r="C23" s="176">
        <f>Data!B22</f>
        <v>997492</v>
      </c>
      <c r="D23" s="177">
        <f t="shared" si="2"/>
        <v>7.2694317347908557E-2</v>
      </c>
      <c r="E23" s="177">
        <f t="shared" si="6"/>
        <v>0.30757432310913391</v>
      </c>
      <c r="F23" s="177">
        <f t="shared" si="3"/>
        <v>0.69242567689086609</v>
      </c>
      <c r="G23" s="176">
        <f t="shared" si="4"/>
        <v>55848.319037688372</v>
      </c>
      <c r="H23" s="176">
        <f t="shared" si="5"/>
        <v>17177.508924799957</v>
      </c>
      <c r="I23" s="176">
        <f t="shared" si="7"/>
        <v>236297.82287644196</v>
      </c>
      <c r="J23" s="176">
        <f t="shared" si="0"/>
        <v>476597.82996765303</v>
      </c>
      <c r="K23" s="180">
        <f t="shared" si="1"/>
        <v>8.533790061721076</v>
      </c>
    </row>
    <row r="24" spans="1:11" s="14" customFormat="1" x14ac:dyDescent="0.3">
      <c r="A24" s="179">
        <v>85</v>
      </c>
      <c r="B24" s="173">
        <f>Data!AA23</f>
        <v>60109</v>
      </c>
      <c r="C24" s="176">
        <f>Data!B23</f>
        <v>492445</v>
      </c>
      <c r="D24" s="177">
        <f t="shared" si="2"/>
        <v>0.12206236229426637</v>
      </c>
      <c r="E24" s="177">
        <f t="shared" si="6"/>
        <v>0.46761602103568056</v>
      </c>
      <c r="F24" s="177">
        <f t="shared" si="3"/>
        <v>0.53238397896431944</v>
      </c>
      <c r="G24" s="176">
        <f t="shared" si="4"/>
        <v>38670.810112888415</v>
      </c>
      <c r="H24" s="176">
        <f t="shared" si="5"/>
        <v>18083.090355215238</v>
      </c>
      <c r="I24" s="176">
        <f>(G24+G25)*2.5</f>
        <v>148146.32467640398</v>
      </c>
      <c r="J24" s="176">
        <f t="shared" si="0"/>
        <v>240300.0070912111</v>
      </c>
      <c r="K24" s="180">
        <f t="shared" si="1"/>
        <v>6.2139894765515296</v>
      </c>
    </row>
    <row r="25" spans="1:11" s="14" customFormat="1" ht="15" thickBot="1" x14ac:dyDescent="0.35">
      <c r="A25" s="181">
        <v>90</v>
      </c>
      <c r="B25" s="174">
        <f>Data!AA24</f>
        <v>43812</v>
      </c>
      <c r="C25" s="182">
        <f>Data!B24</f>
        <v>196109</v>
      </c>
      <c r="D25" s="183">
        <f t="shared" si="2"/>
        <v>0.22340637094676941</v>
      </c>
      <c r="E25" s="183">
        <v>1</v>
      </c>
      <c r="F25" s="183">
        <f t="shared" si="3"/>
        <v>0</v>
      </c>
      <c r="G25" s="182">
        <f t="shared" si="4"/>
        <v>20587.719757673178</v>
      </c>
      <c r="H25" s="182">
        <f>G25</f>
        <v>20587.719757673178</v>
      </c>
      <c r="I25" s="182">
        <f>(G25)/(D25)</f>
        <v>92153.682414807103</v>
      </c>
      <c r="J25" s="182">
        <f>(I25)</f>
        <v>92153.682414807103</v>
      </c>
      <c r="K25" s="184">
        <f t="shared" si="1"/>
        <v>4.4761480872820227</v>
      </c>
    </row>
    <row r="26" spans="1:11" s="14" customFormat="1" x14ac:dyDescent="0.3">
      <c r="A26" s="101"/>
      <c r="B26" s="17"/>
      <c r="C26" s="17"/>
      <c r="D26" s="16"/>
      <c r="E26" s="16"/>
      <c r="F26" s="16"/>
      <c r="G26" s="17"/>
      <c r="H26" s="17"/>
      <c r="I26" s="17"/>
      <c r="J26" s="17"/>
      <c r="K26" s="18"/>
    </row>
    <row r="27" spans="1:11" ht="18" x14ac:dyDescent="0.35">
      <c r="A27" s="7" t="s">
        <v>87</v>
      </c>
      <c r="B27" s="1"/>
      <c r="C27" s="1"/>
      <c r="D27" s="1"/>
    </row>
    <row r="28" spans="1:11" s="3" customFormat="1" ht="18.600000000000001" thickBot="1" x14ac:dyDescent="0.4">
      <c r="A28" s="86"/>
    </row>
    <row r="29" spans="1:11" ht="57.6" x14ac:dyDescent="0.3">
      <c r="A29" s="48" t="s">
        <v>0</v>
      </c>
      <c r="B29" s="49" t="s">
        <v>62</v>
      </c>
      <c r="C29" s="49" t="s">
        <v>63</v>
      </c>
      <c r="D29" s="49" t="s">
        <v>64</v>
      </c>
      <c r="E29" s="49" t="s">
        <v>65</v>
      </c>
      <c r="F29" s="49" t="s">
        <v>66</v>
      </c>
      <c r="G29" s="49" t="s">
        <v>67</v>
      </c>
      <c r="H29" s="49" t="s">
        <v>68</v>
      </c>
      <c r="I29" s="49" t="s">
        <v>69</v>
      </c>
      <c r="J29" s="49" t="s">
        <v>71</v>
      </c>
      <c r="K29" s="52" t="s">
        <v>70</v>
      </c>
    </row>
    <row r="30" spans="1:11" x14ac:dyDescent="0.3">
      <c r="A30" s="50" t="s">
        <v>61</v>
      </c>
      <c r="B30" s="51"/>
      <c r="C30" s="51"/>
      <c r="D30" s="51"/>
      <c r="E30" s="51"/>
      <c r="F30" s="51"/>
      <c r="G30" s="51"/>
      <c r="H30" s="51"/>
      <c r="I30" s="51" t="s">
        <v>61</v>
      </c>
      <c r="J30" s="51" t="s">
        <v>61</v>
      </c>
      <c r="K30" s="53" t="s">
        <v>61</v>
      </c>
    </row>
    <row r="31" spans="1:11" ht="15.6" x14ac:dyDescent="0.35">
      <c r="A31" s="50" t="s">
        <v>24</v>
      </c>
      <c r="B31" s="64" t="s">
        <v>25</v>
      </c>
      <c r="C31" s="64" t="s">
        <v>26</v>
      </c>
      <c r="D31" s="65" t="s">
        <v>23</v>
      </c>
      <c r="E31" s="64" t="s">
        <v>27</v>
      </c>
      <c r="F31" s="64" t="s">
        <v>28</v>
      </c>
      <c r="G31" s="66" t="s">
        <v>31</v>
      </c>
      <c r="H31" s="64" t="s">
        <v>29</v>
      </c>
      <c r="I31" s="64" t="s">
        <v>30</v>
      </c>
      <c r="J31" s="66" t="s">
        <v>32</v>
      </c>
      <c r="K31" s="91" t="s">
        <v>33</v>
      </c>
    </row>
    <row r="32" spans="1:11" x14ac:dyDescent="0.3">
      <c r="A32" s="175">
        <v>0</v>
      </c>
      <c r="B32" s="173">
        <f>Data!AA30</f>
        <v>1057</v>
      </c>
      <c r="C32" s="176">
        <f>Data!B30</f>
        <v>215200</v>
      </c>
      <c r="D32" s="177">
        <f>B32/C32</f>
        <v>4.9117100371747213E-3</v>
      </c>
      <c r="E32" s="177">
        <f>D32</f>
        <v>4.9117100371747213E-3</v>
      </c>
      <c r="F32" s="177">
        <f t="shared" ref="F32:F51" si="8">1-E32</f>
        <v>0.99508828996282528</v>
      </c>
      <c r="G32" s="176">
        <v>100000</v>
      </c>
      <c r="H32" s="176">
        <f t="shared" ref="H32:H50" si="9">G32-G33</f>
        <v>491.17100371747802</v>
      </c>
      <c r="I32" s="176">
        <f>(0.9*G33)+(0.1*G32)</f>
        <v>99557.946096654268</v>
      </c>
      <c r="J32" s="176">
        <f t="shared" ref="J32:J50" si="10">(J33 + I32)</f>
        <v>7841841.6732743345</v>
      </c>
      <c r="K32" s="178">
        <f t="shared" ref="K32:K51" si="11">J32/G32</f>
        <v>78.418416732743339</v>
      </c>
    </row>
    <row r="33" spans="1:11" x14ac:dyDescent="0.3">
      <c r="A33" s="179">
        <v>1</v>
      </c>
      <c r="B33" s="173">
        <f>Data!AA31</f>
        <v>164</v>
      </c>
      <c r="C33" s="176">
        <f>Data!B31</f>
        <v>789710</v>
      </c>
      <c r="D33" s="177">
        <f t="shared" ref="D33:D51" si="12">B33/C33</f>
        <v>2.0767117042965139E-4</v>
      </c>
      <c r="E33" s="177">
        <f>(2*4*D33)/(2+(4*D33))</f>
        <v>8.3033980643969023E-4</v>
      </c>
      <c r="F33" s="177">
        <f t="shared" si="8"/>
        <v>0.99916966019356035</v>
      </c>
      <c r="G33" s="176">
        <f t="shared" ref="G33:G51" si="13">F32*G32</f>
        <v>99508.828996282522</v>
      </c>
      <c r="H33" s="176">
        <f t="shared" si="9"/>
        <v>82.626141807806562</v>
      </c>
      <c r="I33" s="176">
        <f>(G33+G34)*2</f>
        <v>397870.0637015145</v>
      </c>
      <c r="J33" s="176">
        <f t="shared" si="10"/>
        <v>7742283.7271776805</v>
      </c>
      <c r="K33" s="180">
        <f t="shared" si="11"/>
        <v>77.804992836031857</v>
      </c>
    </row>
    <row r="34" spans="1:11" x14ac:dyDescent="0.3">
      <c r="A34" s="179">
        <v>5</v>
      </c>
      <c r="B34" s="173">
        <f>Data!AA32</f>
        <v>116</v>
      </c>
      <c r="C34" s="176">
        <f>Data!B32</f>
        <v>1008266</v>
      </c>
      <c r="D34" s="177">
        <f t="shared" si="12"/>
        <v>1.1504900492528757E-4</v>
      </c>
      <c r="E34" s="177">
        <f t="shared" ref="E34:E50" si="14">(2*5*D34)/(2+(5*D34))</f>
        <v>5.7507961878170376E-4</v>
      </c>
      <c r="F34" s="177">
        <f t="shared" si="8"/>
        <v>0.99942492038121833</v>
      </c>
      <c r="G34" s="176">
        <f t="shared" si="13"/>
        <v>99426.202854474715</v>
      </c>
      <c r="H34" s="176">
        <f t="shared" si="9"/>
        <v>57.177982834458817</v>
      </c>
      <c r="I34" s="176">
        <f t="shared" ref="I34:I50" si="15">(G34+G35)*2.5</f>
        <v>496988.0693152874</v>
      </c>
      <c r="J34" s="176">
        <f t="shared" si="10"/>
        <v>7344413.6634761663</v>
      </c>
      <c r="K34" s="180">
        <f t="shared" si="11"/>
        <v>73.867989047372419</v>
      </c>
    </row>
    <row r="35" spans="1:11" x14ac:dyDescent="0.3">
      <c r="A35" s="179">
        <v>10</v>
      </c>
      <c r="B35" s="173">
        <f>Data!AA33</f>
        <v>176</v>
      </c>
      <c r="C35" s="176">
        <f>Data!B33</f>
        <v>1179423</v>
      </c>
      <c r="D35" s="177">
        <f t="shared" si="12"/>
        <v>1.4922551111857239E-4</v>
      </c>
      <c r="E35" s="177">
        <f t="shared" si="14"/>
        <v>7.4584930623301186E-4</v>
      </c>
      <c r="F35" s="177">
        <f t="shared" si="8"/>
        <v>0.999254150693767</v>
      </c>
      <c r="G35" s="176">
        <f t="shared" si="13"/>
        <v>99369.024871640257</v>
      </c>
      <c r="H35" s="176">
        <f t="shared" si="9"/>
        <v>74.114318261563312</v>
      </c>
      <c r="I35" s="176">
        <f t="shared" si="15"/>
        <v>496659.83856254735</v>
      </c>
      <c r="J35" s="176">
        <f t="shared" si="10"/>
        <v>6847425.594160879</v>
      </c>
      <c r="K35" s="180">
        <f t="shared" si="11"/>
        <v>68.909054939464568</v>
      </c>
    </row>
    <row r="36" spans="1:11" x14ac:dyDescent="0.3">
      <c r="A36" s="179">
        <v>15</v>
      </c>
      <c r="B36" s="173">
        <f>Data!AA34</f>
        <v>659</v>
      </c>
      <c r="C36" s="176">
        <f>Data!B34</f>
        <v>1249360</v>
      </c>
      <c r="D36" s="177">
        <f t="shared" si="12"/>
        <v>5.2747006467311261E-4</v>
      </c>
      <c r="E36" s="177">
        <f t="shared" si="14"/>
        <v>2.6338770950613808E-3</v>
      </c>
      <c r="F36" s="177">
        <f t="shared" si="8"/>
        <v>0.99736612290493865</v>
      </c>
      <c r="G36" s="176">
        <f t="shared" si="13"/>
        <v>99294.910553378693</v>
      </c>
      <c r="H36" s="176">
        <f t="shared" si="9"/>
        <v>261.53059056270286</v>
      </c>
      <c r="I36" s="176">
        <f t="shared" si="15"/>
        <v>495820.72629048669</v>
      </c>
      <c r="J36" s="176">
        <f t="shared" si="10"/>
        <v>6350765.7555983318</v>
      </c>
      <c r="K36" s="180">
        <f t="shared" si="11"/>
        <v>63.958623057365102</v>
      </c>
    </row>
    <row r="37" spans="1:11" x14ac:dyDescent="0.3">
      <c r="A37" s="179">
        <v>20</v>
      </c>
      <c r="B37" s="173">
        <f>Data!AA35</f>
        <v>956</v>
      </c>
      <c r="C37" s="176">
        <f>Data!B35</f>
        <v>1261780</v>
      </c>
      <c r="D37" s="177">
        <f t="shared" si="12"/>
        <v>7.5765981391367749E-4</v>
      </c>
      <c r="E37" s="177">
        <f t="shared" si="14"/>
        <v>3.7811370306208821E-3</v>
      </c>
      <c r="F37" s="177">
        <f t="shared" si="8"/>
        <v>0.99621886296937912</v>
      </c>
      <c r="G37" s="176">
        <f t="shared" si="13"/>
        <v>99033.37996281599</v>
      </c>
      <c r="H37" s="176">
        <f t="shared" si="9"/>
        <v>374.45878024495323</v>
      </c>
      <c r="I37" s="176">
        <f t="shared" si="15"/>
        <v>494230.75286346755</v>
      </c>
      <c r="J37" s="176">
        <f t="shared" si="10"/>
        <v>5854945.029307845</v>
      </c>
      <c r="K37" s="180">
        <f t="shared" si="11"/>
        <v>59.120925000299877</v>
      </c>
    </row>
    <row r="38" spans="1:11" x14ac:dyDescent="0.3">
      <c r="A38" s="179">
        <v>25</v>
      </c>
      <c r="B38" s="173">
        <f>Data!AA36</f>
        <v>1056</v>
      </c>
      <c r="C38" s="176">
        <f>Data!B36</f>
        <v>1349857</v>
      </c>
      <c r="D38" s="177">
        <f t="shared" si="12"/>
        <v>7.8230508861309013E-4</v>
      </c>
      <c r="E38" s="177">
        <f t="shared" si="14"/>
        <v>3.9038903598307426E-3</v>
      </c>
      <c r="F38" s="177">
        <f t="shared" si="8"/>
        <v>0.99609610964016926</v>
      </c>
      <c r="G38" s="176">
        <f t="shared" si="13"/>
        <v>98658.921182571037</v>
      </c>
      <c r="H38" s="176">
        <f t="shared" si="9"/>
        <v>385.15361131593818</v>
      </c>
      <c r="I38" s="176">
        <f t="shared" si="15"/>
        <v>492331.72188456531</v>
      </c>
      <c r="J38" s="176">
        <f t="shared" si="10"/>
        <v>5360714.2764443774</v>
      </c>
      <c r="K38" s="180">
        <f t="shared" si="11"/>
        <v>54.335829058217946</v>
      </c>
    </row>
    <row r="39" spans="1:11" x14ac:dyDescent="0.3">
      <c r="A39" s="179">
        <v>30</v>
      </c>
      <c r="B39" s="173">
        <f>Data!AA37</f>
        <v>1110</v>
      </c>
      <c r="C39" s="176">
        <f>Data!B37</f>
        <v>1293521</v>
      </c>
      <c r="D39" s="177">
        <f t="shared" si="12"/>
        <v>8.5812290639270645E-4</v>
      </c>
      <c r="E39" s="177">
        <f t="shared" si="14"/>
        <v>4.2814295500410394E-3</v>
      </c>
      <c r="F39" s="177">
        <f t="shared" si="8"/>
        <v>0.99571857044995893</v>
      </c>
      <c r="G39" s="176">
        <f t="shared" si="13"/>
        <v>98273.767571255099</v>
      </c>
      <c r="H39" s="176">
        <f t="shared" si="9"/>
        <v>420.7522124734387</v>
      </c>
      <c r="I39" s="176">
        <f t="shared" si="15"/>
        <v>490316.95732509193</v>
      </c>
      <c r="J39" s="176">
        <f t="shared" si="10"/>
        <v>4868382.5545598119</v>
      </c>
      <c r="K39" s="180">
        <f t="shared" si="11"/>
        <v>49.538983544412368</v>
      </c>
    </row>
    <row r="40" spans="1:11" x14ac:dyDescent="0.3">
      <c r="A40" s="179">
        <v>35</v>
      </c>
      <c r="B40" s="173">
        <f>Data!AA38</f>
        <v>1498</v>
      </c>
      <c r="C40" s="176">
        <f>Data!B38</f>
        <v>1313834</v>
      </c>
      <c r="D40" s="177">
        <f t="shared" si="12"/>
        <v>1.1401744817077348E-3</v>
      </c>
      <c r="E40" s="177">
        <f t="shared" si="14"/>
        <v>5.6846686232855867E-3</v>
      </c>
      <c r="F40" s="177">
        <f t="shared" si="8"/>
        <v>0.99431533137671446</v>
      </c>
      <c r="G40" s="176">
        <f t="shared" si="13"/>
        <v>97853.01535878166</v>
      </c>
      <c r="H40" s="176">
        <f t="shared" si="9"/>
        <v>556.26196610394982</v>
      </c>
      <c r="I40" s="176">
        <f t="shared" si="15"/>
        <v>487874.42187864846</v>
      </c>
      <c r="J40" s="176">
        <f t="shared" si="10"/>
        <v>4378065.5972347204</v>
      </c>
      <c r="K40" s="180">
        <f t="shared" si="11"/>
        <v>44.741243600745285</v>
      </c>
    </row>
    <row r="41" spans="1:11" x14ac:dyDescent="0.3">
      <c r="A41" s="179">
        <v>40</v>
      </c>
      <c r="B41" s="173">
        <f>Data!AA39</f>
        <v>2470</v>
      </c>
      <c r="C41" s="176">
        <f>Data!B39</f>
        <v>1551684</v>
      </c>
      <c r="D41" s="177">
        <f t="shared" si="12"/>
        <v>1.5918189528280242E-3</v>
      </c>
      <c r="E41" s="177">
        <f t="shared" si="14"/>
        <v>7.9275467163587975E-3</v>
      </c>
      <c r="F41" s="177">
        <f t="shared" si="8"/>
        <v>0.99207245328364124</v>
      </c>
      <c r="G41" s="176">
        <f t="shared" si="13"/>
        <v>97296.753392677711</v>
      </c>
      <c r="H41" s="176">
        <f t="shared" si="9"/>
        <v>771.32455787049548</v>
      </c>
      <c r="I41" s="176">
        <f t="shared" si="15"/>
        <v>484555.45556871232</v>
      </c>
      <c r="J41" s="176">
        <f t="shared" si="10"/>
        <v>3890191.1753560714</v>
      </c>
      <c r="K41" s="180">
        <f t="shared" si="11"/>
        <v>39.982743922150611</v>
      </c>
    </row>
    <row r="42" spans="1:11" x14ac:dyDescent="0.3">
      <c r="A42" s="179">
        <v>45</v>
      </c>
      <c r="B42" s="173">
        <f>Data!AA40</f>
        <v>4116</v>
      </c>
      <c r="C42" s="176">
        <f>Data!B40</f>
        <v>1622835</v>
      </c>
      <c r="D42" s="177">
        <f t="shared" si="12"/>
        <v>2.5363022118699684E-3</v>
      </c>
      <c r="E42" s="177">
        <f t="shared" si="14"/>
        <v>1.2601607347876007E-2</v>
      </c>
      <c r="F42" s="177">
        <f t="shared" si="8"/>
        <v>0.98739839265212404</v>
      </c>
      <c r="G42" s="176">
        <f t="shared" si="13"/>
        <v>96525.428834807215</v>
      </c>
      <c r="H42" s="176">
        <f t="shared" si="9"/>
        <v>1216.3755532615905</v>
      </c>
      <c r="I42" s="176">
        <f t="shared" si="15"/>
        <v>479586.20529088203</v>
      </c>
      <c r="J42" s="176">
        <f t="shared" si="10"/>
        <v>3405635.7197873592</v>
      </c>
      <c r="K42" s="180">
        <f t="shared" si="11"/>
        <v>35.282264589735568</v>
      </c>
    </row>
    <row r="43" spans="1:11" x14ac:dyDescent="0.3">
      <c r="A43" s="179">
        <v>50</v>
      </c>
      <c r="B43" s="173">
        <f>Data!AA41</f>
        <v>6054</v>
      </c>
      <c r="C43" s="176">
        <f>Data!B41</f>
        <v>1485249</v>
      </c>
      <c r="D43" s="177">
        <f t="shared" si="12"/>
        <v>4.0760842121422064E-3</v>
      </c>
      <c r="E43" s="177">
        <f t="shared" si="14"/>
        <v>2.0174835242178002E-2</v>
      </c>
      <c r="F43" s="177">
        <f t="shared" si="8"/>
        <v>0.979825164757822</v>
      </c>
      <c r="G43" s="176">
        <f t="shared" si="13"/>
        <v>95309.053281545624</v>
      </c>
      <c r="H43" s="176">
        <f t="shared" si="9"/>
        <v>1922.8444470431423</v>
      </c>
      <c r="I43" s="176">
        <f t="shared" si="15"/>
        <v>471738.15529012028</v>
      </c>
      <c r="J43" s="176">
        <f t="shared" si="10"/>
        <v>2926049.5144964773</v>
      </c>
      <c r="K43" s="180">
        <f t="shared" si="11"/>
        <v>30.700646095527198</v>
      </c>
    </row>
    <row r="44" spans="1:11" x14ac:dyDescent="0.3">
      <c r="A44" s="179">
        <v>55</v>
      </c>
      <c r="B44" s="173">
        <f>Data!AA42</f>
        <v>8426</v>
      </c>
      <c r="C44" s="176">
        <f>Data!B42</f>
        <v>1288014</v>
      </c>
      <c r="D44" s="177">
        <f t="shared" si="12"/>
        <v>6.5418543587259141E-3</v>
      </c>
      <c r="E44" s="177">
        <f t="shared" si="14"/>
        <v>3.2182931664170002E-2</v>
      </c>
      <c r="F44" s="177">
        <f t="shared" si="8"/>
        <v>0.96781706833583003</v>
      </c>
      <c r="G44" s="176">
        <f t="shared" si="13"/>
        <v>93386.208834502482</v>
      </c>
      <c r="H44" s="176">
        <f t="shared" si="9"/>
        <v>3005.4419772966939</v>
      </c>
      <c r="I44" s="176">
        <f t="shared" si="15"/>
        <v>459417.43922927068</v>
      </c>
      <c r="J44" s="176">
        <f t="shared" si="10"/>
        <v>2454311.359206357</v>
      </c>
      <c r="K44" s="180">
        <f t="shared" si="11"/>
        <v>26.281304165113369</v>
      </c>
    </row>
    <row r="45" spans="1:11" x14ac:dyDescent="0.3">
      <c r="A45" s="179">
        <v>60</v>
      </c>
      <c r="B45" s="173">
        <f>Data!AA43</f>
        <v>11175</v>
      </c>
      <c r="C45" s="176">
        <f>Data!B43</f>
        <v>1077253</v>
      </c>
      <c r="D45" s="177">
        <f t="shared" si="12"/>
        <v>1.0373607685474072E-2</v>
      </c>
      <c r="E45" s="177">
        <f t="shared" si="14"/>
        <v>5.0556894942546102E-2</v>
      </c>
      <c r="F45" s="177">
        <f t="shared" si="8"/>
        <v>0.94944310505745388</v>
      </c>
      <c r="G45" s="176">
        <f t="shared" si="13"/>
        <v>90380.766857205788</v>
      </c>
      <c r="H45" s="176">
        <f t="shared" si="9"/>
        <v>4569.3709348265111</v>
      </c>
      <c r="I45" s="176">
        <f t="shared" si="15"/>
        <v>440480.4069489626</v>
      </c>
      <c r="J45" s="176">
        <f t="shared" si="10"/>
        <v>1994893.9199770861</v>
      </c>
      <c r="K45" s="180">
        <f t="shared" si="11"/>
        <v>22.072106592421981</v>
      </c>
    </row>
    <row r="46" spans="1:11" x14ac:dyDescent="0.3">
      <c r="A46" s="179">
        <v>65</v>
      </c>
      <c r="B46" s="173">
        <f>Data!AA44</f>
        <v>13558</v>
      </c>
      <c r="C46" s="176">
        <f>Data!B44</f>
        <v>796557</v>
      </c>
      <c r="D46" s="177">
        <f t="shared" si="12"/>
        <v>1.7020753066007831E-2</v>
      </c>
      <c r="E46" s="177">
        <f t="shared" si="14"/>
        <v>8.1630244734192947E-2</v>
      </c>
      <c r="F46" s="177">
        <f t="shared" si="8"/>
        <v>0.918369755265807</v>
      </c>
      <c r="G46" s="176">
        <f t="shared" si="13"/>
        <v>85811.395922379277</v>
      </c>
      <c r="H46" s="176">
        <f t="shared" si="9"/>
        <v>7004.8052501265483</v>
      </c>
      <c r="I46" s="176">
        <f t="shared" si="15"/>
        <v>411544.96648658003</v>
      </c>
      <c r="J46" s="176">
        <f t="shared" si="10"/>
        <v>1554413.5130281236</v>
      </c>
      <c r="K46" s="180">
        <f t="shared" si="11"/>
        <v>18.114301676599794</v>
      </c>
    </row>
    <row r="47" spans="1:11" x14ac:dyDescent="0.3">
      <c r="A47" s="179">
        <v>70</v>
      </c>
      <c r="B47" s="173">
        <f>Data!AA45</f>
        <v>16567</v>
      </c>
      <c r="C47" s="176">
        <f>Data!B45</f>
        <v>609341</v>
      </c>
      <c r="D47" s="177">
        <f t="shared" si="12"/>
        <v>2.7188388767537389E-2</v>
      </c>
      <c r="E47" s="177">
        <f t="shared" si="14"/>
        <v>0.12728992398869932</v>
      </c>
      <c r="F47" s="177">
        <f t="shared" si="8"/>
        <v>0.87271007601130068</v>
      </c>
      <c r="G47" s="176">
        <f t="shared" si="13"/>
        <v>78806.590672252729</v>
      </c>
      <c r="H47" s="176">
        <f t="shared" si="9"/>
        <v>10031.284936479584</v>
      </c>
      <c r="I47" s="176">
        <f t="shared" si="15"/>
        <v>368954.74102006468</v>
      </c>
      <c r="J47" s="176">
        <f t="shared" si="10"/>
        <v>1142868.5465415437</v>
      </c>
      <c r="K47" s="180">
        <f t="shared" si="11"/>
        <v>14.50219501684318</v>
      </c>
    </row>
    <row r="48" spans="1:11" x14ac:dyDescent="0.3">
      <c r="A48" s="179">
        <v>75</v>
      </c>
      <c r="B48" s="173">
        <f>Data!AA46</f>
        <v>21349</v>
      </c>
      <c r="C48" s="176">
        <f>Data!B46</f>
        <v>476211</v>
      </c>
      <c r="D48" s="177">
        <f t="shared" si="12"/>
        <v>4.4830967785288452E-2</v>
      </c>
      <c r="E48" s="177">
        <f t="shared" si="14"/>
        <v>0.20156405930320714</v>
      </c>
      <c r="F48" s="177">
        <f t="shared" si="8"/>
        <v>0.79843594069679291</v>
      </c>
      <c r="G48" s="176">
        <f t="shared" si="13"/>
        <v>68775.305735773145</v>
      </c>
      <c r="H48" s="176">
        <f t="shared" si="9"/>
        <v>13862.629803921576</v>
      </c>
      <c r="I48" s="176">
        <f t="shared" si="15"/>
        <v>309219.95416906179</v>
      </c>
      <c r="J48" s="176">
        <f t="shared" si="10"/>
        <v>773913.80552147888</v>
      </c>
      <c r="K48" s="180">
        <f t="shared" si="11"/>
        <v>11.252786116208151</v>
      </c>
    </row>
    <row r="49" spans="1:11" x14ac:dyDescent="0.3">
      <c r="A49" s="179">
        <v>80</v>
      </c>
      <c r="B49" s="173">
        <f>Data!AA47</f>
        <v>22396</v>
      </c>
      <c r="C49" s="176">
        <f>Data!B47</f>
        <v>300506</v>
      </c>
      <c r="D49" s="177">
        <f t="shared" si="12"/>
        <v>7.4527630063958794E-2</v>
      </c>
      <c r="E49" s="177">
        <f t="shared" si="14"/>
        <v>0.31411292132310037</v>
      </c>
      <c r="F49" s="177">
        <f t="shared" si="8"/>
        <v>0.68588707867689958</v>
      </c>
      <c r="G49" s="176">
        <f t="shared" si="13"/>
        <v>54912.675931851569</v>
      </c>
      <c r="H49" s="176">
        <f t="shared" si="9"/>
        <v>17248.781054622603</v>
      </c>
      <c r="I49" s="176">
        <f t="shared" si="15"/>
        <v>231441.4270227013</v>
      </c>
      <c r="J49" s="176">
        <f t="shared" si="10"/>
        <v>464693.85135241714</v>
      </c>
      <c r="K49" s="180">
        <f t="shared" si="11"/>
        <v>8.4624149791774386</v>
      </c>
    </row>
    <row r="50" spans="1:11" x14ac:dyDescent="0.3">
      <c r="A50" s="179">
        <v>85</v>
      </c>
      <c r="B50" s="173">
        <f>Data!AA48</f>
        <v>16851</v>
      </c>
      <c r="C50" s="176">
        <f>Data!B48</f>
        <v>134353</v>
      </c>
      <c r="D50" s="177">
        <f t="shared" si="12"/>
        <v>0.1254233251211361</v>
      </c>
      <c r="E50" s="177">
        <f t="shared" si="14"/>
        <v>0.47741818501194178</v>
      </c>
      <c r="F50" s="177">
        <f t="shared" si="8"/>
        <v>0.52258181498805822</v>
      </c>
      <c r="G50" s="176">
        <f t="shared" si="13"/>
        <v>37663.894877228966</v>
      </c>
      <c r="H50" s="176">
        <f t="shared" si="9"/>
        <v>17981.428332767224</v>
      </c>
      <c r="I50" s="176">
        <f t="shared" si="15"/>
        <v>143365.90355422677</v>
      </c>
      <c r="J50" s="176">
        <f t="shared" si="10"/>
        <v>233252.42432971587</v>
      </c>
      <c r="K50" s="180">
        <f t="shared" si="11"/>
        <v>6.1929979650282219</v>
      </c>
    </row>
    <row r="51" spans="1:11" ht="15" thickBot="1" x14ac:dyDescent="0.35">
      <c r="A51" s="181">
        <v>90</v>
      </c>
      <c r="B51" s="174">
        <f>Data!AA49</f>
        <v>10878</v>
      </c>
      <c r="C51" s="182">
        <f>Data!B49</f>
        <v>49678</v>
      </c>
      <c r="D51" s="183">
        <f t="shared" si="12"/>
        <v>0.21897016788115464</v>
      </c>
      <c r="E51" s="183">
        <v>1</v>
      </c>
      <c r="F51" s="183">
        <f t="shared" si="8"/>
        <v>0</v>
      </c>
      <c r="G51" s="182">
        <f t="shared" si="13"/>
        <v>19682.466544461742</v>
      </c>
      <c r="H51" s="182">
        <f>G51</f>
        <v>19682.466544461742</v>
      </c>
      <c r="I51" s="182">
        <f>((G51)/(D51))</f>
        <v>89886.520775489102</v>
      </c>
      <c r="J51" s="182">
        <f>(I51)</f>
        <v>89886.520775489102</v>
      </c>
      <c r="K51" s="184">
        <f t="shared" si="11"/>
        <v>4.5668321382607102</v>
      </c>
    </row>
    <row r="52" spans="1:11" x14ac:dyDescent="0.3">
      <c r="A52" s="101"/>
    </row>
    <row r="53" spans="1:11" x14ac:dyDescent="0.3">
      <c r="C53" s="1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A1:AI80"/>
  <sheetViews>
    <sheetView workbookViewId="0"/>
  </sheetViews>
  <sheetFormatPr defaultColWidth="11.44140625" defaultRowHeight="14.4" x14ac:dyDescent="0.3"/>
  <cols>
    <col min="1" max="1" width="15.44140625" customWidth="1"/>
    <col min="2" max="2" width="12.5546875" customWidth="1"/>
    <col min="3" max="3" width="14" customWidth="1"/>
    <col min="4" max="4" width="10.88671875" customWidth="1"/>
    <col min="5" max="5" width="15.109375" customWidth="1"/>
    <col min="6" max="6" width="15.6640625" customWidth="1"/>
    <col min="7" max="7" width="14.44140625" bestFit="1" customWidth="1"/>
    <col min="8" max="8" width="13.6640625" customWidth="1"/>
    <col min="9" max="9" width="16" customWidth="1"/>
    <col min="10" max="10" width="14.33203125" customWidth="1"/>
    <col min="11" max="11" width="12.6640625" customWidth="1"/>
    <col min="12" max="12" width="15.5546875" customWidth="1"/>
    <col min="13" max="13" width="15" customWidth="1"/>
    <col min="14" max="14" width="14" customWidth="1"/>
    <col min="15" max="15" width="13.33203125" customWidth="1"/>
    <col min="16" max="16" width="14.5546875" customWidth="1"/>
    <col min="17" max="17" width="14.33203125" customWidth="1"/>
    <col min="18" max="18" width="12.5546875" customWidth="1"/>
    <col min="19" max="19" width="16.109375" customWidth="1"/>
    <col min="20" max="20" width="15.88671875" customWidth="1"/>
    <col min="21" max="21" width="14.88671875" customWidth="1"/>
    <col min="22" max="23" width="16.33203125" customWidth="1"/>
    <col min="24" max="24" width="14" customWidth="1"/>
    <col min="25" max="25" width="13.44140625" customWidth="1"/>
    <col min="26" max="27" width="12.6640625" customWidth="1"/>
    <col min="29" max="29" width="12.6640625" customWidth="1"/>
    <col min="30" max="30" width="12.44140625" customWidth="1"/>
    <col min="31" max="31" width="14.109375" customWidth="1"/>
    <col min="32" max="32" width="11.44140625" customWidth="1"/>
    <col min="34" max="34" width="13.88671875" customWidth="1"/>
    <col min="35" max="35" width="12.88671875" customWidth="1"/>
  </cols>
  <sheetData>
    <row r="1" spans="1:35" ht="18" x14ac:dyDescent="0.35">
      <c r="A1" s="7" t="s">
        <v>59</v>
      </c>
      <c r="B1" s="1"/>
      <c r="C1" s="1"/>
      <c r="D1" s="1"/>
      <c r="E1" s="1"/>
      <c r="F1" s="1"/>
      <c r="G1" s="3"/>
      <c r="H1" s="3"/>
      <c r="I1" s="3"/>
    </row>
    <row r="2" spans="1:35" x14ac:dyDescent="0.3">
      <c r="A2" s="33"/>
      <c r="B2" s="1"/>
      <c r="C2" s="1"/>
      <c r="D2" s="1"/>
      <c r="E2" s="1"/>
      <c r="F2" s="1"/>
      <c r="G2" s="3"/>
      <c r="H2" s="3"/>
      <c r="I2" s="3"/>
    </row>
    <row r="3" spans="1:35" x14ac:dyDescent="0.3">
      <c r="A3" s="22"/>
      <c r="B3" s="1"/>
      <c r="C3" s="104" t="s">
        <v>88</v>
      </c>
      <c r="D3" s="22"/>
      <c r="E3" s="104" t="s">
        <v>58</v>
      </c>
      <c r="F3" s="1"/>
      <c r="G3" s="3"/>
      <c r="H3" s="20"/>
      <c r="I3" s="20"/>
    </row>
    <row r="4" spans="1:35" x14ac:dyDescent="0.3">
      <c r="A4" s="22" t="s">
        <v>60</v>
      </c>
      <c r="B4" s="1"/>
      <c r="C4" s="103">
        <f>'Life expectancy'!K6</f>
        <v>78.50764281225068</v>
      </c>
      <c r="D4" s="22"/>
      <c r="E4" s="103">
        <f>'Life expectancy'!K32</f>
        <v>78.418416732743339</v>
      </c>
      <c r="F4" s="1"/>
      <c r="G4" s="3"/>
      <c r="H4" s="20"/>
      <c r="I4" s="20"/>
      <c r="J4" s="3"/>
      <c r="K4" s="3"/>
    </row>
    <row r="5" spans="1:35" x14ac:dyDescent="0.3">
      <c r="A5" s="22"/>
      <c r="B5" s="24"/>
      <c r="C5" s="24"/>
      <c r="D5" s="24"/>
      <c r="E5" s="24"/>
      <c r="F5" s="1"/>
      <c r="G5" s="3"/>
      <c r="H5" s="20"/>
      <c r="I5" s="20"/>
      <c r="J5" s="3"/>
      <c r="K5" s="3"/>
    </row>
    <row r="6" spans="1:35" x14ac:dyDescent="0.3">
      <c r="A6" s="22" t="s">
        <v>89</v>
      </c>
      <c r="B6" s="24"/>
      <c r="C6" s="23"/>
      <c r="D6" s="103">
        <f>C4-E4</f>
        <v>8.9226079507341183E-2</v>
      </c>
      <c r="E6" s="1"/>
      <c r="F6" s="1"/>
      <c r="G6" s="3"/>
      <c r="H6" s="20"/>
      <c r="I6" s="20"/>
      <c r="J6" s="102"/>
      <c r="K6" s="3"/>
    </row>
    <row r="7" spans="1:35" s="3" customFormat="1" x14ac:dyDescent="0.3">
      <c r="A7" s="25"/>
      <c r="B7" s="26"/>
      <c r="C7" s="21"/>
      <c r="D7" s="21"/>
      <c r="E7" s="21"/>
      <c r="H7" s="20"/>
      <c r="I7" s="20"/>
    </row>
    <row r="8" spans="1:35" s="3" customFormat="1" ht="15.75" customHeight="1" thickBot="1" x14ac:dyDescent="0.35">
      <c r="A8" s="25"/>
    </row>
    <row r="9" spans="1:35" ht="25.5" customHeight="1" thickBot="1" x14ac:dyDescent="0.35">
      <c r="A9" s="188" t="s">
        <v>0</v>
      </c>
      <c r="B9" s="198" t="s">
        <v>93</v>
      </c>
      <c r="C9" s="200" t="s">
        <v>92</v>
      </c>
      <c r="D9" s="201"/>
      <c r="E9" s="201"/>
      <c r="F9" s="201"/>
      <c r="G9" s="201"/>
      <c r="H9" s="201"/>
      <c r="I9" s="201"/>
      <c r="J9" s="201"/>
      <c r="K9" s="201"/>
      <c r="L9" s="201"/>
      <c r="M9" s="201"/>
      <c r="N9" s="201"/>
      <c r="O9" s="201"/>
      <c r="P9" s="201"/>
      <c r="Q9" s="201"/>
      <c r="R9" s="201"/>
      <c r="S9" s="201"/>
      <c r="T9" s="201"/>
      <c r="U9" s="201"/>
      <c r="V9" s="201"/>
      <c r="W9" s="201"/>
      <c r="X9" s="201"/>
      <c r="Y9" s="201"/>
      <c r="Z9" s="202"/>
      <c r="AA9" s="140"/>
      <c r="AB9" s="203" t="s">
        <v>84</v>
      </c>
      <c r="AC9" s="204"/>
      <c r="AD9" s="204"/>
      <c r="AE9" s="205"/>
      <c r="AF9" s="195" t="s">
        <v>80</v>
      </c>
      <c r="AG9" s="196"/>
      <c r="AH9" s="196"/>
      <c r="AI9" s="197"/>
    </row>
    <row r="10" spans="1:35" ht="70.5" customHeight="1" thickBot="1" x14ac:dyDescent="0.35">
      <c r="A10" s="206"/>
      <c r="B10" s="199"/>
      <c r="C10" s="44" t="s">
        <v>36</v>
      </c>
      <c r="D10" s="45" t="s">
        <v>37</v>
      </c>
      <c r="E10" s="45" t="s">
        <v>38</v>
      </c>
      <c r="F10" s="45" t="s">
        <v>39</v>
      </c>
      <c r="G10" s="45" t="s">
        <v>40</v>
      </c>
      <c r="H10" s="45" t="s">
        <v>41</v>
      </c>
      <c r="I10" s="45" t="s">
        <v>42</v>
      </c>
      <c r="J10" s="45" t="s">
        <v>43</v>
      </c>
      <c r="K10" s="45" t="s">
        <v>44</v>
      </c>
      <c r="L10" s="45" t="s">
        <v>46</v>
      </c>
      <c r="M10" s="45" t="s">
        <v>110</v>
      </c>
      <c r="N10" s="45" t="s">
        <v>47</v>
      </c>
      <c r="O10" s="45" t="s">
        <v>48</v>
      </c>
      <c r="P10" s="45" t="s">
        <v>49</v>
      </c>
      <c r="Q10" s="45" t="s">
        <v>50</v>
      </c>
      <c r="R10" s="45" t="s">
        <v>51</v>
      </c>
      <c r="S10" s="45" t="s">
        <v>52</v>
      </c>
      <c r="T10" s="45" t="s">
        <v>53</v>
      </c>
      <c r="U10" s="45" t="s">
        <v>54</v>
      </c>
      <c r="V10" s="45" t="s">
        <v>45</v>
      </c>
      <c r="W10" s="45" t="s">
        <v>57</v>
      </c>
      <c r="X10" s="45" t="s">
        <v>55</v>
      </c>
      <c r="Y10" s="45" t="s">
        <v>56</v>
      </c>
      <c r="Z10" s="46" t="s">
        <v>76</v>
      </c>
      <c r="AA10" s="141"/>
      <c r="AB10" s="68" t="s">
        <v>23</v>
      </c>
      <c r="AC10" s="71" t="s">
        <v>31</v>
      </c>
      <c r="AD10" s="72" t="s">
        <v>30</v>
      </c>
      <c r="AE10" s="145" t="s">
        <v>32</v>
      </c>
      <c r="AF10" s="81" t="s">
        <v>23</v>
      </c>
      <c r="AG10" s="82" t="s">
        <v>31</v>
      </c>
      <c r="AH10" s="83" t="s">
        <v>30</v>
      </c>
      <c r="AI10" s="84" t="s">
        <v>32</v>
      </c>
    </row>
    <row r="11" spans="1:35" x14ac:dyDescent="0.3">
      <c r="A11" s="92" t="s">
        <v>2</v>
      </c>
      <c r="B11" s="31">
        <f>(AG11/100000)*((AD11/AC11)-(AH11/AG11))+(AE12/100000)*((AG11/AC11)-(AG12/AC12))</f>
        <v>-5.6711139331122755E-2</v>
      </c>
      <c r="C11" s="34">
        <f t="shared" ref="C11:Z11" si="0">$B11*(((B37*$AB11)-(B61*$AF11))/($AB11-$AF11))</f>
        <v>0</v>
      </c>
      <c r="D11" s="35">
        <f t="shared" si="0"/>
        <v>0</v>
      </c>
      <c r="E11" s="35">
        <f t="shared" si="0"/>
        <v>0</v>
      </c>
      <c r="F11" s="35">
        <f t="shared" si="0"/>
        <v>0</v>
      </c>
      <c r="G11" s="35">
        <f t="shared" si="0"/>
        <v>0</v>
      </c>
      <c r="H11" s="35">
        <f t="shared" si="0"/>
        <v>0</v>
      </c>
      <c r="I11" s="35">
        <f t="shared" si="0"/>
        <v>3.6641101484325355E-4</v>
      </c>
      <c r="J11" s="35">
        <f t="shared" si="0"/>
        <v>0</v>
      </c>
      <c r="K11" s="35">
        <f t="shared" si="0"/>
        <v>-4.3809332217113148E-4</v>
      </c>
      <c r="L11" s="35">
        <f t="shared" si="0"/>
        <v>-2.1904666108556574E-4</v>
      </c>
      <c r="M11" s="35">
        <f t="shared" si="0"/>
        <v>-2.0729438021090106E-3</v>
      </c>
      <c r="N11" s="35">
        <f t="shared" si="0"/>
        <v>-6.5314024415476528E-4</v>
      </c>
      <c r="O11" s="35">
        <f t="shared" si="0"/>
        <v>0</v>
      </c>
      <c r="P11" s="35">
        <f t="shared" si="0"/>
        <v>0</v>
      </c>
      <c r="Q11" s="35">
        <f t="shared" si="0"/>
        <v>0</v>
      </c>
      <c r="R11" s="35">
        <f t="shared" si="0"/>
        <v>-1.0872338272239644E-3</v>
      </c>
      <c r="S11" s="35">
        <f t="shared" si="0"/>
        <v>0</v>
      </c>
      <c r="T11" s="35">
        <f t="shared" si="0"/>
        <v>-1.0952333054278287E-4</v>
      </c>
      <c r="U11" s="35">
        <f t="shared" si="0"/>
        <v>0</v>
      </c>
      <c r="V11" s="35">
        <f t="shared" si="0"/>
        <v>0</v>
      </c>
      <c r="W11" s="35">
        <f t="shared" si="0"/>
        <v>-2.1904666108556574E-4</v>
      </c>
      <c r="X11" s="35">
        <f t="shared" si="0"/>
        <v>1.5324362416008914E-2</v>
      </c>
      <c r="Y11" s="35">
        <f t="shared" si="0"/>
        <v>-1.6920119886704298E-2</v>
      </c>
      <c r="Z11" s="36">
        <f t="shared" si="0"/>
        <v>-5.068276502689785E-2</v>
      </c>
      <c r="AA11" s="142"/>
      <c r="AB11" s="75">
        <f>'Life expectancy'!D6</f>
        <v>5.6309231297042997E-3</v>
      </c>
      <c r="AC11" s="76">
        <f>'Life expectancy'!G6</f>
        <v>100000</v>
      </c>
      <c r="AD11" s="76">
        <f>'Life expectancy'!I6</f>
        <v>99493.216918326609</v>
      </c>
      <c r="AE11" s="146">
        <f>'Life expectancy'!J6</f>
        <v>7850764.2812250685</v>
      </c>
      <c r="AF11" s="78">
        <f>'Life expectancy'!D32</f>
        <v>4.9117100371747213E-3</v>
      </c>
      <c r="AG11" s="27">
        <f>'Life expectancy'!G32</f>
        <v>100000</v>
      </c>
      <c r="AH11" s="27">
        <f>'Life expectancy'!I32</f>
        <v>99557.946096654268</v>
      </c>
      <c r="AI11" s="28">
        <f>'Life expectancy'!J32</f>
        <v>7841841.6732743345</v>
      </c>
    </row>
    <row r="12" spans="1:35" x14ac:dyDescent="0.3">
      <c r="A12" s="93" t="s">
        <v>3</v>
      </c>
      <c r="B12" s="31">
        <f t="shared" ref="B12:B29" si="1">(AG12/100000)*((AD12/AC12)-(AH12/AG12))+(AE13/100000)*((AG12/AC12)-(AG13/AC13))</f>
        <v>-3.8517125077081943E-3</v>
      </c>
      <c r="C12" s="31">
        <f t="shared" ref="C12:Z12" si="2">$B12*(((B38*$AB12)-(B62*$AF12))/($AB12-$AF12))</f>
        <v>-1.0661649173181596E-4</v>
      </c>
      <c r="D12" s="37">
        <f t="shared" si="2"/>
        <v>0</v>
      </c>
      <c r="E12" s="37">
        <f t="shared" si="2"/>
        <v>0</v>
      </c>
      <c r="F12" s="37">
        <f t="shared" si="2"/>
        <v>0</v>
      </c>
      <c r="G12" s="37">
        <f t="shared" si="2"/>
        <v>0</v>
      </c>
      <c r="H12" s="37">
        <f t="shared" si="2"/>
        <v>0</v>
      </c>
      <c r="I12" s="37">
        <f t="shared" si="2"/>
        <v>-2.1323298346363192E-4</v>
      </c>
      <c r="J12" s="37">
        <f t="shared" si="2"/>
        <v>0</v>
      </c>
      <c r="K12" s="37">
        <f t="shared" si="2"/>
        <v>-1.0661649173181597E-3</v>
      </c>
      <c r="L12" s="37">
        <f t="shared" si="2"/>
        <v>0</v>
      </c>
      <c r="M12" s="37">
        <f t="shared" si="2"/>
        <v>8.6730722453923583E-4</v>
      </c>
      <c r="N12" s="37">
        <f t="shared" si="2"/>
        <v>1.9338153300175837E-5</v>
      </c>
      <c r="O12" s="37">
        <f t="shared" si="2"/>
        <v>0</v>
      </c>
      <c r="P12" s="37">
        <f t="shared" si="2"/>
        <v>0</v>
      </c>
      <c r="Q12" s="37">
        <f t="shared" si="2"/>
        <v>3.8282679771144384E-4</v>
      </c>
      <c r="R12" s="37">
        <f t="shared" si="2"/>
        <v>2.0827012084816344E-4</v>
      </c>
      <c r="S12" s="37">
        <f t="shared" si="2"/>
        <v>0</v>
      </c>
      <c r="T12" s="37">
        <f t="shared" si="2"/>
        <v>-1.0661649173181596E-4</v>
      </c>
      <c r="U12" s="37">
        <f t="shared" si="2"/>
        <v>-2.1323298346363192E-4</v>
      </c>
      <c r="V12" s="37">
        <f t="shared" si="2"/>
        <v>0</v>
      </c>
      <c r="W12" s="37">
        <f t="shared" si="2"/>
        <v>-7.2697728882253605E-4</v>
      </c>
      <c r="X12" s="37">
        <f t="shared" si="2"/>
        <v>-1.0661649173181596E-4</v>
      </c>
      <c r="Y12" s="37">
        <f t="shared" si="2"/>
        <v>0</v>
      </c>
      <c r="Z12" s="38">
        <f t="shared" si="2"/>
        <v>-2.7899971558438021E-3</v>
      </c>
      <c r="AA12" s="142"/>
      <c r="AB12" s="69">
        <f>'Life expectancy'!D7</f>
        <v>2.2041159484892812E-4</v>
      </c>
      <c r="AC12" s="27">
        <f>'Life expectancy'!G7</f>
        <v>99436.907687029568</v>
      </c>
      <c r="AD12" s="27">
        <f>'Life expectancy'!I7</f>
        <v>397572.37162712187</v>
      </c>
      <c r="AE12" s="28">
        <f>'Life expectancy'!J7</f>
        <v>7751271.0643067416</v>
      </c>
      <c r="AF12" s="78">
        <f>'Life expectancy'!D33</f>
        <v>2.0767117042965139E-4</v>
      </c>
      <c r="AG12" s="27">
        <f>'Life expectancy'!G33</f>
        <v>99508.828996282522</v>
      </c>
      <c r="AH12" s="27">
        <f>'Life expectancy'!I33</f>
        <v>397870.0637015145</v>
      </c>
      <c r="AI12" s="28">
        <f>'Life expectancy'!J33</f>
        <v>7742283.7271776805</v>
      </c>
    </row>
    <row r="13" spans="1:35" x14ac:dyDescent="0.3">
      <c r="A13" s="94" t="s">
        <v>4</v>
      </c>
      <c r="B13" s="31">
        <f t="shared" si="1"/>
        <v>-2.3882635080176634E-3</v>
      </c>
      <c r="C13" s="31">
        <f t="shared" ref="C13:Z13" si="3">$B13*(((B39*$AB13)-(B63*$AF13))/($AB13-$AF13))</f>
        <v>0</v>
      </c>
      <c r="D13" s="37">
        <f t="shared" si="3"/>
        <v>0</v>
      </c>
      <c r="E13" s="37">
        <f t="shared" si="3"/>
        <v>0</v>
      </c>
      <c r="F13" s="37">
        <f t="shared" si="3"/>
        <v>-9.7289062516537204E-5</v>
      </c>
      <c r="G13" s="37">
        <f t="shared" si="3"/>
        <v>0</v>
      </c>
      <c r="H13" s="37">
        <f t="shared" si="3"/>
        <v>0</v>
      </c>
      <c r="I13" s="37">
        <f t="shared" si="3"/>
        <v>-2.918671875496116E-4</v>
      </c>
      <c r="J13" s="37">
        <f t="shared" si="3"/>
        <v>0</v>
      </c>
      <c r="K13" s="37">
        <f t="shared" si="3"/>
        <v>3.1610873806904756E-4</v>
      </c>
      <c r="L13" s="37">
        <f t="shared" si="3"/>
        <v>-9.7289062516537204E-5</v>
      </c>
      <c r="M13" s="37">
        <f t="shared" si="3"/>
        <v>-1.3620468752315207E-3</v>
      </c>
      <c r="N13" s="37">
        <f t="shared" si="3"/>
        <v>1.1186627887207813E-3</v>
      </c>
      <c r="O13" s="37">
        <f t="shared" si="3"/>
        <v>0</v>
      </c>
      <c r="P13" s="37">
        <f t="shared" si="3"/>
        <v>0</v>
      </c>
      <c r="Q13" s="37">
        <f t="shared" si="3"/>
        <v>0</v>
      </c>
      <c r="R13" s="37">
        <f t="shared" si="3"/>
        <v>-1.7033657451363829E-4</v>
      </c>
      <c r="S13" s="37">
        <f t="shared" si="3"/>
        <v>0</v>
      </c>
      <c r="T13" s="37">
        <f t="shared" si="3"/>
        <v>0</v>
      </c>
      <c r="U13" s="37">
        <f t="shared" si="3"/>
        <v>0</v>
      </c>
      <c r="V13" s="37">
        <f t="shared" si="3"/>
        <v>0</v>
      </c>
      <c r="W13" s="37">
        <f t="shared" si="3"/>
        <v>-1.0957126799565189E-4</v>
      </c>
      <c r="X13" s="37">
        <f t="shared" si="3"/>
        <v>0</v>
      </c>
      <c r="Y13" s="37">
        <f t="shared" si="3"/>
        <v>0</v>
      </c>
      <c r="Z13" s="38">
        <f t="shared" si="3"/>
        <v>-1.6946350044840001E-3</v>
      </c>
      <c r="AA13" s="142"/>
      <c r="AB13" s="69">
        <f>'Life expectancy'!D8</f>
        <v>1.2176615098017647E-4</v>
      </c>
      <c r="AC13" s="27">
        <f>'Life expectancy'!G8</f>
        <v>99349.278126531368</v>
      </c>
      <c r="AD13" s="27">
        <f>'Life expectancy'!I8</f>
        <v>496595.21941149957</v>
      </c>
      <c r="AE13" s="28">
        <f>'Life expectancy'!J8</f>
        <v>7353698.6926796194</v>
      </c>
      <c r="AF13" s="78">
        <f>'Life expectancy'!D34</f>
        <v>1.1504900492528757E-4</v>
      </c>
      <c r="AG13" s="27">
        <f>'Life expectancy'!G34</f>
        <v>99426.202854474715</v>
      </c>
      <c r="AH13" s="27">
        <f>'Life expectancy'!I34</f>
        <v>496988.0693152874</v>
      </c>
      <c r="AI13" s="28">
        <f>'Life expectancy'!J34</f>
        <v>7344413.6634761663</v>
      </c>
    </row>
    <row r="14" spans="1:35" x14ac:dyDescent="0.3">
      <c r="A14" s="94" t="s">
        <v>5</v>
      </c>
      <c r="B14" s="31">
        <f t="shared" si="1"/>
        <v>-1.1732049343458316E-3</v>
      </c>
      <c r="C14" s="31">
        <f t="shared" ref="C14:Z14" si="4">$B14*(((B40*$AB14)-(B64*$AF14))/($AB14-$AF14))</f>
        <v>2.8040322913090585E-4</v>
      </c>
      <c r="D14" s="37">
        <f t="shared" si="4"/>
        <v>0</v>
      </c>
      <c r="E14" s="37">
        <f t="shared" si="4"/>
        <v>0</v>
      </c>
      <c r="F14" s="37">
        <f t="shared" si="4"/>
        <v>1.991746547556884E-4</v>
      </c>
      <c r="G14" s="37">
        <f t="shared" si="4"/>
        <v>0</v>
      </c>
      <c r="H14" s="37">
        <f t="shared" si="4"/>
        <v>0</v>
      </c>
      <c r="I14" s="37">
        <f t="shared" si="4"/>
        <v>-8.1228574375217475E-5</v>
      </c>
      <c r="J14" s="37">
        <f t="shared" si="4"/>
        <v>0</v>
      </c>
      <c r="K14" s="37">
        <f t="shared" si="4"/>
        <v>-3.6942536587083389E-4</v>
      </c>
      <c r="L14" s="37">
        <f t="shared" si="4"/>
        <v>-8.1228574375217475E-5</v>
      </c>
      <c r="M14" s="37">
        <f t="shared" si="4"/>
        <v>-5.1075213334543653E-4</v>
      </c>
      <c r="N14" s="37">
        <f t="shared" si="4"/>
        <v>6.7095897627757217E-4</v>
      </c>
      <c r="O14" s="37">
        <f t="shared" si="4"/>
        <v>0</v>
      </c>
      <c r="P14" s="37">
        <f t="shared" si="4"/>
        <v>2.8040322913090585E-4</v>
      </c>
      <c r="Q14" s="37">
        <f t="shared" si="4"/>
        <v>0</v>
      </c>
      <c r="R14" s="37">
        <f t="shared" si="4"/>
        <v>-4.873714462513048E-4</v>
      </c>
      <c r="S14" s="37">
        <f t="shared" si="4"/>
        <v>0</v>
      </c>
      <c r="T14" s="37">
        <f t="shared" si="4"/>
        <v>0</v>
      </c>
      <c r="U14" s="37">
        <f t="shared" si="4"/>
        <v>0</v>
      </c>
      <c r="V14" s="37">
        <f t="shared" si="4"/>
        <v>0</v>
      </c>
      <c r="W14" s="37">
        <f t="shared" si="4"/>
        <v>-4.1393643424079789E-4</v>
      </c>
      <c r="X14" s="37">
        <f t="shared" si="4"/>
        <v>0</v>
      </c>
      <c r="Y14" s="37">
        <f t="shared" si="4"/>
        <v>0</v>
      </c>
      <c r="Z14" s="38">
        <f t="shared" si="4"/>
        <v>-6.6020249518209317E-4</v>
      </c>
      <c r="AA14" s="142"/>
      <c r="AB14" s="69">
        <f>'Life expectancy'!D9</f>
        <v>1.5277300191580292E-4</v>
      </c>
      <c r="AC14" s="27">
        <f>'Life expectancy'!G9</f>
        <v>99288.809638068473</v>
      </c>
      <c r="AD14" s="27">
        <f>'Life expectancy'!I9</f>
        <v>496254.51246138487</v>
      </c>
      <c r="AE14" s="28">
        <f>'Life expectancy'!J9</f>
        <v>6857103.4732681196</v>
      </c>
      <c r="AF14" s="78">
        <f>'Life expectancy'!D35</f>
        <v>1.4922551111857239E-4</v>
      </c>
      <c r="AG14" s="27">
        <f>'Life expectancy'!G35</f>
        <v>99369.024871640257</v>
      </c>
      <c r="AH14" s="27">
        <f>'Life expectancy'!I35</f>
        <v>496659.83856254735</v>
      </c>
      <c r="AI14" s="28">
        <f>'Life expectancy'!J35</f>
        <v>6847425.594160879</v>
      </c>
    </row>
    <row r="15" spans="1:35" x14ac:dyDescent="0.3">
      <c r="A15" s="94" t="s">
        <v>6</v>
      </c>
      <c r="B15" s="31">
        <f t="shared" si="1"/>
        <v>-1.4601443241689764E-2</v>
      </c>
      <c r="C15" s="31">
        <f t="shared" ref="C15:Z15" si="5">$B15*(((B41*$AB15)-(B65*$AF15))/($AB15-$AF15))</f>
        <v>1.7634524409668772E-4</v>
      </c>
      <c r="D15" s="37">
        <f t="shared" si="5"/>
        <v>0</v>
      </c>
      <c r="E15" s="37">
        <f t="shared" si="5"/>
        <v>0</v>
      </c>
      <c r="F15" s="37">
        <f t="shared" si="5"/>
        <v>1.7634524409668772E-4</v>
      </c>
      <c r="G15" s="37">
        <f t="shared" si="5"/>
        <v>2.4486958097537132E-4</v>
      </c>
      <c r="H15" s="37">
        <f t="shared" si="5"/>
        <v>2.4486958097537132E-4</v>
      </c>
      <c r="I15" s="37">
        <f t="shared" si="5"/>
        <v>-6.8524336878683583E-5</v>
      </c>
      <c r="J15" s="37">
        <f t="shared" si="5"/>
        <v>0</v>
      </c>
      <c r="K15" s="37">
        <f t="shared" si="5"/>
        <v>-5.7742246156883173E-4</v>
      </c>
      <c r="L15" s="37">
        <f t="shared" si="5"/>
        <v>-2.9227766539363017E-5</v>
      </c>
      <c r="M15" s="37">
        <f t="shared" si="5"/>
        <v>1.5914357107830142E-4</v>
      </c>
      <c r="N15" s="37">
        <f t="shared" si="5"/>
        <v>-1.5620763649677269E-4</v>
      </c>
      <c r="O15" s="37">
        <f t="shared" si="5"/>
        <v>0</v>
      </c>
      <c r="P15" s="37">
        <f t="shared" si="5"/>
        <v>2.8416615131469187E-4</v>
      </c>
      <c r="Q15" s="37">
        <f t="shared" si="5"/>
        <v>1.7634524409668772E-4</v>
      </c>
      <c r="R15" s="37">
        <f t="shared" si="5"/>
        <v>-3.6178064713282342E-4</v>
      </c>
      <c r="S15" s="37">
        <f t="shared" si="5"/>
        <v>0</v>
      </c>
      <c r="T15" s="37">
        <f t="shared" si="5"/>
        <v>-1.3704867375736717E-4</v>
      </c>
      <c r="U15" s="37">
        <f t="shared" si="5"/>
        <v>0</v>
      </c>
      <c r="V15" s="37">
        <f t="shared" si="5"/>
        <v>0</v>
      </c>
      <c r="W15" s="37">
        <f t="shared" si="5"/>
        <v>-9.2004414596224963E-4</v>
      </c>
      <c r="X15" s="37">
        <f t="shared" si="5"/>
        <v>0</v>
      </c>
      <c r="Y15" s="37">
        <f t="shared" si="5"/>
        <v>0</v>
      </c>
      <c r="Z15" s="38">
        <f t="shared" si="5"/>
        <v>-1.3813272189987477E-2</v>
      </c>
      <c r="AA15" s="142"/>
      <c r="AB15" s="69">
        <f>'Life expectancy'!D10</f>
        <v>5.7519807711820393E-4</v>
      </c>
      <c r="AC15" s="27">
        <f>'Life expectancy'!G10</f>
        <v>99212.995346485477</v>
      </c>
      <c r="AD15" s="27">
        <f>'Life expectancy'!I10</f>
        <v>495352.66198575345</v>
      </c>
      <c r="AE15" s="28">
        <f>'Life expectancy'!J10</f>
        <v>6360848.9608067349</v>
      </c>
      <c r="AF15" s="78">
        <f>'Life expectancy'!D36</f>
        <v>5.2747006467311261E-4</v>
      </c>
      <c r="AG15" s="27">
        <f>'Life expectancy'!G36</f>
        <v>99294.910553378693</v>
      </c>
      <c r="AH15" s="27">
        <f>'Life expectancy'!I36</f>
        <v>495820.72629048669</v>
      </c>
      <c r="AI15" s="28">
        <f>'Life expectancy'!J36</f>
        <v>6350765.7555983318</v>
      </c>
    </row>
    <row r="16" spans="1:35" x14ac:dyDescent="0.3">
      <c r="A16" s="94" t="s">
        <v>7</v>
      </c>
      <c r="B16" s="31">
        <f t="shared" si="1"/>
        <v>-1.919497286123098E-2</v>
      </c>
      <c r="C16" s="31">
        <f t="shared" ref="C16:Z16" si="6">$B16*(((B42*$AB16)-(B66*$AF16))/($AB16-$AF16))</f>
        <v>-3.6969555879885643E-4</v>
      </c>
      <c r="D16" s="37">
        <f t="shared" si="6"/>
        <v>1.612889583843438E-4</v>
      </c>
      <c r="E16" s="37">
        <f t="shared" si="6"/>
        <v>0</v>
      </c>
      <c r="F16" s="37">
        <f t="shared" si="6"/>
        <v>9.9673031917867728E-5</v>
      </c>
      <c r="G16" s="37">
        <f t="shared" si="6"/>
        <v>1.612889583843438E-4</v>
      </c>
      <c r="H16" s="37">
        <f t="shared" si="6"/>
        <v>-6.1615926466476072E-5</v>
      </c>
      <c r="I16" s="37">
        <f t="shared" si="6"/>
        <v>3.8057105451391642E-5</v>
      </c>
      <c r="J16" s="37">
        <f t="shared" si="6"/>
        <v>2.2290488485081985E-4</v>
      </c>
      <c r="K16" s="37">
        <f t="shared" si="6"/>
        <v>-7.0133401214632124E-4</v>
      </c>
      <c r="L16" s="37">
        <f t="shared" si="6"/>
        <v>-6.8683572771001389E-4</v>
      </c>
      <c r="M16" s="37">
        <f t="shared" si="6"/>
        <v>4.6756076113176081E-4</v>
      </c>
      <c r="N16" s="37">
        <f t="shared" si="6"/>
        <v>5.7447937049212214E-4</v>
      </c>
      <c r="O16" s="37">
        <f t="shared" si="6"/>
        <v>0</v>
      </c>
      <c r="P16" s="37">
        <f t="shared" si="6"/>
        <v>-2.7002252688098873E-4</v>
      </c>
      <c r="Q16" s="37">
        <f t="shared" si="6"/>
        <v>-2.4646370586590429E-4</v>
      </c>
      <c r="R16" s="37">
        <f t="shared" si="6"/>
        <v>-5.6360387477706185E-4</v>
      </c>
      <c r="S16" s="37">
        <f t="shared" si="6"/>
        <v>-6.1615926466476072E-5</v>
      </c>
      <c r="T16" s="37">
        <f t="shared" si="6"/>
        <v>-1.2323185293295214E-4</v>
      </c>
      <c r="U16" s="37">
        <f t="shared" si="6"/>
        <v>-1.2323185293295214E-4</v>
      </c>
      <c r="V16" s="37">
        <f t="shared" si="6"/>
        <v>0</v>
      </c>
      <c r="W16" s="37">
        <f t="shared" si="6"/>
        <v>3.6607277007760905E-4</v>
      </c>
      <c r="X16" s="37">
        <f t="shared" si="6"/>
        <v>0</v>
      </c>
      <c r="Y16" s="37">
        <f t="shared" si="6"/>
        <v>0</v>
      </c>
      <c r="Z16" s="38">
        <f t="shared" si="6"/>
        <v>-1.8078647736943256E-2</v>
      </c>
      <c r="AA16" s="142"/>
      <c r="AB16" s="69">
        <f>'Life expectancy'!D11</f>
        <v>8.2590692576630254E-4</v>
      </c>
      <c r="AC16" s="27">
        <f>'Life expectancy'!G11</f>
        <v>98928.069447815898</v>
      </c>
      <c r="AD16" s="27">
        <f>'Life expectancy'!I11</f>
        <v>493621.13445495209</v>
      </c>
      <c r="AE16" s="28">
        <f>'Life expectancy'!J11</f>
        <v>5865496.2988209818</v>
      </c>
      <c r="AF16" s="78">
        <f>'Life expectancy'!D37</f>
        <v>7.5765981391367749E-4</v>
      </c>
      <c r="AG16" s="27">
        <f>'Life expectancy'!G37</f>
        <v>99033.37996281599</v>
      </c>
      <c r="AH16" s="27">
        <f>'Life expectancy'!I37</f>
        <v>494230.75286346755</v>
      </c>
      <c r="AI16" s="28">
        <f>'Life expectancy'!J37</f>
        <v>5854945.029307845</v>
      </c>
    </row>
    <row r="17" spans="1:35" x14ac:dyDescent="0.3">
      <c r="A17" s="94" t="s">
        <v>8</v>
      </c>
      <c r="B17" s="31">
        <f t="shared" si="1"/>
        <v>-4.3448692723800234E-3</v>
      </c>
      <c r="C17" s="31">
        <f t="shared" ref="C17:Z17" si="7">$B17*(((B43*$AB17)-(B67*$AF17))/($AB17-$AF17))</f>
        <v>-4.8801316268440815E-5</v>
      </c>
      <c r="D17" s="37">
        <f t="shared" si="7"/>
        <v>-2.3893326940300488E-4</v>
      </c>
      <c r="E17" s="37">
        <f t="shared" si="7"/>
        <v>0</v>
      </c>
      <c r="F17" s="37">
        <f t="shared" si="7"/>
        <v>9.2529320597682511E-5</v>
      </c>
      <c r="G17" s="37">
        <f t="shared" si="7"/>
        <v>-4.1813322145525859E-4</v>
      </c>
      <c r="H17" s="37">
        <f t="shared" si="7"/>
        <v>-1.1946663470150244E-4</v>
      </c>
      <c r="I17" s="37">
        <f t="shared" si="7"/>
        <v>7.0665318433061632E-5</v>
      </c>
      <c r="J17" s="37">
        <f t="shared" si="7"/>
        <v>1.3039863578381285E-4</v>
      </c>
      <c r="K17" s="37">
        <f t="shared" si="7"/>
        <v>-2.9280789761064474E-4</v>
      </c>
      <c r="L17" s="37">
        <f t="shared" si="7"/>
        <v>-8.0268506245967364E-4</v>
      </c>
      <c r="M17" s="37">
        <f t="shared" si="7"/>
        <v>-9.5923563514339438E-4</v>
      </c>
      <c r="N17" s="37">
        <f t="shared" si="7"/>
        <v>-8.0811942311460018E-5</v>
      </c>
      <c r="O17" s="37">
        <f t="shared" si="7"/>
        <v>1.901319531345641E-4</v>
      </c>
      <c r="P17" s="37">
        <f t="shared" si="7"/>
        <v>1.522626379484337E-4</v>
      </c>
      <c r="Q17" s="37">
        <f t="shared" si="7"/>
        <v>-1.7919995205225366E-4</v>
      </c>
      <c r="R17" s="37">
        <f t="shared" si="7"/>
        <v>-6.1333848652902199E-4</v>
      </c>
      <c r="S17" s="37">
        <f t="shared" si="7"/>
        <v>0</v>
      </c>
      <c r="T17" s="37">
        <f t="shared" si="7"/>
        <v>1.3039863578381285E-4</v>
      </c>
      <c r="U17" s="37">
        <f t="shared" si="7"/>
        <v>-1.1946663470150244E-4</v>
      </c>
      <c r="V17" s="37">
        <f t="shared" si="7"/>
        <v>0</v>
      </c>
      <c r="W17" s="37">
        <f t="shared" si="7"/>
        <v>-5.9147448436440084E-4</v>
      </c>
      <c r="X17" s="37">
        <f t="shared" si="7"/>
        <v>0</v>
      </c>
      <c r="Y17" s="37">
        <f t="shared" si="7"/>
        <v>0</v>
      </c>
      <c r="Z17" s="38">
        <f t="shared" si="7"/>
        <v>-6.4690123706082775E-4</v>
      </c>
      <c r="AA17" s="142"/>
      <c r="AB17" s="69">
        <f>'Life expectancy'!D12</f>
        <v>7.9923418748674825E-4</v>
      </c>
      <c r="AC17" s="27">
        <f>'Life expectancy'!G12</f>
        <v>98520.384334164934</v>
      </c>
      <c r="AD17" s="27">
        <f>'Life expectancy'!I12</f>
        <v>491619.62364468421</v>
      </c>
      <c r="AE17" s="28">
        <f>'Life expectancy'!J12</f>
        <v>5371875.1643660292</v>
      </c>
      <c r="AF17" s="78">
        <f>'Life expectancy'!D38</f>
        <v>7.8230508861309013E-4</v>
      </c>
      <c r="AG17" s="27">
        <f>'Life expectancy'!G38</f>
        <v>98658.921182571037</v>
      </c>
      <c r="AH17" s="27">
        <f>'Life expectancy'!I38</f>
        <v>492331.72188456531</v>
      </c>
      <c r="AI17" s="28">
        <f>'Life expectancy'!J38</f>
        <v>5360714.2764443774</v>
      </c>
    </row>
    <row r="18" spans="1:35" x14ac:dyDescent="0.3">
      <c r="A18" s="94" t="s">
        <v>9</v>
      </c>
      <c r="B18" s="31">
        <f t="shared" si="1"/>
        <v>-2.453234554846672E-3</v>
      </c>
      <c r="C18" s="31">
        <f t="shared" ref="C18:Z18" si="8">$B18*(((B44*$AB18)-(B68*$AF18))/($AB18-$AF18))</f>
        <v>5.6672308831906367E-6</v>
      </c>
      <c r="D18" s="37">
        <f t="shared" si="8"/>
        <v>-6.0251431801704408E-4</v>
      </c>
      <c r="E18" s="37">
        <f t="shared" si="8"/>
        <v>1.2465837276973851E-4</v>
      </c>
      <c r="F18" s="37">
        <f t="shared" si="8"/>
        <v>-1.1899114188654779E-4</v>
      </c>
      <c r="G18" s="37">
        <f t="shared" si="8"/>
        <v>2.0777545831648436E-5</v>
      </c>
      <c r="H18" s="37">
        <f t="shared" si="8"/>
        <v>-6.4217112975907518E-5</v>
      </c>
      <c r="I18" s="37">
        <f t="shared" si="8"/>
        <v>-3.286441734638422E-4</v>
      </c>
      <c r="J18" s="37">
        <f t="shared" si="8"/>
        <v>6.988434385909812E-5</v>
      </c>
      <c r="K18" s="37">
        <f t="shared" si="8"/>
        <v>-5.2696274327475529E-4</v>
      </c>
      <c r="L18" s="37">
        <f t="shared" si="8"/>
        <v>-1.7036552248928904E-3</v>
      </c>
      <c r="M18" s="37">
        <f t="shared" si="8"/>
        <v>1.5506814043676539E-3</v>
      </c>
      <c r="N18" s="37">
        <f t="shared" si="8"/>
        <v>-5.6095922635374757E-4</v>
      </c>
      <c r="O18" s="37">
        <f t="shared" si="8"/>
        <v>0</v>
      </c>
      <c r="P18" s="37">
        <f t="shared" si="8"/>
        <v>-2.134288847593709E-4</v>
      </c>
      <c r="Q18" s="37">
        <f t="shared" si="8"/>
        <v>3.040907744501174E-4</v>
      </c>
      <c r="R18" s="37">
        <f t="shared" si="8"/>
        <v>-5.2129551239156458E-4</v>
      </c>
      <c r="S18" s="37">
        <f t="shared" si="8"/>
        <v>0</v>
      </c>
      <c r="T18" s="37">
        <f t="shared" si="8"/>
        <v>1.5110314948457773E-5</v>
      </c>
      <c r="U18" s="37">
        <f t="shared" si="8"/>
        <v>-2.7387014455320188E-4</v>
      </c>
      <c r="V18" s="37">
        <f t="shared" si="8"/>
        <v>0</v>
      </c>
      <c r="W18" s="37">
        <f t="shared" si="8"/>
        <v>-4.0230437050501667E-4</v>
      </c>
      <c r="X18" s="37">
        <f t="shared" si="8"/>
        <v>0</v>
      </c>
      <c r="Y18" s="37">
        <f t="shared" si="8"/>
        <v>0</v>
      </c>
      <c r="Z18" s="38">
        <f t="shared" si="8"/>
        <v>7.7273831111730794E-4</v>
      </c>
      <c r="AA18" s="142"/>
      <c r="AB18" s="69">
        <f>'Life expectancy'!D13</f>
        <v>8.6869265649093476E-4</v>
      </c>
      <c r="AC18" s="27">
        <f>'Life expectancy'!G13</f>
        <v>98127.465123708738</v>
      </c>
      <c r="AD18" s="27">
        <f>'Life expectancy'!I13</f>
        <v>489574.10205039539</v>
      </c>
      <c r="AE18" s="28">
        <f>'Life expectancy'!J13</f>
        <v>4880255.5407213448</v>
      </c>
      <c r="AF18" s="78">
        <f>'Life expectancy'!D39</f>
        <v>8.5812290639270645E-4</v>
      </c>
      <c r="AG18" s="27">
        <f>'Life expectancy'!G39</f>
        <v>98273.767571255099</v>
      </c>
      <c r="AH18" s="27">
        <f>'Life expectancy'!I39</f>
        <v>490316.95732509193</v>
      </c>
      <c r="AI18" s="28">
        <f>'Life expectancy'!J39</f>
        <v>4868382.5545598119</v>
      </c>
    </row>
    <row r="19" spans="1:35" x14ac:dyDescent="0.3">
      <c r="A19" s="94" t="s">
        <v>10</v>
      </c>
      <c r="B19" s="31">
        <f t="shared" si="1"/>
        <v>5.7007538526130676E-4</v>
      </c>
      <c r="C19" s="31">
        <f t="shared" ref="C19:Z19" si="9">$B19*(((B45*$AB19)-(B69*$AF19))/($AB19-$AF19))</f>
        <v>7.7634744312270079E-4</v>
      </c>
      <c r="D19" s="37">
        <f t="shared" si="9"/>
        <v>-2.1772292396258231E-4</v>
      </c>
      <c r="E19" s="37">
        <f t="shared" si="9"/>
        <v>6.6412017470874669E-5</v>
      </c>
      <c r="F19" s="37">
        <f t="shared" si="9"/>
        <v>1.0281303593437305E-3</v>
      </c>
      <c r="G19" s="37">
        <f t="shared" si="9"/>
        <v>3.341699823322096E-4</v>
      </c>
      <c r="H19" s="37">
        <f t="shared" si="9"/>
        <v>5.2546863808405794E-5</v>
      </c>
      <c r="I19" s="37">
        <f t="shared" si="9"/>
        <v>-5.9680404605548363E-5</v>
      </c>
      <c r="J19" s="37">
        <f t="shared" si="9"/>
        <v>1.3282403494174934E-4</v>
      </c>
      <c r="K19" s="37">
        <f t="shared" si="9"/>
        <v>1.8074918086266535E-4</v>
      </c>
      <c r="L19" s="37">
        <f t="shared" si="9"/>
        <v>-2.7917163013676327E-3</v>
      </c>
      <c r="M19" s="37">
        <f t="shared" si="9"/>
        <v>2.8755087552549864E-4</v>
      </c>
      <c r="N19" s="37">
        <f t="shared" si="9"/>
        <v>-5.2958817272097706E-4</v>
      </c>
      <c r="O19" s="37">
        <f t="shared" si="9"/>
        <v>-2.2907625471539817E-4</v>
      </c>
      <c r="P19" s="37">
        <f t="shared" si="9"/>
        <v>-3.3457191026402619E-4</v>
      </c>
      <c r="Q19" s="37">
        <f t="shared" si="9"/>
        <v>8.7008783998669686E-5</v>
      </c>
      <c r="R19" s="37">
        <f t="shared" si="9"/>
        <v>-6.2332856958497264E-4</v>
      </c>
      <c r="S19" s="37">
        <f t="shared" si="9"/>
        <v>-4.5815250943079638E-5</v>
      </c>
      <c r="T19" s="37">
        <f t="shared" si="9"/>
        <v>3.3668180524186291E-4</v>
      </c>
      <c r="U19" s="37">
        <f t="shared" si="9"/>
        <v>2.450513033557036E-4</v>
      </c>
      <c r="V19" s="37">
        <f t="shared" si="9"/>
        <v>0</v>
      </c>
      <c r="W19" s="37">
        <f t="shared" si="9"/>
        <v>1.8537089875015524E-4</v>
      </c>
      <c r="X19" s="37">
        <f t="shared" si="9"/>
        <v>0</v>
      </c>
      <c r="Y19" s="37">
        <f t="shared" si="9"/>
        <v>0</v>
      </c>
      <c r="Z19" s="38">
        <f t="shared" si="9"/>
        <v>1.6887316246712786E-3</v>
      </c>
      <c r="AA19" s="142"/>
      <c r="AB19" s="69">
        <f>'Life expectancy'!D14</f>
        <v>1.1374290044616783E-3</v>
      </c>
      <c r="AC19" s="27">
        <f>'Life expectancy'!G14</f>
        <v>97702.175696449412</v>
      </c>
      <c r="AD19" s="27">
        <f>'Life expectancy'!I14</f>
        <v>487125.70122875622</v>
      </c>
      <c r="AE19" s="28">
        <f>'Life expectancy'!J14</f>
        <v>4390681.4386709491</v>
      </c>
      <c r="AF19" s="78">
        <f>'Life expectancy'!D40</f>
        <v>1.1401744817077348E-3</v>
      </c>
      <c r="AG19" s="27">
        <f>'Life expectancy'!G40</f>
        <v>97853.01535878166</v>
      </c>
      <c r="AH19" s="27">
        <f>'Life expectancy'!I40</f>
        <v>487874.42187864846</v>
      </c>
      <c r="AI19" s="28">
        <f>'Life expectancy'!J40</f>
        <v>4378065.5972347204</v>
      </c>
    </row>
    <row r="20" spans="1:35" x14ac:dyDescent="0.3">
      <c r="A20" s="94" t="s">
        <v>11</v>
      </c>
      <c r="B20" s="31">
        <f t="shared" si="1"/>
        <v>-1.2780286481258819E-2</v>
      </c>
      <c r="C20" s="31">
        <f t="shared" ref="C20:Z20" si="10">$B20*(((B46*$AB20)-(B70*$AF20))/($AB20-$AF20))</f>
        <v>-6.8331686563000615E-4</v>
      </c>
      <c r="D20" s="37">
        <f t="shared" si="10"/>
        <v>-1.0078230659355321E-3</v>
      </c>
      <c r="E20" s="37">
        <f t="shared" si="10"/>
        <v>-2.4240093744923197E-4</v>
      </c>
      <c r="F20" s="37">
        <f t="shared" si="10"/>
        <v>1.8550457757336876E-3</v>
      </c>
      <c r="G20" s="37">
        <f t="shared" si="10"/>
        <v>-5.8730397775455295E-4</v>
      </c>
      <c r="H20" s="37">
        <f t="shared" si="10"/>
        <v>7.0639468014712585E-4</v>
      </c>
      <c r="I20" s="37">
        <f t="shared" si="10"/>
        <v>-1.1249487675559942E-4</v>
      </c>
      <c r="J20" s="37">
        <f t="shared" si="10"/>
        <v>-1.7636637127230959E-4</v>
      </c>
      <c r="K20" s="37">
        <f t="shared" si="10"/>
        <v>-4.8696494655867622E-4</v>
      </c>
      <c r="L20" s="37">
        <f t="shared" si="10"/>
        <v>-4.7412819630398943E-3</v>
      </c>
      <c r="M20" s="37">
        <f t="shared" si="10"/>
        <v>-2.4205080463107866E-5</v>
      </c>
      <c r="N20" s="37">
        <f t="shared" si="10"/>
        <v>-1.3209960050828862E-3</v>
      </c>
      <c r="O20" s="37">
        <f t="shared" si="10"/>
        <v>-1.2423943011454655E-4</v>
      </c>
      <c r="P20" s="37">
        <f t="shared" si="10"/>
        <v>-6.5725339505112452E-4</v>
      </c>
      <c r="Q20" s="37">
        <f t="shared" si="10"/>
        <v>4.1052631428146845E-4</v>
      </c>
      <c r="R20" s="37">
        <f t="shared" si="10"/>
        <v>-4.8346138763980206E-4</v>
      </c>
      <c r="S20" s="37">
        <f t="shared" si="10"/>
        <v>-2.6063470578881557E-5</v>
      </c>
      <c r="T20" s="37">
        <f t="shared" si="10"/>
        <v>-2.5455678300895419E-4</v>
      </c>
      <c r="U20" s="37">
        <f t="shared" si="10"/>
        <v>-1.7028844849244855E-4</v>
      </c>
      <c r="V20" s="37">
        <f t="shared" si="10"/>
        <v>0</v>
      </c>
      <c r="W20" s="37">
        <f t="shared" si="10"/>
        <v>-3.6880343922399063E-4</v>
      </c>
      <c r="X20" s="37">
        <f t="shared" si="10"/>
        <v>0</v>
      </c>
      <c r="Y20" s="37">
        <f t="shared" si="10"/>
        <v>0</v>
      </c>
      <c r="Z20" s="38">
        <f t="shared" si="10"/>
        <v>-4.284432807369563E-3</v>
      </c>
      <c r="AA20" s="142"/>
      <c r="AB20" s="69">
        <f>'Life expectancy'!D15</f>
        <v>1.6615235279912339E-3</v>
      </c>
      <c r="AC20" s="27">
        <f>'Life expectancy'!G15</f>
        <v>97148.104795053092</v>
      </c>
      <c r="AD20" s="27">
        <f>'Life expectancy'!I15</f>
        <v>483731.19706240902</v>
      </c>
      <c r="AE20" s="28">
        <f>'Life expectancy'!J15</f>
        <v>3903555.7374421931</v>
      </c>
      <c r="AF20" s="78">
        <f>'Life expectancy'!D41</f>
        <v>1.5918189528280242E-3</v>
      </c>
      <c r="AG20" s="27">
        <f>'Life expectancy'!G41</f>
        <v>97296.753392677711</v>
      </c>
      <c r="AH20" s="27">
        <f>'Life expectancy'!I41</f>
        <v>484555.45556871232</v>
      </c>
      <c r="AI20" s="28">
        <f>'Life expectancy'!J41</f>
        <v>3890191.1753560714</v>
      </c>
    </row>
    <row r="21" spans="1:35" x14ac:dyDescent="0.3">
      <c r="A21" s="94" t="s">
        <v>12</v>
      </c>
      <c r="B21" s="31">
        <f t="shared" si="1"/>
        <v>-1.0016648962508031E-2</v>
      </c>
      <c r="C21" s="31">
        <f t="shared" ref="C21:Z21" si="11">$B21*(((B47*$AB21)-(B71*$AF21))/($AB21-$AF21))</f>
        <v>-2.0190799994224337E-3</v>
      </c>
      <c r="D21" s="37">
        <f t="shared" si="11"/>
        <v>-2.0863885743825097E-3</v>
      </c>
      <c r="E21" s="37">
        <f t="shared" si="11"/>
        <v>3.5052354556383217E-4</v>
      </c>
      <c r="F21" s="37">
        <f t="shared" si="11"/>
        <v>1.4652000480161369E-2</v>
      </c>
      <c r="G21" s="37">
        <f t="shared" si="11"/>
        <v>7.262718542935065E-4</v>
      </c>
      <c r="H21" s="37">
        <f t="shared" si="11"/>
        <v>3.112259419570184E-4</v>
      </c>
      <c r="I21" s="37">
        <f t="shared" si="11"/>
        <v>1.1775101131656677E-4</v>
      </c>
      <c r="J21" s="37">
        <f t="shared" si="11"/>
        <v>-6.5339795293378625E-4</v>
      </c>
      <c r="K21" s="37">
        <f t="shared" si="11"/>
        <v>-7.5435372539870685E-4</v>
      </c>
      <c r="L21" s="37">
        <f t="shared" si="11"/>
        <v>-8.023332412302412E-3</v>
      </c>
      <c r="M21" s="37">
        <f t="shared" si="11"/>
        <v>3.0593356439596025E-3</v>
      </c>
      <c r="N21" s="37">
        <f t="shared" si="11"/>
        <v>1.9623277892709396E-4</v>
      </c>
      <c r="O21" s="37">
        <f t="shared" si="11"/>
        <v>-1.9349620056603237E-4</v>
      </c>
      <c r="P21" s="37">
        <f t="shared" si="11"/>
        <v>-1.6827143740019042E-4</v>
      </c>
      <c r="Q21" s="37">
        <f t="shared" si="11"/>
        <v>3.589388899276402E-4</v>
      </c>
      <c r="R21" s="37">
        <f t="shared" si="11"/>
        <v>-1.9013077181802849E-3</v>
      </c>
      <c r="S21" s="37">
        <f t="shared" si="11"/>
        <v>-4.4870019981652728E-5</v>
      </c>
      <c r="T21" s="37">
        <f t="shared" si="11"/>
        <v>-8.4408667538681849E-4</v>
      </c>
      <c r="U21" s="37">
        <f t="shared" si="11"/>
        <v>-3.0005983928175996E-4</v>
      </c>
      <c r="V21" s="37">
        <f t="shared" si="11"/>
        <v>-1.8508085620222439E-4</v>
      </c>
      <c r="W21" s="37">
        <f t="shared" si="11"/>
        <v>7.7115605422554696E-4</v>
      </c>
      <c r="X21" s="37">
        <f t="shared" si="11"/>
        <v>0</v>
      </c>
      <c r="Y21" s="37">
        <f t="shared" si="11"/>
        <v>0</v>
      </c>
      <c r="Z21" s="38">
        <f t="shared" si="11"/>
        <v>-1.338635975140141E-2</v>
      </c>
      <c r="AA21" s="142"/>
      <c r="AB21" s="69">
        <f>'Life expectancy'!D16</f>
        <v>2.5991898568654167E-3</v>
      </c>
      <c r="AC21" s="27">
        <f>'Life expectancy'!G16</f>
        <v>96344.374029910527</v>
      </c>
      <c r="AD21" s="27">
        <f>'Life expectancy'!I16</f>
        <v>478611.86240421142</v>
      </c>
      <c r="AE21" s="28">
        <f>'Life expectancy'!J16</f>
        <v>3419824.5403797841</v>
      </c>
      <c r="AF21" s="78">
        <f>'Life expectancy'!D42</f>
        <v>2.5363022118699684E-3</v>
      </c>
      <c r="AG21" s="27">
        <f>'Life expectancy'!G42</f>
        <v>96525.428834807215</v>
      </c>
      <c r="AH21" s="27">
        <f>'Life expectancy'!I42</f>
        <v>479586.20529088203</v>
      </c>
      <c r="AI21" s="28">
        <f>'Life expectancy'!J42</f>
        <v>3405635.7197873592</v>
      </c>
    </row>
    <row r="22" spans="1:35" x14ac:dyDescent="0.3">
      <c r="A22" s="94" t="s">
        <v>13</v>
      </c>
      <c r="B22" s="31">
        <f t="shared" si="1"/>
        <v>-1.855569142977442E-2</v>
      </c>
      <c r="C22" s="31">
        <f t="shared" ref="C22:Z22" si="12">$B22*(((B48*$AB22)-(B72*$AF22))/($AB22-$AF22))</f>
        <v>-1.2988930009277496E-3</v>
      </c>
      <c r="D22" s="37">
        <f t="shared" si="12"/>
        <v>-2.0718886735651728E-3</v>
      </c>
      <c r="E22" s="37">
        <f t="shared" si="12"/>
        <v>-2.3534804929940171E-5</v>
      </c>
      <c r="F22" s="37">
        <f t="shared" si="12"/>
        <v>3.1106573913551289E-2</v>
      </c>
      <c r="G22" s="37">
        <f t="shared" si="12"/>
        <v>5.0793896585244369E-4</v>
      </c>
      <c r="H22" s="37">
        <f t="shared" si="12"/>
        <v>5.0727497181559072E-4</v>
      </c>
      <c r="I22" s="37">
        <f t="shared" si="12"/>
        <v>-1.4774797114034031E-4</v>
      </c>
      <c r="J22" s="37">
        <f t="shared" si="12"/>
        <v>6.7855774788587128E-4</v>
      </c>
      <c r="K22" s="37">
        <f t="shared" si="12"/>
        <v>-1.3907415335051635E-3</v>
      </c>
      <c r="L22" s="37">
        <f t="shared" si="12"/>
        <v>-1.4812957391346734E-2</v>
      </c>
      <c r="M22" s="37">
        <f t="shared" si="12"/>
        <v>4.8910464808074655E-3</v>
      </c>
      <c r="N22" s="37">
        <f t="shared" si="12"/>
        <v>-4.2387460979722144E-3</v>
      </c>
      <c r="O22" s="37">
        <f t="shared" si="12"/>
        <v>-3.0737940527491122E-5</v>
      </c>
      <c r="P22" s="37">
        <f t="shared" si="12"/>
        <v>-9.0783089774161953E-4</v>
      </c>
      <c r="Q22" s="37">
        <f t="shared" si="12"/>
        <v>-3.7599183795417675E-4</v>
      </c>
      <c r="R22" s="37">
        <f t="shared" si="12"/>
        <v>-2.4908006200728633E-3</v>
      </c>
      <c r="S22" s="37">
        <f t="shared" si="12"/>
        <v>-5.4571450489223063E-5</v>
      </c>
      <c r="T22" s="37">
        <f t="shared" si="12"/>
        <v>4.7660361526136863E-4</v>
      </c>
      <c r="U22" s="37">
        <f t="shared" si="12"/>
        <v>-1.2800385233944908E-3</v>
      </c>
      <c r="V22" s="37">
        <f t="shared" si="12"/>
        <v>-2.6528882784350384E-4</v>
      </c>
      <c r="W22" s="37">
        <f t="shared" si="12"/>
        <v>1.9816992032319742E-4</v>
      </c>
      <c r="X22" s="37">
        <f t="shared" si="12"/>
        <v>0</v>
      </c>
      <c r="Y22" s="37">
        <f t="shared" si="12"/>
        <v>0</v>
      </c>
      <c r="Z22" s="38">
        <f t="shared" si="12"/>
        <v>-2.7532087473860926E-2</v>
      </c>
      <c r="AA22" s="142"/>
      <c r="AB22" s="69">
        <f>'Life expectancy'!D17</f>
        <v>4.2129956267143633E-3</v>
      </c>
      <c r="AC22" s="27">
        <f>'Life expectancy'!G17</f>
        <v>95100.370931774043</v>
      </c>
      <c r="AD22" s="27">
        <f>'Life expectancy'!I17</f>
        <v>470545.83578801132</v>
      </c>
      <c r="AE22" s="28">
        <f>'Life expectancy'!J17</f>
        <v>2941212.6779755726</v>
      </c>
      <c r="AF22" s="78">
        <f>'Life expectancy'!D43</f>
        <v>4.0760842121422064E-3</v>
      </c>
      <c r="AG22" s="27">
        <f>'Life expectancy'!G43</f>
        <v>95309.053281545624</v>
      </c>
      <c r="AH22" s="27">
        <f>'Life expectancy'!I43</f>
        <v>471738.15529012028</v>
      </c>
      <c r="AI22" s="28">
        <f>'Life expectancy'!J43</f>
        <v>2926049.5144964773</v>
      </c>
    </row>
    <row r="23" spans="1:35" x14ac:dyDescent="0.3">
      <c r="A23" s="94" t="s">
        <v>14</v>
      </c>
      <c r="B23" s="31">
        <f t="shared" si="1"/>
        <v>8.9402151573949352E-3</v>
      </c>
      <c r="C23" s="31">
        <f t="shared" ref="C23:Z23" si="13">$B23*(((B49*$AB23)-(B73*$AF23))/($AB23-$AF23))</f>
        <v>3.9485159049968983E-4</v>
      </c>
      <c r="D23" s="37">
        <f t="shared" si="13"/>
        <v>-1.7242109615082739E-3</v>
      </c>
      <c r="E23" s="37">
        <f t="shared" si="13"/>
        <v>9.603179936712626E-4</v>
      </c>
      <c r="F23" s="37">
        <f t="shared" si="13"/>
        <v>4.31265401665357E-2</v>
      </c>
      <c r="G23" s="37">
        <f t="shared" si="13"/>
        <v>1.9697155496840937E-3</v>
      </c>
      <c r="H23" s="37">
        <f t="shared" si="13"/>
        <v>-5.8309124646492973E-4</v>
      </c>
      <c r="I23" s="37">
        <f t="shared" si="13"/>
        <v>7.4147783040164875E-5</v>
      </c>
      <c r="J23" s="37">
        <f t="shared" si="13"/>
        <v>1.8790504692341461E-3</v>
      </c>
      <c r="K23" s="37">
        <f t="shared" si="13"/>
        <v>-3.6529707662677019E-4</v>
      </c>
      <c r="L23" s="37">
        <f t="shared" si="13"/>
        <v>-1.044753474786313E-2</v>
      </c>
      <c r="M23" s="37">
        <f t="shared" si="13"/>
        <v>9.472036884037879E-3</v>
      </c>
      <c r="N23" s="37">
        <f t="shared" si="13"/>
        <v>-2.7489114925793368E-3</v>
      </c>
      <c r="O23" s="37">
        <f t="shared" si="13"/>
        <v>-4.3796631755147565E-4</v>
      </c>
      <c r="P23" s="37">
        <f t="shared" si="13"/>
        <v>-2.0767911510758456E-3</v>
      </c>
      <c r="Q23" s="37">
        <f t="shared" si="13"/>
        <v>-5.1200732412366137E-4</v>
      </c>
      <c r="R23" s="37">
        <f t="shared" si="13"/>
        <v>-1.1311970261070523E-3</v>
      </c>
      <c r="S23" s="37">
        <f t="shared" si="13"/>
        <v>4.1136888790947246E-4</v>
      </c>
      <c r="T23" s="37">
        <f t="shared" si="13"/>
        <v>-1.2449233456123248E-3</v>
      </c>
      <c r="U23" s="37">
        <f t="shared" si="13"/>
        <v>-1.215582384675364E-3</v>
      </c>
      <c r="V23" s="37">
        <f t="shared" si="13"/>
        <v>-3.9896688744212771E-4</v>
      </c>
      <c r="W23" s="37">
        <f t="shared" si="13"/>
        <v>-6.3908574668392526E-4</v>
      </c>
      <c r="X23" s="37">
        <f t="shared" si="13"/>
        <v>0</v>
      </c>
      <c r="Y23" s="37">
        <f t="shared" si="13"/>
        <v>0</v>
      </c>
      <c r="Z23" s="38">
        <f t="shared" si="13"/>
        <v>-2.5822248458903203E-2</v>
      </c>
      <c r="AA23" s="142"/>
      <c r="AB23" s="69">
        <f>'Life expectancy'!D18</f>
        <v>6.4621897905120995E-3</v>
      </c>
      <c r="AC23" s="27">
        <f>'Life expectancy'!G18</f>
        <v>93117.963383430499</v>
      </c>
      <c r="AD23" s="27">
        <f>'Life expectancy'!I18</f>
        <v>458187.57917641924</v>
      </c>
      <c r="AE23" s="28">
        <f>'Life expectancy'!J18</f>
        <v>2470666.8421875616</v>
      </c>
      <c r="AF23" s="78">
        <f>'Life expectancy'!D44</f>
        <v>6.5418543587259141E-3</v>
      </c>
      <c r="AG23" s="27">
        <f>'Life expectancy'!G44</f>
        <v>93386.208834502482</v>
      </c>
      <c r="AH23" s="27">
        <f>'Life expectancy'!I44</f>
        <v>459417.43922927068</v>
      </c>
      <c r="AI23" s="28">
        <f>'Life expectancy'!J44</f>
        <v>2454311.359206357</v>
      </c>
    </row>
    <row r="24" spans="1:35" x14ac:dyDescent="0.3">
      <c r="A24" s="94" t="s">
        <v>15</v>
      </c>
      <c r="B24" s="31">
        <f t="shared" si="1"/>
        <v>2.6140039846423688E-2</v>
      </c>
      <c r="C24" s="31">
        <f t="shared" ref="C24:Z24" si="14">$B24*(((B50*$AB24)-(B74*$AF24))/($AB24-$AF24))</f>
        <v>-1.1783804187448753E-3</v>
      </c>
      <c r="D24" s="37">
        <f t="shared" si="14"/>
        <v>-4.633050176569258E-3</v>
      </c>
      <c r="E24" s="37">
        <f t="shared" si="14"/>
        <v>2.174622711836484E-3</v>
      </c>
      <c r="F24" s="37">
        <f t="shared" si="14"/>
        <v>5.5740381218353861E-2</v>
      </c>
      <c r="G24" s="37">
        <f t="shared" si="14"/>
        <v>2.2614409149780521E-3</v>
      </c>
      <c r="H24" s="37">
        <f t="shared" si="14"/>
        <v>4.1007381433687011E-3</v>
      </c>
      <c r="I24" s="37">
        <f t="shared" si="14"/>
        <v>5.4407484696836997E-4</v>
      </c>
      <c r="J24" s="37">
        <f t="shared" si="14"/>
        <v>1.1095042689701136E-3</v>
      </c>
      <c r="K24" s="37">
        <f t="shared" si="14"/>
        <v>6.6461412327299636E-5</v>
      </c>
      <c r="L24" s="37">
        <f t="shared" si="14"/>
        <v>-1.9442430046161856E-2</v>
      </c>
      <c r="M24" s="37">
        <f t="shared" si="14"/>
        <v>7.0271371431729849E-3</v>
      </c>
      <c r="N24" s="37">
        <f t="shared" si="14"/>
        <v>-5.4637887520426302E-3</v>
      </c>
      <c r="O24" s="37">
        <f t="shared" si="14"/>
        <v>-6.4399760965009071E-4</v>
      </c>
      <c r="P24" s="37">
        <f t="shared" si="14"/>
        <v>5.4010076031222654E-4</v>
      </c>
      <c r="Q24" s="37">
        <f t="shared" si="14"/>
        <v>-1.4711812674765734E-3</v>
      </c>
      <c r="R24" s="37">
        <f t="shared" si="14"/>
        <v>-1.4371834212845856E-3</v>
      </c>
      <c r="S24" s="37">
        <f t="shared" si="14"/>
        <v>-3.4977980769003756E-4</v>
      </c>
      <c r="T24" s="37">
        <f t="shared" si="14"/>
        <v>-1.4907087515609091E-4</v>
      </c>
      <c r="U24" s="37">
        <f t="shared" si="14"/>
        <v>-5.0050228973111659E-4</v>
      </c>
      <c r="V24" s="37">
        <f t="shared" si="14"/>
        <v>-3.4438876780553795E-4</v>
      </c>
      <c r="W24" s="37">
        <f t="shared" si="14"/>
        <v>-6.1743651008483403E-4</v>
      </c>
      <c r="X24" s="37">
        <f t="shared" si="14"/>
        <v>0</v>
      </c>
      <c r="Y24" s="37">
        <f t="shared" si="14"/>
        <v>0</v>
      </c>
      <c r="Z24" s="38">
        <f t="shared" si="14"/>
        <v>-1.1193231631466868E-2</v>
      </c>
      <c r="AA24" s="142"/>
      <c r="AB24" s="69">
        <f>'Life expectancy'!D19</f>
        <v>1.0081765957562702E-2</v>
      </c>
      <c r="AC24" s="27">
        <f>'Life expectancy'!G19</f>
        <v>90157.068287137183</v>
      </c>
      <c r="AD24" s="27">
        <f>'Life expectancy'!I19</f>
        <v>439702.88743083045</v>
      </c>
      <c r="AE24" s="28">
        <f>'Life expectancy'!J19</f>
        <v>2012479.2630111421</v>
      </c>
      <c r="AF24" s="78">
        <f>'Life expectancy'!D45</f>
        <v>1.0373607685474072E-2</v>
      </c>
      <c r="AG24" s="27">
        <f>'Life expectancy'!G45</f>
        <v>90380.766857205788</v>
      </c>
      <c r="AH24" s="27">
        <f>'Life expectancy'!I45</f>
        <v>440480.4069489626</v>
      </c>
      <c r="AI24" s="28">
        <f>'Life expectancy'!J45</f>
        <v>1994893.9199770861</v>
      </c>
    </row>
    <row r="25" spans="1:35" x14ac:dyDescent="0.3">
      <c r="A25" s="94" t="s">
        <v>16</v>
      </c>
      <c r="B25" s="31">
        <f t="shared" si="1"/>
        <v>6.1675459131809135E-2</v>
      </c>
      <c r="C25" s="31">
        <f t="shared" ref="C25:Z25" si="15">$B25*(((B51*$AB25)-(B75*$AF25))/($AB25-$AF25))</f>
        <v>5.6456796356860021E-4</v>
      </c>
      <c r="D25" s="37">
        <f t="shared" si="15"/>
        <v>-3.509605585356805E-3</v>
      </c>
      <c r="E25" s="37">
        <f t="shared" si="15"/>
        <v>1.4413259860386184E-3</v>
      </c>
      <c r="F25" s="37">
        <f t="shared" si="15"/>
        <v>6.581576859569209E-2</v>
      </c>
      <c r="G25" s="37">
        <f t="shared" si="15"/>
        <v>6.0176207193549502E-3</v>
      </c>
      <c r="H25" s="37">
        <f t="shared" si="15"/>
        <v>2.7949592738658809E-4</v>
      </c>
      <c r="I25" s="37">
        <f t="shared" si="15"/>
        <v>-6.0523635140782785E-4</v>
      </c>
      <c r="J25" s="37">
        <f t="shared" si="15"/>
        <v>-2.1771981005175517E-3</v>
      </c>
      <c r="K25" s="37">
        <f t="shared" si="15"/>
        <v>-1.2955906939752283E-3</v>
      </c>
      <c r="L25" s="37">
        <f t="shared" si="15"/>
        <v>-1.9552591897453401E-2</v>
      </c>
      <c r="M25" s="37">
        <f t="shared" si="15"/>
        <v>9.9600292071513521E-3</v>
      </c>
      <c r="N25" s="37">
        <f t="shared" si="15"/>
        <v>-5.8098677659558402E-3</v>
      </c>
      <c r="O25" s="37">
        <f t="shared" si="15"/>
        <v>-6.7961395033875336E-4</v>
      </c>
      <c r="P25" s="37">
        <f t="shared" si="15"/>
        <v>6.5472797922798713E-4</v>
      </c>
      <c r="Q25" s="37">
        <f t="shared" si="15"/>
        <v>-3.3822262054986069E-4</v>
      </c>
      <c r="R25" s="37">
        <f t="shared" si="15"/>
        <v>-1.4389451309894013E-3</v>
      </c>
      <c r="S25" s="37">
        <f t="shared" si="15"/>
        <v>-1.0498039776803301E-3</v>
      </c>
      <c r="T25" s="37">
        <f t="shared" si="15"/>
        <v>3.2326143139570009E-5</v>
      </c>
      <c r="U25" s="37">
        <f t="shared" si="15"/>
        <v>-6.6021641404953048E-4</v>
      </c>
      <c r="V25" s="37">
        <f t="shared" si="15"/>
        <v>-3.5094129449292913E-4</v>
      </c>
      <c r="W25" s="37">
        <f t="shared" si="15"/>
        <v>-3.1669799910563634E-4</v>
      </c>
      <c r="X25" s="37">
        <f t="shared" si="15"/>
        <v>0</v>
      </c>
      <c r="Y25" s="37">
        <f t="shared" si="15"/>
        <v>0</v>
      </c>
      <c r="Z25" s="38">
        <f t="shared" si="15"/>
        <v>1.469412839212253E-2</v>
      </c>
      <c r="AA25" s="142"/>
      <c r="AB25" s="69">
        <f>'Life expectancy'!D20</f>
        <v>1.6113157479098427E-2</v>
      </c>
      <c r="AC25" s="27">
        <f>'Life expectancy'!G20</f>
        <v>85724.086685195012</v>
      </c>
      <c r="AD25" s="27">
        <f>'Life expectancy'!I20</f>
        <v>412022.95646948379</v>
      </c>
      <c r="AE25" s="28">
        <f>'Life expectancy'!J20</f>
        <v>1572776.3755803118</v>
      </c>
      <c r="AF25" s="78">
        <f>'Life expectancy'!D46</f>
        <v>1.7020753066007831E-2</v>
      </c>
      <c r="AG25" s="27">
        <f>'Life expectancy'!G46</f>
        <v>85811.395922379277</v>
      </c>
      <c r="AH25" s="27">
        <f>'Life expectancy'!I46</f>
        <v>411544.96648658003</v>
      </c>
      <c r="AI25" s="28">
        <f>'Life expectancy'!J46</f>
        <v>1554413.5130281236</v>
      </c>
    </row>
    <row r="26" spans="1:35" x14ac:dyDescent="0.3">
      <c r="A26" s="94" t="s">
        <v>17</v>
      </c>
      <c r="B26" s="31">
        <f t="shared" si="1"/>
        <v>4.7875691511178257E-2</v>
      </c>
      <c r="C26" s="31">
        <f t="shared" ref="C26:Z26" si="16">$B26*(((B52*$AB26)-(B76*$AF26))/($AB26-$AF26))</f>
        <v>1.9709363292996873E-3</v>
      </c>
      <c r="D26" s="37">
        <f t="shared" si="16"/>
        <v>-4.6095298115705887E-3</v>
      </c>
      <c r="E26" s="37">
        <f t="shared" si="16"/>
        <v>3.7499139993097293E-3</v>
      </c>
      <c r="F26" s="37">
        <f t="shared" si="16"/>
        <v>6.6094027299151759E-2</v>
      </c>
      <c r="G26" s="37">
        <f t="shared" si="16"/>
        <v>2.4351894610381009E-3</v>
      </c>
      <c r="H26" s="37">
        <f t="shared" si="16"/>
        <v>5.2556152776761407E-3</v>
      </c>
      <c r="I26" s="37">
        <f t="shared" si="16"/>
        <v>-6.9961842159419428E-4</v>
      </c>
      <c r="J26" s="37">
        <f t="shared" si="16"/>
        <v>6.5962629485582711E-4</v>
      </c>
      <c r="K26" s="37">
        <f t="shared" si="16"/>
        <v>-1.5655795028414632E-3</v>
      </c>
      <c r="L26" s="37">
        <f t="shared" si="16"/>
        <v>-3.542683987214567E-2</v>
      </c>
      <c r="M26" s="37">
        <f t="shared" si="16"/>
        <v>6.9339167324037818E-3</v>
      </c>
      <c r="N26" s="37">
        <f t="shared" si="16"/>
        <v>-6.8018951661542471E-3</v>
      </c>
      <c r="O26" s="37">
        <f t="shared" si="16"/>
        <v>-1.2112347443913754E-3</v>
      </c>
      <c r="P26" s="37">
        <f t="shared" si="16"/>
        <v>-4.0899126155098718E-4</v>
      </c>
      <c r="Q26" s="37">
        <f t="shared" si="16"/>
        <v>-8.1886169759263529E-4</v>
      </c>
      <c r="R26" s="37">
        <f t="shared" si="16"/>
        <v>7.4148608387467811E-4</v>
      </c>
      <c r="S26" s="37">
        <f t="shared" si="16"/>
        <v>1.8250657001872949E-4</v>
      </c>
      <c r="T26" s="37">
        <f t="shared" si="16"/>
        <v>7.4690241537478828E-3</v>
      </c>
      <c r="U26" s="37">
        <f t="shared" si="16"/>
        <v>-1.2622029362603757E-3</v>
      </c>
      <c r="V26" s="37">
        <f t="shared" si="16"/>
        <v>-4.1290394590448587E-4</v>
      </c>
      <c r="W26" s="37">
        <f t="shared" si="16"/>
        <v>-2.477042681461984E-4</v>
      </c>
      <c r="X26" s="37">
        <f t="shared" si="16"/>
        <v>0</v>
      </c>
      <c r="Y26" s="37">
        <f t="shared" si="16"/>
        <v>0</v>
      </c>
      <c r="Z26" s="38">
        <f t="shared" si="16"/>
        <v>5.8488109379541122E-3</v>
      </c>
      <c r="AA26" s="142"/>
      <c r="AB26" s="69">
        <f>'Life expectancy'!D21</f>
        <v>2.6192570898849205E-2</v>
      </c>
      <c r="AC26" s="27">
        <f>'Life expectancy'!G21</f>
        <v>79085.095902598507</v>
      </c>
      <c r="AD26" s="27">
        <f>'Life expectancy'!I21</f>
        <v>371123.76565272524</v>
      </c>
      <c r="AE26" s="28">
        <f>'Life expectancy'!J21</f>
        <v>1160753.4191108281</v>
      </c>
      <c r="AF26" s="78">
        <f>'Life expectancy'!D47</f>
        <v>2.7188388767537389E-2</v>
      </c>
      <c r="AG26" s="27">
        <f>'Life expectancy'!G47</f>
        <v>78806.590672252729</v>
      </c>
      <c r="AH26" s="27">
        <f>'Life expectancy'!I47</f>
        <v>368954.74102006468</v>
      </c>
      <c r="AI26" s="28">
        <f>'Life expectancy'!J47</f>
        <v>1142868.5465415437</v>
      </c>
    </row>
    <row r="27" spans="1:35" x14ac:dyDescent="0.3">
      <c r="A27" s="94" t="s">
        <v>18</v>
      </c>
      <c r="B27" s="31">
        <f t="shared" si="1"/>
        <v>5.090209778685921E-2</v>
      </c>
      <c r="C27" s="31">
        <f t="shared" ref="C27:Z27" si="17">$B27*(((B53*$AB27)-(B77*$AF27))/($AB27-$AF27))</f>
        <v>1.0821596052989367E-3</v>
      </c>
      <c r="D27" s="37">
        <f t="shared" si="17"/>
        <v>-4.0694303503013389E-3</v>
      </c>
      <c r="E27" s="37">
        <f t="shared" si="17"/>
        <v>2.8295227358062984E-3</v>
      </c>
      <c r="F27" s="37">
        <f t="shared" si="17"/>
        <v>5.5416029671998157E-2</v>
      </c>
      <c r="G27" s="37">
        <f t="shared" si="17"/>
        <v>4.328039837524016E-3</v>
      </c>
      <c r="H27" s="37">
        <f t="shared" si="17"/>
        <v>1.8329140333089261E-3</v>
      </c>
      <c r="I27" s="37">
        <f t="shared" si="17"/>
        <v>5.7155014312515961E-4</v>
      </c>
      <c r="J27" s="37">
        <f t="shared" si="17"/>
        <v>-9.2049454629764427E-4</v>
      </c>
      <c r="K27" s="37">
        <f t="shared" si="17"/>
        <v>-6.9873300591830577E-4</v>
      </c>
      <c r="L27" s="37">
        <f t="shared" si="17"/>
        <v>-3.0020557228923227E-2</v>
      </c>
      <c r="M27" s="37">
        <f t="shared" si="17"/>
        <v>3.5031577802404311E-3</v>
      </c>
      <c r="N27" s="37">
        <f t="shared" si="17"/>
        <v>-1.3162967337517551E-2</v>
      </c>
      <c r="O27" s="37">
        <f t="shared" si="17"/>
        <v>-1.5237521631785598E-3</v>
      </c>
      <c r="P27" s="37">
        <f t="shared" si="17"/>
        <v>1.0967082409366195E-3</v>
      </c>
      <c r="Q27" s="37">
        <f t="shared" si="17"/>
        <v>-1.1400811119527301E-3</v>
      </c>
      <c r="R27" s="37">
        <f t="shared" si="17"/>
        <v>-4.890446705601172E-4</v>
      </c>
      <c r="S27" s="37">
        <f t="shared" si="17"/>
        <v>1.6827247597134595E-3</v>
      </c>
      <c r="T27" s="37">
        <f t="shared" si="17"/>
        <v>1.2178598688126117E-2</v>
      </c>
      <c r="U27" s="37">
        <f t="shared" si="17"/>
        <v>-1.0698407843761804E-3</v>
      </c>
      <c r="V27" s="37">
        <f t="shared" si="17"/>
        <v>-3.6955764334428064E-4</v>
      </c>
      <c r="W27" s="37">
        <f t="shared" si="17"/>
        <v>-2.0433083042073718E-4</v>
      </c>
      <c r="X27" s="37">
        <f t="shared" si="17"/>
        <v>0</v>
      </c>
      <c r="Y27" s="37">
        <f t="shared" si="17"/>
        <v>0</v>
      </c>
      <c r="Z27" s="38">
        <f t="shared" si="17"/>
        <v>2.004948196357173E-2</v>
      </c>
      <c r="AA27" s="142"/>
      <c r="AB27" s="69">
        <f>'Life expectancy'!D22</f>
        <v>4.3178010369976275E-2</v>
      </c>
      <c r="AC27" s="27">
        <f>'Life expectancy'!G22</f>
        <v>69364.410358491601</v>
      </c>
      <c r="AD27" s="27">
        <f>'Life expectancy'!I22</f>
        <v>313031.82349044993</v>
      </c>
      <c r="AE27" s="28">
        <f>'Life expectancy'!J22</f>
        <v>789629.65345810296</v>
      </c>
      <c r="AF27" s="78">
        <f>'Life expectancy'!D48</f>
        <v>4.4830967785288452E-2</v>
      </c>
      <c r="AG27" s="27">
        <f>'Life expectancy'!G48</f>
        <v>68775.305735773145</v>
      </c>
      <c r="AH27" s="27">
        <f>'Life expectancy'!I48</f>
        <v>309219.95416906179</v>
      </c>
      <c r="AI27" s="28">
        <f>'Life expectancy'!J48</f>
        <v>773913.80552147888</v>
      </c>
    </row>
    <row r="28" spans="1:35" x14ac:dyDescent="0.3">
      <c r="A28" s="94" t="s">
        <v>19</v>
      </c>
      <c r="B28" s="31">
        <f t="shared" si="1"/>
        <v>3.1287746939999146E-2</v>
      </c>
      <c r="C28" s="31">
        <f t="shared" ref="C28:Z28" si="18">$B28*(((B54*$AB28)-(B78*$AF28))/($AB28-$AF28))</f>
        <v>3.1594124908616774E-4</v>
      </c>
      <c r="D28" s="37">
        <f t="shared" si="18"/>
        <v>-2.6245008709451715E-3</v>
      </c>
      <c r="E28" s="37">
        <f t="shared" si="18"/>
        <v>2.5743484478984637E-3</v>
      </c>
      <c r="F28" s="37">
        <f t="shared" si="18"/>
        <v>3.956702449072029E-2</v>
      </c>
      <c r="G28" s="37">
        <f t="shared" si="18"/>
        <v>3.2768169174121325E-3</v>
      </c>
      <c r="H28" s="37">
        <f t="shared" si="18"/>
        <v>1.4361078701291882E-3</v>
      </c>
      <c r="I28" s="37">
        <f t="shared" si="18"/>
        <v>1.3464353058383798E-3</v>
      </c>
      <c r="J28" s="37">
        <f t="shared" si="18"/>
        <v>1.5235355088447412E-3</v>
      </c>
      <c r="K28" s="37">
        <f t="shared" si="18"/>
        <v>-1.1915454616098448E-3</v>
      </c>
      <c r="L28" s="37">
        <f t="shared" si="18"/>
        <v>-3.000236222291661E-2</v>
      </c>
      <c r="M28" s="37">
        <f t="shared" si="18"/>
        <v>-2.2347924947582966E-3</v>
      </c>
      <c r="N28" s="37">
        <f t="shared" si="18"/>
        <v>-1.7280895973258541E-2</v>
      </c>
      <c r="O28" s="37">
        <f t="shared" si="18"/>
        <v>-3.0069967903257147E-3</v>
      </c>
      <c r="P28" s="37">
        <f t="shared" si="18"/>
        <v>1.8976058120439251E-3</v>
      </c>
      <c r="Q28" s="37">
        <f t="shared" si="18"/>
        <v>-1.4018704492610894E-3</v>
      </c>
      <c r="R28" s="37">
        <f t="shared" si="18"/>
        <v>-3.0918928954176742E-3</v>
      </c>
      <c r="S28" s="37">
        <f t="shared" si="18"/>
        <v>-2.3844855896384504E-4</v>
      </c>
      <c r="T28" s="37">
        <f t="shared" si="18"/>
        <v>1.7013645753618634E-2</v>
      </c>
      <c r="U28" s="37">
        <f t="shared" si="18"/>
        <v>-1.1622564419958106E-3</v>
      </c>
      <c r="V28" s="37">
        <f t="shared" si="18"/>
        <v>-2.9085547257431087E-4</v>
      </c>
      <c r="W28" s="37">
        <f t="shared" si="18"/>
        <v>-1.2191340767797852E-4</v>
      </c>
      <c r="X28" s="37">
        <f t="shared" si="18"/>
        <v>0</v>
      </c>
      <c r="Y28" s="37">
        <f t="shared" si="18"/>
        <v>0</v>
      </c>
      <c r="Z28" s="38">
        <f t="shared" si="18"/>
        <v>2.4984616624112131E-2</v>
      </c>
      <c r="AA28" s="142"/>
      <c r="AB28" s="69">
        <f>'Life expectancy'!D23</f>
        <v>7.2694317347908557E-2</v>
      </c>
      <c r="AC28" s="27">
        <f>'Life expectancy'!G23</f>
        <v>55848.319037688372</v>
      </c>
      <c r="AD28" s="27">
        <f>'Life expectancy'!I23</f>
        <v>236297.82287644196</v>
      </c>
      <c r="AE28" s="28">
        <f>'Life expectancy'!J23</f>
        <v>476597.82996765303</v>
      </c>
      <c r="AF28" s="78">
        <f>'Life expectancy'!D49</f>
        <v>7.4527630063958794E-2</v>
      </c>
      <c r="AG28" s="27">
        <f>'Life expectancy'!G49</f>
        <v>54912.675931851569</v>
      </c>
      <c r="AH28" s="27">
        <f>'Life expectancy'!I49</f>
        <v>231441.4270227013</v>
      </c>
      <c r="AI28" s="28">
        <f>'Life expectancy'!J49</f>
        <v>464693.85135241714</v>
      </c>
    </row>
    <row r="29" spans="1:35" x14ac:dyDescent="0.3">
      <c r="A29" s="92" t="s">
        <v>20</v>
      </c>
      <c r="B29" s="31">
        <f t="shared" si="1"/>
        <v>2.5755078828322661E-2</v>
      </c>
      <c r="C29" s="31">
        <f t="shared" ref="C29:Z29" si="19">$B29*(((B55*$AB29)-(B79*$AF29))/($AB29-$AF29))</f>
        <v>1.2695359525507761E-3</v>
      </c>
      <c r="D29" s="37">
        <f t="shared" si="19"/>
        <v>-1.4068533838677967E-3</v>
      </c>
      <c r="E29" s="37">
        <f t="shared" si="19"/>
        <v>1.3113919973704038E-3</v>
      </c>
      <c r="F29" s="37">
        <f t="shared" si="19"/>
        <v>1.8968093363347094E-2</v>
      </c>
      <c r="G29" s="37">
        <f t="shared" si="19"/>
        <v>2.574831153354518E-3</v>
      </c>
      <c r="H29" s="37">
        <f t="shared" si="19"/>
        <v>8.0594232420516177E-4</v>
      </c>
      <c r="I29" s="37">
        <f t="shared" si="19"/>
        <v>8.9009871011960795E-4</v>
      </c>
      <c r="J29" s="37">
        <f t="shared" si="19"/>
        <v>1.5981641632551447E-3</v>
      </c>
      <c r="K29" s="37">
        <f t="shared" si="19"/>
        <v>1.0803939551636655E-4</v>
      </c>
      <c r="L29" s="37">
        <f t="shared" si="19"/>
        <v>-2.741583143409183E-2</v>
      </c>
      <c r="M29" s="37">
        <f t="shared" si="19"/>
        <v>8.3362304771840292E-6</v>
      </c>
      <c r="N29" s="37">
        <f t="shared" si="19"/>
        <v>-1.6504386545886873E-2</v>
      </c>
      <c r="O29" s="37">
        <f t="shared" si="19"/>
        <v>-2.6567624673860995E-3</v>
      </c>
      <c r="P29" s="37">
        <f t="shared" si="19"/>
        <v>1.4121921201839043E-3</v>
      </c>
      <c r="Q29" s="37">
        <f t="shared" si="19"/>
        <v>-1.0906127694930337E-3</v>
      </c>
      <c r="R29" s="37">
        <f t="shared" si="19"/>
        <v>4.0326396215045567E-4</v>
      </c>
      <c r="S29" s="37">
        <f t="shared" si="19"/>
        <v>-1.4659136321338358E-4</v>
      </c>
      <c r="T29" s="37">
        <f t="shared" si="19"/>
        <v>1.8117505865385155E-2</v>
      </c>
      <c r="U29" s="37">
        <f t="shared" si="19"/>
        <v>-1.1985886941129449E-3</v>
      </c>
      <c r="V29" s="37">
        <f t="shared" si="19"/>
        <v>-1.2448912921913876E-4</v>
      </c>
      <c r="W29" s="37">
        <f t="shared" si="19"/>
        <v>-1.4011374126798683E-4</v>
      </c>
      <c r="X29" s="37">
        <f t="shared" si="19"/>
        <v>0</v>
      </c>
      <c r="Y29" s="37">
        <f t="shared" si="19"/>
        <v>0</v>
      </c>
      <c r="Z29" s="38">
        <f t="shared" si="19"/>
        <v>2.897191311894599E-2</v>
      </c>
      <c r="AA29" s="142"/>
      <c r="AB29" s="69">
        <f>'Life expectancy'!D24</f>
        <v>0.12206236229426637</v>
      </c>
      <c r="AC29" s="27">
        <f>'Life expectancy'!G24</f>
        <v>38670.810112888415</v>
      </c>
      <c r="AD29" s="27">
        <f>'Life expectancy'!I24</f>
        <v>148146.32467640398</v>
      </c>
      <c r="AE29" s="28">
        <f>'Life expectancy'!J24</f>
        <v>240300.0070912111</v>
      </c>
      <c r="AF29" s="78">
        <f>'Life expectancy'!D50</f>
        <v>0.1254233251211361</v>
      </c>
      <c r="AG29" s="27">
        <f>'Life expectancy'!G50</f>
        <v>37663.894877228966</v>
      </c>
      <c r="AH29" s="27">
        <f>'Life expectancy'!I50</f>
        <v>143365.90355422677</v>
      </c>
      <c r="AI29" s="28">
        <f>'Life expectancy'!J50</f>
        <v>233252.42432971587</v>
      </c>
    </row>
    <row r="30" spans="1:35" ht="15" thickBot="1" x14ac:dyDescent="0.35">
      <c r="A30" s="95" t="s">
        <v>34</v>
      </c>
      <c r="B30" s="32">
        <f>((AG30/100000)*((AE30/AC30)-(AI30/AG30)))</f>
        <v>-1.7848857995042794E-2</v>
      </c>
      <c r="C30" s="32">
        <f t="shared" ref="C30:Z30" si="20">$B30*(((B56*$AB30)-(B80*$AF30))/($AB30-$AF30))</f>
        <v>-3.4438776714939195E-4</v>
      </c>
      <c r="D30" s="39">
        <f t="shared" si="20"/>
        <v>-1.3313257394614981E-3</v>
      </c>
      <c r="E30" s="39">
        <f t="shared" si="20"/>
        <v>6.3825017454540562E-4</v>
      </c>
      <c r="F30" s="39">
        <f t="shared" si="20"/>
        <v>1.2475806195484159E-2</v>
      </c>
      <c r="G30" s="39">
        <f t="shared" si="20"/>
        <v>4.4531665520857951E-5</v>
      </c>
      <c r="H30" s="39">
        <f t="shared" si="20"/>
        <v>1.3382321370809032E-3</v>
      </c>
      <c r="I30" s="39">
        <f t="shared" si="20"/>
        <v>5.4982573587451019E-4</v>
      </c>
      <c r="J30" s="39">
        <f t="shared" si="20"/>
        <v>1.1732996142754006E-3</v>
      </c>
      <c r="K30" s="39">
        <f t="shared" si="20"/>
        <v>4.3913009559974109E-6</v>
      </c>
      <c r="L30" s="39">
        <f t="shared" si="20"/>
        <v>-2.2811394808626376E-2</v>
      </c>
      <c r="M30" s="39">
        <f t="shared" si="20"/>
        <v>-1.4268340779760918E-2</v>
      </c>
      <c r="N30" s="39">
        <f t="shared" si="20"/>
        <v>-2.4251965361666645E-2</v>
      </c>
      <c r="O30" s="39">
        <f t="shared" si="20"/>
        <v>-4.1430584373911552E-3</v>
      </c>
      <c r="P30" s="39">
        <f t="shared" si="20"/>
        <v>2.1633713392118E-3</v>
      </c>
      <c r="Q30" s="39">
        <f t="shared" si="20"/>
        <v>-1.4035337929787968E-3</v>
      </c>
      <c r="R30" s="39">
        <f t="shared" si="20"/>
        <v>-1.017493547155612E-2</v>
      </c>
      <c r="S30" s="39">
        <f t="shared" si="20"/>
        <v>5.4445069760287394E-4</v>
      </c>
      <c r="T30" s="39">
        <f t="shared" si="20"/>
        <v>2.1322721896181489E-2</v>
      </c>
      <c r="U30" s="39">
        <f t="shared" si="20"/>
        <v>-5.4417688658680826E-4</v>
      </c>
      <c r="V30" s="39">
        <f t="shared" si="20"/>
        <v>-1.0258207885452622E-4</v>
      </c>
      <c r="W30" s="39">
        <f t="shared" si="20"/>
        <v>-2.4727199690519015E-4</v>
      </c>
      <c r="X30" s="39">
        <f t="shared" si="20"/>
        <v>0</v>
      </c>
      <c r="Y30" s="39">
        <f t="shared" si="20"/>
        <v>0</v>
      </c>
      <c r="Z30" s="40">
        <f t="shared" si="20"/>
        <v>2.1519234369161207E-2</v>
      </c>
      <c r="AA30" s="142"/>
      <c r="AB30" s="77">
        <f>'Life expectancy'!D25</f>
        <v>0.22340637094676941</v>
      </c>
      <c r="AC30" s="29">
        <f>'Life expectancy'!G25</f>
        <v>20587.719757673178</v>
      </c>
      <c r="AD30" s="29">
        <f>'Life expectancy'!I25</f>
        <v>92153.682414807103</v>
      </c>
      <c r="AE30" s="30">
        <f>'Life expectancy'!J25</f>
        <v>92153.682414807103</v>
      </c>
      <c r="AF30" s="78">
        <f>'Life expectancy'!D51</f>
        <v>0.21897016788115464</v>
      </c>
      <c r="AG30" s="29">
        <f>'Life expectancy'!G51</f>
        <v>19682.466544461742</v>
      </c>
      <c r="AH30" s="29">
        <f>'Life expectancy'!I51</f>
        <v>89886.520775489102</v>
      </c>
      <c r="AI30" s="30">
        <f>'Life expectancy'!J51</f>
        <v>89886.520775489102</v>
      </c>
    </row>
    <row r="31" spans="1:35" ht="15" thickBot="1" x14ac:dyDescent="0.35">
      <c r="A31" s="54" t="s">
        <v>21</v>
      </c>
      <c r="B31" s="43">
        <f>SUM(B11:B30)</f>
        <v>8.9226079507322392E-2</v>
      </c>
      <c r="C31" s="144">
        <f>SUM(C11:C30)</f>
        <v>7.8758441886377312E-4</v>
      </c>
      <c r="D31" s="79">
        <f t="shared" ref="D31:Z31" si="21">SUM(D11:D30)</f>
        <v>-2.9972488746462234E-2</v>
      </c>
      <c r="E31" s="79">
        <f t="shared" si="21"/>
        <v>1.5955352239901938E-2</v>
      </c>
      <c r="F31" s="79">
        <f t="shared" si="21"/>
        <v>0.40619686357703805</v>
      </c>
      <c r="G31" s="79">
        <f t="shared" si="21"/>
        <v>2.3898065907326429E-2</v>
      </c>
      <c r="H31" s="79">
        <f t="shared" si="21"/>
        <v>1.6042966831250307E-2</v>
      </c>
      <c r="I31" s="79">
        <f t="shared" si="21"/>
        <v>1.9607416937759688E-3</v>
      </c>
      <c r="J31" s="79">
        <f>SUM(J11:J30)</f>
        <v>5.2502929957354326E-3</v>
      </c>
      <c r="K31" s="79">
        <f t="shared" si="21"/>
        <v>-1.104526663866346E-2</v>
      </c>
      <c r="L31" s="79">
        <f t="shared" si="21"/>
        <v>-0.22910879840581802</v>
      </c>
      <c r="M31" s="79">
        <f t="shared" si="21"/>
        <v>2.6754923138081442E-2</v>
      </c>
      <c r="N31" s="79">
        <f t="shared" si="21"/>
        <v>-9.6985455652436742E-2</v>
      </c>
      <c r="O31" s="79">
        <f t="shared" si="21"/>
        <v>-1.4690800353002128E-2</v>
      </c>
      <c r="P31" s="79">
        <f t="shared" si="21"/>
        <v>3.4443768055863414E-3</v>
      </c>
      <c r="Q31" s="79">
        <f t="shared" si="21"/>
        <v>-7.2582897248346882E-3</v>
      </c>
      <c r="R31" s="79">
        <f t="shared" si="21"/>
        <v>-2.5714037113338958E-2</v>
      </c>
      <c r="S31" s="79">
        <f t="shared" si="21"/>
        <v>8.0349108923762611E-4</v>
      </c>
      <c r="T31" s="79">
        <f t="shared" si="21"/>
        <v>7.4123558843305251E-2</v>
      </c>
      <c r="U31" s="79">
        <f t="shared" si="21"/>
        <v>-9.8485039552524151E-3</v>
      </c>
      <c r="V31" s="79">
        <f>SUM(V11:V30)</f>
        <v>-2.8450549036830651E-3</v>
      </c>
      <c r="W31" s="79">
        <f>SUM(W11:W30)</f>
        <v>-4.7659429491161871E-3</v>
      </c>
      <c r="X31" s="79">
        <f>SUM(X11:X30)</f>
        <v>1.5217745924277099E-2</v>
      </c>
      <c r="Y31" s="79">
        <f>SUM(Y11:Y30)</f>
        <v>-1.6920119886704298E-2</v>
      </c>
      <c r="Z31" s="80">
        <f t="shared" si="21"/>
        <v>-5.2055125627745009E-2</v>
      </c>
      <c r="AA31" s="143"/>
      <c r="AB31" s="70" t="s">
        <v>22</v>
      </c>
      <c r="AC31" s="73" t="s">
        <v>22</v>
      </c>
      <c r="AD31" s="73" t="s">
        <v>22</v>
      </c>
      <c r="AE31" s="74" t="s">
        <v>22</v>
      </c>
      <c r="AF31" s="147" t="s">
        <v>22</v>
      </c>
      <c r="AG31" s="42" t="s">
        <v>22</v>
      </c>
      <c r="AH31" s="42" t="s">
        <v>22</v>
      </c>
      <c r="AI31" s="148" t="s">
        <v>22</v>
      </c>
    </row>
    <row r="32" spans="1:35" x14ac:dyDescent="0.3">
      <c r="J32" s="41"/>
      <c r="K32" s="41"/>
      <c r="L32" s="41"/>
      <c r="M32" s="41"/>
      <c r="N32" s="41"/>
      <c r="O32" s="41"/>
      <c r="P32" s="41"/>
      <c r="Q32" s="41"/>
      <c r="R32" s="41"/>
      <c r="S32" s="41"/>
      <c r="T32" s="41"/>
      <c r="U32" s="41"/>
      <c r="V32" s="41"/>
      <c r="W32" s="41"/>
      <c r="X32" s="41"/>
      <c r="Y32" s="41"/>
      <c r="Z32" s="41"/>
      <c r="AA32" s="41"/>
      <c r="AB32" s="41"/>
      <c r="AC32" s="41"/>
      <c r="AD32" s="41"/>
      <c r="AE32" s="41"/>
      <c r="AF32" s="41"/>
      <c r="AG32" s="41"/>
    </row>
    <row r="33" spans="1:33" x14ac:dyDescent="0.3">
      <c r="H33" s="55"/>
      <c r="J33" s="41"/>
      <c r="K33" s="41"/>
      <c r="L33" s="41"/>
      <c r="M33" s="41"/>
      <c r="N33" s="41"/>
      <c r="O33" s="41"/>
      <c r="P33" s="41"/>
      <c r="Q33" s="41"/>
      <c r="R33" s="41"/>
      <c r="S33" s="41"/>
      <c r="T33" s="41"/>
      <c r="U33" s="41"/>
      <c r="V33" s="41"/>
      <c r="W33" s="41"/>
      <c r="X33" s="41"/>
      <c r="Y33" s="41"/>
      <c r="Z33" s="41"/>
      <c r="AA33" s="41"/>
      <c r="AB33" s="41"/>
      <c r="AC33" s="41"/>
      <c r="AD33" s="41"/>
      <c r="AE33" s="41"/>
      <c r="AF33" s="41"/>
      <c r="AG33" s="41"/>
    </row>
    <row r="34" spans="1:33" ht="18" x14ac:dyDescent="0.35">
      <c r="A34" s="7" t="s">
        <v>83</v>
      </c>
      <c r="B34" s="7"/>
      <c r="C34" s="7"/>
      <c r="D34" s="7"/>
      <c r="E34" s="7"/>
      <c r="F34" s="7"/>
      <c r="G34" s="86"/>
      <c r="H34" s="86"/>
    </row>
    <row r="35" spans="1:33" ht="15" thickBot="1" x14ac:dyDescent="0.35"/>
    <row r="36" spans="1:33" ht="69.599999999999994" thickBot="1" x14ac:dyDescent="0.35">
      <c r="A36" s="47" t="s">
        <v>0</v>
      </c>
      <c r="B36" s="44" t="s">
        <v>36</v>
      </c>
      <c r="C36" s="45" t="s">
        <v>37</v>
      </c>
      <c r="D36" s="45" t="s">
        <v>38</v>
      </c>
      <c r="E36" s="45" t="s">
        <v>39</v>
      </c>
      <c r="F36" s="45" t="s">
        <v>40</v>
      </c>
      <c r="G36" s="45" t="s">
        <v>41</v>
      </c>
      <c r="H36" s="45" t="s">
        <v>42</v>
      </c>
      <c r="I36" s="45" t="s">
        <v>43</v>
      </c>
      <c r="J36" s="45" t="s">
        <v>44</v>
      </c>
      <c r="K36" s="45" t="s">
        <v>46</v>
      </c>
      <c r="L36" s="45" t="s">
        <v>110</v>
      </c>
      <c r="M36" s="45" t="s">
        <v>47</v>
      </c>
      <c r="N36" s="45" t="s">
        <v>48</v>
      </c>
      <c r="O36" s="45" t="s">
        <v>49</v>
      </c>
      <c r="P36" s="45" t="s">
        <v>50</v>
      </c>
      <c r="Q36" s="45" t="s">
        <v>51</v>
      </c>
      <c r="R36" s="45" t="s">
        <v>52</v>
      </c>
      <c r="S36" s="45" t="s">
        <v>53</v>
      </c>
      <c r="T36" s="45" t="s">
        <v>54</v>
      </c>
      <c r="U36" s="45" t="s">
        <v>45</v>
      </c>
      <c r="V36" s="45" t="s">
        <v>57</v>
      </c>
      <c r="W36" s="45" t="s">
        <v>55</v>
      </c>
      <c r="X36" s="45" t="s">
        <v>56</v>
      </c>
      <c r="Y36" s="46" t="s">
        <v>76</v>
      </c>
      <c r="Z36" s="85" t="s">
        <v>1</v>
      </c>
    </row>
    <row r="37" spans="1:33" x14ac:dyDescent="0.3">
      <c r="A37" s="92" t="s">
        <v>2</v>
      </c>
      <c r="B37" s="56">
        <f>Data!C5/Data!$AA5</f>
        <v>0</v>
      </c>
      <c r="C37" s="57">
        <f>Data!D5/Data!$AA5</f>
        <v>0</v>
      </c>
      <c r="D37" s="57">
        <f>Data!E5/Data!$AA5</f>
        <v>0</v>
      </c>
      <c r="E37" s="57">
        <f>Data!F5/Data!$AA5</f>
        <v>0</v>
      </c>
      <c r="F37" s="57">
        <f>Data!G5/Data!$AA5</f>
        <v>0</v>
      </c>
      <c r="G37" s="57">
        <f>Data!H5/Data!$AA5</f>
        <v>0</v>
      </c>
      <c r="H37" s="57">
        <f>Data!I5/Data!$AA5</f>
        <v>0</v>
      </c>
      <c r="I37" s="57">
        <f>Data!J5/Data!$AA5</f>
        <v>0</v>
      </c>
      <c r="J37" s="57">
        <f>Data!K5/Data!$AA5</f>
        <v>9.8667982239763205E-4</v>
      </c>
      <c r="K37" s="57">
        <f>Data!L5/Data!$AA5</f>
        <v>4.9333991119881603E-4</v>
      </c>
      <c r="L37" s="57">
        <f>Data!M5/Data!$AA5</f>
        <v>9.6201282683769113E-3</v>
      </c>
      <c r="M37" s="57">
        <f>Data!N5/Data!$AA5</f>
        <v>3.9467192895905282E-3</v>
      </c>
      <c r="N37" s="57">
        <f>Data!O5/Data!$AA5</f>
        <v>0</v>
      </c>
      <c r="O37" s="57">
        <f>Data!P5/Data!$AA5</f>
        <v>0</v>
      </c>
      <c r="P37" s="57">
        <f>Data!Q5/Data!$AA5</f>
        <v>0</v>
      </c>
      <c r="Q37" s="57">
        <f>Data!R5/Data!$AA5</f>
        <v>7.4000986679822398E-3</v>
      </c>
      <c r="R37" s="57">
        <f>Data!S5/Data!$AA5</f>
        <v>0</v>
      </c>
      <c r="S37" s="57">
        <f>Data!T5/Data!$AA5</f>
        <v>2.4666995559940801E-4</v>
      </c>
      <c r="T37" s="57">
        <f>Data!U5/Data!$AA5</f>
        <v>0</v>
      </c>
      <c r="U37" s="57">
        <f>Data!V5/Data!$AA5</f>
        <v>0</v>
      </c>
      <c r="V37" s="57">
        <f>Data!W5/Data!$AA5</f>
        <v>4.9333991119881603E-4</v>
      </c>
      <c r="W37" s="57">
        <f>Data!X5/Data!$AA5</f>
        <v>0.11815490873211643</v>
      </c>
      <c r="X37" s="57">
        <f>Data!Y5/Data!$AA5</f>
        <v>7.2767636901825361E-2</v>
      </c>
      <c r="Y37" s="58">
        <f>Data!Z5/Data!$AA5</f>
        <v>0.78589047853971383</v>
      </c>
      <c r="Z37" s="59">
        <f>Data!AA5/Data!$AA5</f>
        <v>1</v>
      </c>
    </row>
    <row r="38" spans="1:33" x14ac:dyDescent="0.3">
      <c r="A38" s="93" t="s">
        <v>3</v>
      </c>
      <c r="B38" s="56">
        <f>Data!C6/Data!$AA6</f>
        <v>1.6000000000000001E-3</v>
      </c>
      <c r="C38" s="57">
        <f>Data!D6/Data!$AA6</f>
        <v>0</v>
      </c>
      <c r="D38" s="57">
        <f>Data!E6/Data!$AA6</f>
        <v>0</v>
      </c>
      <c r="E38" s="57">
        <f>Data!F6/Data!$AA6</f>
        <v>0</v>
      </c>
      <c r="F38" s="57">
        <f>Data!G6/Data!$AA6</f>
        <v>0</v>
      </c>
      <c r="G38" s="57">
        <f>Data!H6/Data!$AA6</f>
        <v>0</v>
      </c>
      <c r="H38" s="57">
        <f>Data!I6/Data!$AA6</f>
        <v>3.2000000000000002E-3</v>
      </c>
      <c r="I38" s="57">
        <f>Data!J6/Data!$AA6</f>
        <v>0</v>
      </c>
      <c r="J38" s="57">
        <f>Data!K6/Data!$AA6</f>
        <v>1.6E-2</v>
      </c>
      <c r="K38" s="57">
        <f>Data!L6/Data!$AA6</f>
        <v>0</v>
      </c>
      <c r="L38" s="57">
        <f>Data!M6/Data!$AA6</f>
        <v>2.7199999999999998E-2</v>
      </c>
      <c r="M38" s="57">
        <f>Data!N6/Data!$AA6</f>
        <v>1.12E-2</v>
      </c>
      <c r="N38" s="57">
        <f>Data!O6/Data!$AA6</f>
        <v>0</v>
      </c>
      <c r="O38" s="57">
        <f>Data!P6/Data!$AA6</f>
        <v>0</v>
      </c>
      <c r="P38" s="57">
        <f>Data!Q6/Data!$AA6</f>
        <v>0</v>
      </c>
      <c r="Q38" s="57">
        <f>Data!R6/Data!$AA6</f>
        <v>2.5600000000000001E-2</v>
      </c>
      <c r="R38" s="57">
        <f>Data!S6/Data!$AA6</f>
        <v>0</v>
      </c>
      <c r="S38" s="57">
        <f>Data!T6/Data!$AA6</f>
        <v>1.6000000000000001E-3</v>
      </c>
      <c r="T38" s="57">
        <f>Data!U6/Data!$AA6</f>
        <v>3.2000000000000002E-3</v>
      </c>
      <c r="U38" s="57">
        <f>Data!V6/Data!$AA6</f>
        <v>0</v>
      </c>
      <c r="V38" s="57">
        <f>Data!W6/Data!$AA6</f>
        <v>2.24E-2</v>
      </c>
      <c r="W38" s="57">
        <f>Data!X6/Data!$AA6</f>
        <v>1.6000000000000001E-3</v>
      </c>
      <c r="X38" s="57">
        <f>Data!Y6/Data!$AA6</f>
        <v>0</v>
      </c>
      <c r="Y38" s="58">
        <f>Data!Z6/Data!$AA6</f>
        <v>0.88639999999999997</v>
      </c>
      <c r="Z38" s="59">
        <f>Data!AA6/Data!$AA6</f>
        <v>1</v>
      </c>
    </row>
    <row r="39" spans="1:33" x14ac:dyDescent="0.3">
      <c r="A39" s="94" t="s">
        <v>4</v>
      </c>
      <c r="B39" s="56">
        <f>Data!C7/Data!$AA7</f>
        <v>0</v>
      </c>
      <c r="C39" s="57">
        <f>Data!D7/Data!$AA7</f>
        <v>0</v>
      </c>
      <c r="D39" s="57">
        <f>Data!E7/Data!$AA7</f>
        <v>0</v>
      </c>
      <c r="E39" s="57">
        <f>Data!F7/Data!$AA7</f>
        <v>2.2471910112359553E-3</v>
      </c>
      <c r="F39" s="57">
        <f>Data!G7/Data!$AA7</f>
        <v>0</v>
      </c>
      <c r="G39" s="57">
        <f>Data!H7/Data!$AA7</f>
        <v>0</v>
      </c>
      <c r="H39" s="57">
        <f>Data!I7/Data!$AA7</f>
        <v>6.7415730337078653E-3</v>
      </c>
      <c r="I39" s="57">
        <f>Data!J7/Data!$AA7</f>
        <v>0</v>
      </c>
      <c r="J39" s="57">
        <f>Data!K7/Data!$AA7</f>
        <v>8.988764044943821E-3</v>
      </c>
      <c r="K39" s="57">
        <f>Data!L7/Data!$AA7</f>
        <v>2.2471910112359553E-3</v>
      </c>
      <c r="L39" s="57">
        <f>Data!M7/Data!$AA7</f>
        <v>3.1460674157303373E-2</v>
      </c>
      <c r="M39" s="57">
        <f>Data!N7/Data!$AA7</f>
        <v>6.7415730337078653E-3</v>
      </c>
      <c r="N39" s="57">
        <f>Data!O7/Data!$AA7</f>
        <v>0</v>
      </c>
      <c r="O39" s="57">
        <f>Data!P7/Data!$AA7</f>
        <v>0</v>
      </c>
      <c r="P39" s="57">
        <f>Data!Q7/Data!$AA7</f>
        <v>0</v>
      </c>
      <c r="Q39" s="57">
        <f>Data!R7/Data!$AA7</f>
        <v>2.0224719101123594E-2</v>
      </c>
      <c r="R39" s="57">
        <f>Data!S7/Data!$AA7</f>
        <v>0</v>
      </c>
      <c r="S39" s="57">
        <f>Data!T7/Data!$AA7</f>
        <v>0</v>
      </c>
      <c r="T39" s="57">
        <f>Data!U7/Data!$AA7</f>
        <v>0</v>
      </c>
      <c r="U39" s="57">
        <f>Data!V7/Data!$AA7</f>
        <v>0</v>
      </c>
      <c r="V39" s="57">
        <f>Data!W7/Data!$AA7</f>
        <v>2.6966292134831461E-2</v>
      </c>
      <c r="W39" s="57">
        <f>Data!X7/Data!$AA7</f>
        <v>0</v>
      </c>
      <c r="X39" s="57">
        <f>Data!Y7/Data!$AA7</f>
        <v>0</v>
      </c>
      <c r="Y39" s="58">
        <f>Data!Z7/Data!$AA7</f>
        <v>0.89438202247191012</v>
      </c>
      <c r="Z39" s="59">
        <f>Data!AA7/Data!$AA7</f>
        <v>1</v>
      </c>
    </row>
    <row r="40" spans="1:33" x14ac:dyDescent="0.3">
      <c r="A40" s="94" t="s">
        <v>5</v>
      </c>
      <c r="B40" s="56">
        <f>Data!C8/Data!$AA8</f>
        <v>0</v>
      </c>
      <c r="C40" s="57">
        <f>Data!D8/Data!$AA8</f>
        <v>0</v>
      </c>
      <c r="D40" s="57">
        <f>Data!E8/Data!$AA8</f>
        <v>0</v>
      </c>
      <c r="E40" s="57">
        <f>Data!F8/Data!$AA8</f>
        <v>1.6077170418006431E-3</v>
      </c>
      <c r="F40" s="57">
        <f>Data!G8/Data!$AA8</f>
        <v>0</v>
      </c>
      <c r="G40" s="57">
        <f>Data!H8/Data!$AA8</f>
        <v>0</v>
      </c>
      <c r="H40" s="57">
        <f>Data!I8/Data!$AA8</f>
        <v>1.6077170418006431E-3</v>
      </c>
      <c r="I40" s="57">
        <f>Data!J8/Data!$AA8</f>
        <v>0</v>
      </c>
      <c r="J40" s="57">
        <f>Data!K8/Data!$AA8</f>
        <v>1.2861736334405145E-2</v>
      </c>
      <c r="K40" s="57">
        <f>Data!L8/Data!$AA8</f>
        <v>1.6077170418006431E-3</v>
      </c>
      <c r="L40" s="57">
        <f>Data!M8/Data!$AA8</f>
        <v>4.3408360128617367E-2</v>
      </c>
      <c r="M40" s="57">
        <f>Data!N8/Data!$AA8</f>
        <v>1.4469453376205787E-2</v>
      </c>
      <c r="N40" s="57">
        <f>Data!O8/Data!$AA8</f>
        <v>0</v>
      </c>
      <c r="O40" s="57">
        <f>Data!P8/Data!$AA8</f>
        <v>0</v>
      </c>
      <c r="P40" s="57">
        <f>Data!Q8/Data!$AA8</f>
        <v>0</v>
      </c>
      <c r="Q40" s="57">
        <f>Data!R8/Data!$AA8</f>
        <v>9.6463022508038593E-3</v>
      </c>
      <c r="R40" s="57">
        <f>Data!S8/Data!$AA8</f>
        <v>0</v>
      </c>
      <c r="S40" s="57">
        <f>Data!T8/Data!$AA8</f>
        <v>0</v>
      </c>
      <c r="T40" s="57">
        <f>Data!U8/Data!$AA8</f>
        <v>0</v>
      </c>
      <c r="U40" s="57">
        <f>Data!V8/Data!$AA8</f>
        <v>0</v>
      </c>
      <c r="V40" s="57">
        <f>Data!W8/Data!$AA8</f>
        <v>1.9292604501607719E-2</v>
      </c>
      <c r="W40" s="57">
        <f>Data!X8/Data!$AA8</f>
        <v>0</v>
      </c>
      <c r="X40" s="57">
        <f>Data!Y8/Data!$AA8</f>
        <v>0</v>
      </c>
      <c r="Y40" s="58">
        <f>Data!Z8/Data!$AA8</f>
        <v>0.89549839228295824</v>
      </c>
      <c r="Z40" s="59">
        <f>Data!AA8/Data!$AA8</f>
        <v>1</v>
      </c>
    </row>
    <row r="41" spans="1:33" x14ac:dyDescent="0.3">
      <c r="A41" s="94" t="s">
        <v>6</v>
      </c>
      <c r="B41" s="56">
        <f>Data!C9/Data!$AA9</f>
        <v>3.8940809968847351E-4</v>
      </c>
      <c r="C41" s="57">
        <f>Data!D9/Data!$AA9</f>
        <v>0</v>
      </c>
      <c r="D41" s="57">
        <f>Data!E9/Data!$AA9</f>
        <v>0</v>
      </c>
      <c r="E41" s="57">
        <f>Data!F9/Data!$AA9</f>
        <v>3.8940809968847351E-4</v>
      </c>
      <c r="F41" s="57">
        <f>Data!G9/Data!$AA9</f>
        <v>0</v>
      </c>
      <c r="G41" s="57">
        <f>Data!H9/Data!$AA9</f>
        <v>0</v>
      </c>
      <c r="H41" s="57">
        <f>Data!I9/Data!$AA9</f>
        <v>3.8940809968847351E-4</v>
      </c>
      <c r="I41" s="57">
        <f>Data!J9/Data!$AA9</f>
        <v>0</v>
      </c>
      <c r="J41" s="57">
        <f>Data!K9/Data!$AA9</f>
        <v>4.6728971962616819E-3</v>
      </c>
      <c r="K41" s="57">
        <f>Data!L9/Data!$AA9</f>
        <v>1.557632398753894E-3</v>
      </c>
      <c r="L41" s="57">
        <f>Data!M9/Data!$AA9</f>
        <v>2.4143302180685357E-2</v>
      </c>
      <c r="M41" s="57">
        <f>Data!N9/Data!$AA9</f>
        <v>5.0623052959501555E-3</v>
      </c>
      <c r="N41" s="57">
        <f>Data!O9/Data!$AA9</f>
        <v>0</v>
      </c>
      <c r="O41" s="57">
        <f>Data!P9/Data!$AA9</f>
        <v>1.1682242990654205E-3</v>
      </c>
      <c r="P41" s="57">
        <f>Data!Q9/Data!$AA9</f>
        <v>3.8940809968847351E-4</v>
      </c>
      <c r="Q41" s="57">
        <f>Data!R9/Data!$AA9</f>
        <v>6.2305295950155761E-3</v>
      </c>
      <c r="R41" s="57">
        <f>Data!S9/Data!$AA9</f>
        <v>0</v>
      </c>
      <c r="S41" s="57">
        <f>Data!T9/Data!$AA9</f>
        <v>7.7881619937694702E-4</v>
      </c>
      <c r="T41" s="57">
        <f>Data!U9/Data!$AA9</f>
        <v>0</v>
      </c>
      <c r="U41" s="57">
        <f>Data!V9/Data!$AA9</f>
        <v>0</v>
      </c>
      <c r="V41" s="57">
        <f>Data!W9/Data!$AA9</f>
        <v>6.6199376947040497E-3</v>
      </c>
      <c r="W41" s="57">
        <f>Data!X9/Data!$AA9</f>
        <v>0</v>
      </c>
      <c r="X41" s="57">
        <f>Data!Y9/Data!$AA9</f>
        <v>0</v>
      </c>
      <c r="Y41" s="58">
        <f>Data!Z9/Data!$AA9</f>
        <v>0.94820872274143297</v>
      </c>
      <c r="Z41" s="59">
        <f>Data!AA9/Data!$AA9</f>
        <v>1</v>
      </c>
    </row>
    <row r="42" spans="1:33" x14ac:dyDescent="0.3">
      <c r="A42" s="94" t="s">
        <v>7</v>
      </c>
      <c r="B42" s="56">
        <f>Data!C10/Data!$AA10</f>
        <v>1.5915119363395225E-3</v>
      </c>
      <c r="C42" s="57">
        <f>Data!D10/Data!$AA10</f>
        <v>2.652519893899204E-4</v>
      </c>
      <c r="D42" s="57">
        <f>Data!E10/Data!$AA10</f>
        <v>0</v>
      </c>
      <c r="E42" s="57">
        <f>Data!F10/Data!$AA10</f>
        <v>5.305039787798408E-4</v>
      </c>
      <c r="F42" s="57">
        <f>Data!G10/Data!$AA10</f>
        <v>2.652519893899204E-4</v>
      </c>
      <c r="G42" s="57">
        <f>Data!H10/Data!$AA10</f>
        <v>2.652519893899204E-4</v>
      </c>
      <c r="H42" s="57">
        <f>Data!I10/Data!$AA10</f>
        <v>7.9575596816976125E-4</v>
      </c>
      <c r="I42" s="57">
        <f>Data!J10/Data!$AA10</f>
        <v>0</v>
      </c>
      <c r="J42" s="57">
        <f>Data!K10/Data!$AA10</f>
        <v>3.9787798408488064E-3</v>
      </c>
      <c r="K42" s="57">
        <f>Data!L10/Data!$AA10</f>
        <v>5.8355437665782491E-3</v>
      </c>
      <c r="L42" s="57">
        <f>Data!M10/Data!$AA10</f>
        <v>1.9098143236074269E-2</v>
      </c>
      <c r="M42" s="57">
        <f>Data!N10/Data!$AA10</f>
        <v>4.2440318302387264E-3</v>
      </c>
      <c r="N42" s="57">
        <f>Data!O10/Data!$AA10</f>
        <v>0</v>
      </c>
      <c r="O42" s="57">
        <f>Data!P10/Data!$AA10</f>
        <v>2.1220159151193632E-3</v>
      </c>
      <c r="P42" s="57">
        <f>Data!Q10/Data!$AA10</f>
        <v>1.0610079575596816E-3</v>
      </c>
      <c r="Q42" s="57">
        <f>Data!R10/Data!$AA10</f>
        <v>5.3050397877984082E-3</v>
      </c>
      <c r="R42" s="57">
        <f>Data!S10/Data!$AA10</f>
        <v>2.652519893899204E-4</v>
      </c>
      <c r="S42" s="57">
        <f>Data!T10/Data!$AA10</f>
        <v>5.305039787798408E-4</v>
      </c>
      <c r="T42" s="57">
        <f>Data!U10/Data!$AA10</f>
        <v>5.305039787798408E-4</v>
      </c>
      <c r="U42" s="57">
        <f>Data!V10/Data!$AA10</f>
        <v>0</v>
      </c>
      <c r="V42" s="57">
        <f>Data!W10/Data!$AA10</f>
        <v>6.10079575596817E-3</v>
      </c>
      <c r="W42" s="57">
        <f>Data!X10/Data!$AA10</f>
        <v>0</v>
      </c>
      <c r="X42" s="57">
        <f>Data!Y10/Data!$AA10</f>
        <v>0</v>
      </c>
      <c r="Y42" s="58">
        <f>Data!Z10/Data!$AA10</f>
        <v>0.94721485411140582</v>
      </c>
      <c r="Z42" s="59">
        <f>Data!AA10/Data!$AA10</f>
        <v>1</v>
      </c>
    </row>
    <row r="43" spans="1:33" x14ac:dyDescent="0.3">
      <c r="A43" s="94" t="s">
        <v>8</v>
      </c>
      <c r="B43" s="56">
        <f>Data!C11/Data!$AA11</f>
        <v>1.1648223645894002E-3</v>
      </c>
      <c r="C43" s="57">
        <f>Data!D11/Data!$AA11</f>
        <v>1.1648223645894002E-3</v>
      </c>
      <c r="D43" s="57">
        <f>Data!E11/Data!$AA11</f>
        <v>0</v>
      </c>
      <c r="E43" s="57">
        <f>Data!F11/Data!$AA11</f>
        <v>2.3296447291788003E-3</v>
      </c>
      <c r="F43" s="57">
        <f>Data!G11/Data!$AA11</f>
        <v>2.0384391380314504E-3</v>
      </c>
      <c r="G43" s="57">
        <f>Data!H11/Data!$AA11</f>
        <v>5.8241118229470008E-4</v>
      </c>
      <c r="H43" s="57">
        <f>Data!I11/Data!$AA11</f>
        <v>5.8241118229470008E-4</v>
      </c>
      <c r="I43" s="57">
        <f>Data!J11/Data!$AA11</f>
        <v>2.9120559114735004E-4</v>
      </c>
      <c r="J43" s="57">
        <f>Data!K11/Data!$AA11</f>
        <v>6.9889341875364009E-3</v>
      </c>
      <c r="K43" s="57">
        <f>Data!L11/Data!$AA11</f>
        <v>1.6889924286546301E-2</v>
      </c>
      <c r="L43" s="57">
        <f>Data!M11/Data!$AA11</f>
        <v>2.9702970297029702E-2</v>
      </c>
      <c r="M43" s="57">
        <f>Data!N11/Data!$AA11</f>
        <v>8.7361677344205014E-3</v>
      </c>
      <c r="N43" s="57">
        <f>Data!O11/Data!$AA11</f>
        <v>0</v>
      </c>
      <c r="O43" s="57">
        <f>Data!P11/Data!$AA11</f>
        <v>2.0384391380314504E-3</v>
      </c>
      <c r="P43" s="57">
        <f>Data!Q11/Data!$AA11</f>
        <v>8.7361677344205012E-4</v>
      </c>
      <c r="Q43" s="57">
        <f>Data!R11/Data!$AA11</f>
        <v>6.697728596389051E-3</v>
      </c>
      <c r="R43" s="57">
        <f>Data!S11/Data!$AA11</f>
        <v>0</v>
      </c>
      <c r="S43" s="57">
        <f>Data!T11/Data!$AA11</f>
        <v>2.9120559114735004E-4</v>
      </c>
      <c r="T43" s="57">
        <f>Data!U11/Data!$AA11</f>
        <v>5.8241118229470008E-4</v>
      </c>
      <c r="U43" s="57">
        <f>Data!V11/Data!$AA11</f>
        <v>0</v>
      </c>
      <c r="V43" s="57">
        <f>Data!W11/Data!$AA11</f>
        <v>8.4449621432731506E-3</v>
      </c>
      <c r="W43" s="57">
        <f>Data!X11/Data!$AA11</f>
        <v>0</v>
      </c>
      <c r="X43" s="57">
        <f>Data!Y11/Data!$AA11</f>
        <v>0</v>
      </c>
      <c r="Y43" s="58">
        <f>Data!Z11/Data!$AA11</f>
        <v>0.91059988351776355</v>
      </c>
      <c r="Z43" s="59">
        <f>Data!AA11/Data!$AA11</f>
        <v>1</v>
      </c>
    </row>
    <row r="44" spans="1:33" x14ac:dyDescent="0.3">
      <c r="A44" s="94" t="s">
        <v>9</v>
      </c>
      <c r="B44" s="56">
        <f>Data!C12/Data!$AA12</f>
        <v>3.5316490084216245E-3</v>
      </c>
      <c r="C44" s="57">
        <f>Data!D12/Data!$AA12</f>
        <v>2.9883183917413748E-3</v>
      </c>
      <c r="D44" s="57">
        <f>Data!E12/Data!$AA12</f>
        <v>2.7166530834012495E-4</v>
      </c>
      <c r="E44" s="57">
        <f>Data!F12/Data!$AA12</f>
        <v>3.2599837000814994E-3</v>
      </c>
      <c r="F44" s="57">
        <f>Data!G12/Data!$AA12</f>
        <v>4.3466449334419992E-3</v>
      </c>
      <c r="G44" s="57">
        <f>Data!H12/Data!$AA12</f>
        <v>2.9883183917413748E-3</v>
      </c>
      <c r="H44" s="57">
        <f>Data!I12/Data!$AA12</f>
        <v>1.6299918500407497E-3</v>
      </c>
      <c r="I44" s="57">
        <f>Data!J12/Data!$AA12</f>
        <v>5.4333061668024991E-4</v>
      </c>
      <c r="J44" s="57">
        <f>Data!K12/Data!$AA12</f>
        <v>7.063298016843249E-3</v>
      </c>
      <c r="K44" s="57">
        <f>Data!L12/Data!$AA12</f>
        <v>3.0698179842434122E-2</v>
      </c>
      <c r="L44" s="57">
        <f>Data!M12/Data!$AA12</f>
        <v>2.8796522684053246E-2</v>
      </c>
      <c r="M44" s="57">
        <f>Data!N12/Data!$AA12</f>
        <v>1.1681608258625374E-2</v>
      </c>
      <c r="N44" s="57">
        <f>Data!O12/Data!$AA12</f>
        <v>0</v>
      </c>
      <c r="O44" s="57">
        <f>Data!P12/Data!$AA12</f>
        <v>4.6183102417821243E-3</v>
      </c>
      <c r="P44" s="57">
        <f>Data!Q12/Data!$AA12</f>
        <v>2.7166530834012495E-4</v>
      </c>
      <c r="Q44" s="57">
        <f>Data!R12/Data!$AA12</f>
        <v>1.0594947025264874E-2</v>
      </c>
      <c r="R44" s="57">
        <f>Data!S12/Data!$AA12</f>
        <v>0</v>
      </c>
      <c r="S44" s="57">
        <f>Data!T12/Data!$AA12</f>
        <v>8.1499592502037486E-4</v>
      </c>
      <c r="T44" s="57">
        <f>Data!U12/Data!$AA12</f>
        <v>1.3583265417006249E-3</v>
      </c>
      <c r="U44" s="57">
        <f>Data!V12/Data!$AA12</f>
        <v>0</v>
      </c>
      <c r="V44" s="57">
        <f>Data!W12/Data!$AA12</f>
        <v>7.3349633251833741E-3</v>
      </c>
      <c r="W44" s="57">
        <f>Data!X12/Data!$AA12</f>
        <v>0</v>
      </c>
      <c r="X44" s="57">
        <f>Data!Y12/Data!$AA12</f>
        <v>0</v>
      </c>
      <c r="Y44" s="58">
        <f>Data!Z12/Data!$AA12</f>
        <v>0.87720728063026354</v>
      </c>
      <c r="Z44" s="59">
        <f>Data!AA12/Data!$AA12</f>
        <v>1</v>
      </c>
    </row>
    <row r="45" spans="1:33" x14ac:dyDescent="0.3">
      <c r="A45" s="94" t="s">
        <v>10</v>
      </c>
      <c r="B45" s="56">
        <f>Data!C13/Data!$AA13</f>
        <v>4.073714839961203E-3</v>
      </c>
      <c r="C45" s="57">
        <f>Data!D13/Data!$AA13</f>
        <v>4.2677012609117363E-3</v>
      </c>
      <c r="D45" s="57">
        <f>Data!E13/Data!$AA13</f>
        <v>3.8797284190106692E-4</v>
      </c>
      <c r="E45" s="57">
        <f>Data!F13/Data!$AA13</f>
        <v>9.6993210475266739E-3</v>
      </c>
      <c r="F45" s="57">
        <f>Data!G13/Data!$AA13</f>
        <v>7.9534432589718727E-3</v>
      </c>
      <c r="G45" s="57">
        <f>Data!H13/Data!$AA13</f>
        <v>4.4616876818622695E-3</v>
      </c>
      <c r="H45" s="57">
        <f>Data!I13/Data!$AA13</f>
        <v>4.2677012609117363E-3</v>
      </c>
      <c r="I45" s="57">
        <f>Data!J13/Data!$AA13</f>
        <v>7.7594568380213384E-4</v>
      </c>
      <c r="J45" s="57">
        <f>Data!K13/Data!$AA13</f>
        <v>6.5955383123181381E-3</v>
      </c>
      <c r="K45" s="57">
        <f>Data!L13/Data!$AA13</f>
        <v>6.4015518913676045E-2</v>
      </c>
      <c r="L45" s="57">
        <f>Data!M13/Data!$AA13</f>
        <v>3.4917555771096023E-2</v>
      </c>
      <c r="M45" s="57">
        <f>Data!N13/Data!$AA13</f>
        <v>1.6294859359844812E-2</v>
      </c>
      <c r="N45" s="57">
        <f>Data!O13/Data!$AA13</f>
        <v>9.6993210475266732E-4</v>
      </c>
      <c r="O45" s="57">
        <f>Data!P13/Data!$AA13</f>
        <v>5.4316197866149368E-3</v>
      </c>
      <c r="P45" s="57">
        <f>Data!Q13/Data!$AA13</f>
        <v>9.6993210475266732E-4</v>
      </c>
      <c r="Q45" s="57">
        <f>Data!R13/Data!$AA13</f>
        <v>1.066925315227934E-2</v>
      </c>
      <c r="R45" s="57">
        <f>Data!S13/Data!$AA13</f>
        <v>1.9398642095053346E-4</v>
      </c>
      <c r="S45" s="57">
        <f>Data!T13/Data!$AA13</f>
        <v>5.8195926285160035E-4</v>
      </c>
      <c r="T45" s="57">
        <f>Data!U13/Data!$AA13</f>
        <v>9.6993210475266732E-4</v>
      </c>
      <c r="U45" s="57">
        <f>Data!V13/Data!$AA13</f>
        <v>0</v>
      </c>
      <c r="V45" s="57">
        <f>Data!W13/Data!$AA13</f>
        <v>5.2376333656644035E-3</v>
      </c>
      <c r="W45" s="57">
        <f>Data!X13/Data!$AA13</f>
        <v>0</v>
      </c>
      <c r="X45" s="57">
        <f>Data!Y13/Data!$AA13</f>
        <v>0</v>
      </c>
      <c r="Y45" s="58">
        <f>Data!Z13/Data!$AA13</f>
        <v>0.81726479146459752</v>
      </c>
      <c r="Z45" s="59">
        <f>Data!AA13/Data!$AA13</f>
        <v>1</v>
      </c>
    </row>
    <row r="46" spans="1:33" x14ac:dyDescent="0.3">
      <c r="A46" s="94" t="s">
        <v>11</v>
      </c>
      <c r="B46" s="56">
        <f>Data!C14/Data!$AA14</f>
        <v>6.5096461119659131E-3</v>
      </c>
      <c r="C46" s="57">
        <f>Data!D14/Data!$AA14</f>
        <v>7.5748609302876083E-3</v>
      </c>
      <c r="D46" s="57">
        <f>Data!E14/Data!$AA14</f>
        <v>1.1835720203574387E-3</v>
      </c>
      <c r="E46" s="57">
        <f>Data!F14/Data!$AA14</f>
        <v>2.5328441235649188E-2</v>
      </c>
      <c r="F46" s="57">
        <f>Data!G14/Data!$AA14</f>
        <v>8.5217185465735583E-3</v>
      </c>
      <c r="G46" s="57">
        <f>Data!H14/Data!$AA14</f>
        <v>9.705290566930997E-3</v>
      </c>
      <c r="H46" s="57">
        <f>Data!I14/Data!$AA14</f>
        <v>5.7995028997514502E-3</v>
      </c>
      <c r="I46" s="57">
        <f>Data!J14/Data!$AA14</f>
        <v>2.1304296366433896E-3</v>
      </c>
      <c r="J46" s="57">
        <f>Data!K14/Data!$AA14</f>
        <v>5.0893596875369864E-3</v>
      </c>
      <c r="K46" s="57">
        <f>Data!L14/Data!$AA14</f>
        <v>0.11563498638892176</v>
      </c>
      <c r="L46" s="57">
        <f>Data!M14/Data!$AA14</f>
        <v>3.6927447035152092E-2</v>
      </c>
      <c r="M46" s="57">
        <f>Data!N14/Data!$AA14</f>
        <v>2.0239081548112204E-2</v>
      </c>
      <c r="N46" s="57">
        <f>Data!O14/Data!$AA14</f>
        <v>1.1835720203574387E-3</v>
      </c>
      <c r="O46" s="57">
        <f>Data!P14/Data!$AA14</f>
        <v>6.0362173038229373E-3</v>
      </c>
      <c r="P46" s="57">
        <f>Data!Q14/Data!$AA14</f>
        <v>5.9178601017871937E-4</v>
      </c>
      <c r="Q46" s="57">
        <f>Data!R14/Data!$AA14</f>
        <v>1.3611078234110546E-2</v>
      </c>
      <c r="R46" s="57">
        <f>Data!S14/Data!$AA14</f>
        <v>4.7342880814297552E-4</v>
      </c>
      <c r="S46" s="57">
        <f>Data!T14/Data!$AA14</f>
        <v>3.5507160610723162E-3</v>
      </c>
      <c r="T46" s="57">
        <f>Data!U14/Data!$AA14</f>
        <v>9.4685761628595104E-4</v>
      </c>
      <c r="U46" s="57">
        <f>Data!V14/Data!$AA14</f>
        <v>0</v>
      </c>
      <c r="V46" s="57">
        <f>Data!W14/Data!$AA14</f>
        <v>5.0893596875369864E-3</v>
      </c>
      <c r="W46" s="57">
        <f>Data!X14/Data!$AA14</f>
        <v>0</v>
      </c>
      <c r="X46" s="57">
        <f>Data!Y14/Data!$AA14</f>
        <v>0</v>
      </c>
      <c r="Y46" s="58">
        <f>Data!Z14/Data!$AA14</f>
        <v>0.72387264765060955</v>
      </c>
      <c r="Z46" s="59">
        <f>Data!AA14/Data!$AA14</f>
        <v>1</v>
      </c>
    </row>
    <row r="47" spans="1:33" x14ac:dyDescent="0.3">
      <c r="A47" s="94" t="s">
        <v>12</v>
      </c>
      <c r="B47" s="56">
        <f>Data!C15/Data!$AA15</f>
        <v>1.0803963937113479E-2</v>
      </c>
      <c r="C47" s="57">
        <f>Data!D15/Data!$AA15</f>
        <v>1.3337307205126294E-2</v>
      </c>
      <c r="D47" s="57">
        <f>Data!E15/Data!$AA15</f>
        <v>2.23530288354072E-3</v>
      </c>
      <c r="E47" s="57">
        <f>Data!F15/Data!$AA15</f>
        <v>5.0666865360256316E-2</v>
      </c>
      <c r="F47" s="57">
        <f>Data!G15/Data!$AA15</f>
        <v>9.3882721108710238E-3</v>
      </c>
      <c r="G47" s="57">
        <f>Data!H15/Data!$AA15</f>
        <v>1.6317711049847253E-2</v>
      </c>
      <c r="H47" s="57">
        <f>Data!I15/Data!$AA15</f>
        <v>9.9098427836971908E-3</v>
      </c>
      <c r="I47" s="57">
        <f>Data!J15/Data!$AA15</f>
        <v>3.9490350942552712E-3</v>
      </c>
      <c r="J47" s="57">
        <f>Data!K15/Data!$AA15</f>
        <v>5.1411966321436558E-3</v>
      </c>
      <c r="K47" s="57">
        <f>Data!L15/Data!$AA15</f>
        <v>0.1509574547351166</v>
      </c>
      <c r="L47" s="57">
        <f>Data!M15/Data!$AA15</f>
        <v>3.1964831234632292E-2</v>
      </c>
      <c r="M47" s="57">
        <f>Data!N15/Data!$AA15</f>
        <v>2.3470680277177556E-2</v>
      </c>
      <c r="N47" s="57">
        <f>Data!O15/Data!$AA15</f>
        <v>1.4156918262424559E-3</v>
      </c>
      <c r="O47" s="57">
        <f>Data!P15/Data!$AA15</f>
        <v>6.3333581700320395E-3</v>
      </c>
      <c r="P47" s="57">
        <f>Data!Q15/Data!$AA15</f>
        <v>1.2666716340064079E-3</v>
      </c>
      <c r="Q47" s="57">
        <f>Data!R15/Data!$AA15</f>
        <v>1.289024662841815E-2</v>
      </c>
      <c r="R47" s="57">
        <f>Data!S15/Data!$AA15</f>
        <v>8.1961105729826394E-4</v>
      </c>
      <c r="S47" s="57">
        <f>Data!T15/Data!$AA15</f>
        <v>4.172565382609344E-3</v>
      </c>
      <c r="T47" s="57">
        <f>Data!U15/Data!$AA15</f>
        <v>2.3843230757767679E-3</v>
      </c>
      <c r="U47" s="57">
        <f>Data!V15/Data!$AA15</f>
        <v>4.4706057670814396E-4</v>
      </c>
      <c r="V47" s="57">
        <f>Data!W15/Data!$AA15</f>
        <v>3.3529543253110797E-3</v>
      </c>
      <c r="W47" s="57">
        <f>Data!X15/Data!$AA15</f>
        <v>0</v>
      </c>
      <c r="X47" s="57">
        <f>Data!Y15/Data!$AA15</f>
        <v>0</v>
      </c>
      <c r="Y47" s="58">
        <f>Data!Z15/Data!$AA15</f>
        <v>0.63877505401981971</v>
      </c>
      <c r="Z47" s="59">
        <f>Data!AA15/Data!$AA15</f>
        <v>1</v>
      </c>
    </row>
    <row r="48" spans="1:33" x14ac:dyDescent="0.3">
      <c r="A48" s="94" t="s">
        <v>13</v>
      </c>
      <c r="B48" s="56">
        <f>Data!C16/Data!$AA16</f>
        <v>1.2183160394404006E-2</v>
      </c>
      <c r="C48" s="57">
        <f>Data!D16/Data!$AA16</f>
        <v>1.8171493469619535E-2</v>
      </c>
      <c r="D48" s="57">
        <f>Data!E16/Data!$AA16</f>
        <v>3.7168963915130866E-3</v>
      </c>
      <c r="E48" s="57">
        <f>Data!F16/Data!$AA16</f>
        <v>7.6247999587011506E-2</v>
      </c>
      <c r="F48" s="57">
        <f>Data!G16/Data!$AA16</f>
        <v>1.2854266687316091E-2</v>
      </c>
      <c r="G48" s="57">
        <f>Data!H16/Data!$AA16</f>
        <v>2.1165660007227298E-2</v>
      </c>
      <c r="H48" s="57">
        <f>Data!I16/Data!$AA16</f>
        <v>1.192504258943782E-2</v>
      </c>
      <c r="I48" s="57">
        <f>Data!J16/Data!$AA16</f>
        <v>5.5237210262763922E-3</v>
      </c>
      <c r="J48" s="57">
        <f>Data!K16/Data!$AA16</f>
        <v>5.4720974652831553E-3</v>
      </c>
      <c r="K48" s="57">
        <f>Data!L16/Data!$AA16</f>
        <v>0.18032109854937795</v>
      </c>
      <c r="L48" s="57">
        <f>Data!M16/Data!$AA16</f>
        <v>3.1387125083888287E-2</v>
      </c>
      <c r="M48" s="57">
        <f>Data!N16/Data!$AA16</f>
        <v>2.612152186257808E-2</v>
      </c>
      <c r="N48" s="57">
        <f>Data!O16/Data!$AA16</f>
        <v>1.6519539517835941E-3</v>
      </c>
      <c r="O48" s="57">
        <f>Data!P16/Data!$AA16</f>
        <v>5.265603221310206E-3</v>
      </c>
      <c r="P48" s="57">
        <f>Data!Q16/Data!$AA16</f>
        <v>2.7360487326415777E-3</v>
      </c>
      <c r="Q48" s="57">
        <f>Data!R16/Data!$AA16</f>
        <v>1.1873419028444581E-2</v>
      </c>
      <c r="R48" s="57">
        <f>Data!S16/Data!$AA16</f>
        <v>2.0133188787362553E-3</v>
      </c>
      <c r="S48" s="57">
        <f>Data!T16/Data!$AA16</f>
        <v>7.795157709978834E-3</v>
      </c>
      <c r="T48" s="57">
        <f>Data!U16/Data!$AA16</f>
        <v>3.2006607815807135E-3</v>
      </c>
      <c r="U48" s="57">
        <f>Data!V16/Data!$AA16</f>
        <v>4.6461204893913583E-4</v>
      </c>
      <c r="V48" s="57">
        <f>Data!W16/Data!$AA16</f>
        <v>2.5295544886686284E-3</v>
      </c>
      <c r="W48" s="57">
        <f>Data!X16/Data!$AA16</f>
        <v>0</v>
      </c>
      <c r="X48" s="57">
        <f>Data!Y16/Data!$AA16</f>
        <v>0</v>
      </c>
      <c r="Y48" s="58">
        <f>Data!Z16/Data!$AA16</f>
        <v>0.55737958804398324</v>
      </c>
      <c r="Z48" s="59">
        <f>Data!AA16/Data!$AA16</f>
        <v>1</v>
      </c>
    </row>
    <row r="49" spans="1:26" x14ac:dyDescent="0.3">
      <c r="A49" s="94" t="s">
        <v>14</v>
      </c>
      <c r="B49" s="56">
        <f>Data!C17/Data!$AA17</f>
        <v>1.1710154039610185E-2</v>
      </c>
      <c r="C49" s="57">
        <f>Data!D17/Data!$AA17</f>
        <v>2.015875510845646E-2</v>
      </c>
      <c r="D49" s="57">
        <f>Data!E17/Data!$AA17</f>
        <v>4.3225400817353031E-3</v>
      </c>
      <c r="E49" s="57">
        <f>Data!F17/Data!$AA17</f>
        <v>0.10657026092423766</v>
      </c>
      <c r="F49" s="57">
        <f>Data!G17/Data!$AA17</f>
        <v>1.2181703866708582E-2</v>
      </c>
      <c r="G49" s="57">
        <f>Data!H17/Data!$AA17</f>
        <v>2.495284501729016E-2</v>
      </c>
      <c r="H49" s="57">
        <f>Data!I17/Data!$AA17</f>
        <v>1.3714240804778371E-2</v>
      </c>
      <c r="I49" s="57">
        <f>Data!J17/Data!$AA17</f>
        <v>7.7412763281986792E-3</v>
      </c>
      <c r="J49" s="57">
        <f>Data!K17/Data!$AA17</f>
        <v>5.0691606413077652E-3</v>
      </c>
      <c r="K49" s="57">
        <f>Data!L17/Data!$AA17</f>
        <v>0.19101697579377555</v>
      </c>
      <c r="L49" s="57">
        <f>Data!M17/Data!$AA17</f>
        <v>2.9589751650424396E-2</v>
      </c>
      <c r="M49" s="57">
        <f>Data!N17/Data!$AA17</f>
        <v>2.7939327255580005E-2</v>
      </c>
      <c r="N49" s="57">
        <f>Data!O17/Data!$AA17</f>
        <v>1.9254951273184532E-3</v>
      </c>
      <c r="O49" s="57">
        <f>Data!P17/Data!$AA17</f>
        <v>7.3090223200251497E-3</v>
      </c>
      <c r="P49" s="57">
        <f>Data!Q17/Data!$AA17</f>
        <v>2.868594781515247E-3</v>
      </c>
      <c r="Q49" s="57">
        <f>Data!R17/Data!$AA17</f>
        <v>1.057057529078906E-2</v>
      </c>
      <c r="R49" s="57">
        <f>Data!S17/Data!$AA17</f>
        <v>2.4363407733417166E-3</v>
      </c>
      <c r="S49" s="57">
        <f>Data!T17/Data!$AA17</f>
        <v>1.4932411191449229E-2</v>
      </c>
      <c r="T49" s="57">
        <f>Data!U17/Data!$AA17</f>
        <v>2.3970449544168499E-3</v>
      </c>
      <c r="U49" s="57">
        <f>Data!V17/Data!$AA17</f>
        <v>5.5014146494812956E-4</v>
      </c>
      <c r="V49" s="57">
        <f>Data!W17/Data!$AA17</f>
        <v>2.0826784030179191E-3</v>
      </c>
      <c r="W49" s="57">
        <f>Data!X17/Data!$AA17</f>
        <v>0</v>
      </c>
      <c r="X49" s="57">
        <f>Data!Y17/Data!$AA17</f>
        <v>0</v>
      </c>
      <c r="Y49" s="58">
        <f>Data!Z17/Data!$AA17</f>
        <v>0.49996070418107513</v>
      </c>
      <c r="Z49" s="59">
        <f>Data!AA17/Data!$AA17</f>
        <v>1</v>
      </c>
    </row>
    <row r="50" spans="1:26" x14ac:dyDescent="0.3">
      <c r="A50" s="94" t="s">
        <v>15</v>
      </c>
      <c r="B50" s="56">
        <f>Data!C18/Data!$AA18</f>
        <v>1.2998569839504211E-2</v>
      </c>
      <c r="C50" s="57">
        <f>Data!D18/Data!$AA18</f>
        <v>2.2532973144764025E-2</v>
      </c>
      <c r="D50" s="57">
        <f>Data!E18/Data!$AA18</f>
        <v>4.9578897187351027E-3</v>
      </c>
      <c r="E50" s="57">
        <f>Data!F18/Data!$AA18</f>
        <v>0.1287780073097092</v>
      </c>
      <c r="F50" s="57">
        <f>Data!G18/Data!$AA18</f>
        <v>1.3793103448275862E-2</v>
      </c>
      <c r="G50" s="57">
        <f>Data!H18/Data!$AA18</f>
        <v>2.5107262037184174E-2</v>
      </c>
      <c r="H50" s="57">
        <f>Data!I18/Data!$AA18</f>
        <v>1.3761322103924997E-2</v>
      </c>
      <c r="I50" s="57">
        <f>Data!J18/Data!$AA18</f>
        <v>9.8204354044176077E-3</v>
      </c>
      <c r="J50" s="57">
        <f>Data!K18/Data!$AA18</f>
        <v>5.9113300492610842E-3</v>
      </c>
      <c r="K50" s="57">
        <f>Data!L18/Data!$AA18</f>
        <v>0.19564595582393135</v>
      </c>
      <c r="L50" s="57">
        <f>Data!M18/Data!$AA18</f>
        <v>3.2639440648339423E-2</v>
      </c>
      <c r="M50" s="57">
        <f>Data!N18/Data!$AA18</f>
        <v>3.146353090735738E-2</v>
      </c>
      <c r="N50" s="57">
        <f>Data!O18/Data!$AA18</f>
        <v>2.0022246941045607E-3</v>
      </c>
      <c r="O50" s="57">
        <f>Data!P18/Data!$AA18</f>
        <v>8.5174002860320987E-3</v>
      </c>
      <c r="P50" s="57">
        <f>Data!Q18/Data!$AA18</f>
        <v>3.6548546003495946E-3</v>
      </c>
      <c r="Q50" s="57">
        <f>Data!R18/Data!$AA18</f>
        <v>1.0614969013189257E-2</v>
      </c>
      <c r="R50" s="57">
        <f>Data!S18/Data!$AA18</f>
        <v>3.2416971237883363E-3</v>
      </c>
      <c r="S50" s="57">
        <f>Data!T18/Data!$AA18</f>
        <v>2.2723661210869221E-2</v>
      </c>
      <c r="T50" s="57">
        <f>Data!U18/Data!$AA18</f>
        <v>1.8433179723502304E-3</v>
      </c>
      <c r="U50" s="57">
        <f>Data!V18/Data!$AA18</f>
        <v>3.8137613221039248E-4</v>
      </c>
      <c r="V50" s="57">
        <f>Data!W18/Data!$AA18</f>
        <v>1.1441283966311775E-3</v>
      </c>
      <c r="W50" s="57">
        <f>Data!X18/Data!$AA18</f>
        <v>0</v>
      </c>
      <c r="X50" s="57">
        <f>Data!Y18/Data!$AA18</f>
        <v>0</v>
      </c>
      <c r="Y50" s="58">
        <f>Data!Z18/Data!$AA18</f>
        <v>0.4484665501350707</v>
      </c>
      <c r="Z50" s="59">
        <f>Data!AA18/Data!$AA18</f>
        <v>1</v>
      </c>
    </row>
    <row r="51" spans="1:26" x14ac:dyDescent="0.3">
      <c r="A51" s="94" t="s">
        <v>16</v>
      </c>
      <c r="B51" s="56">
        <f>Data!C19/Data!$AA19</f>
        <v>9.5350017360647417E-3</v>
      </c>
      <c r="C51" s="57">
        <f>Data!D19/Data!$AA19</f>
        <v>1.7307230041932641E-2</v>
      </c>
      <c r="D51" s="57">
        <f>Data!E19/Data!$AA19</f>
        <v>4.9945247188910554E-3</v>
      </c>
      <c r="E51" s="57">
        <f>Data!F19/Data!$AA19</f>
        <v>0.13677519297027324</v>
      </c>
      <c r="F51" s="57">
        <f>Data!G19/Data!$AA19</f>
        <v>1.2579792206404743E-2</v>
      </c>
      <c r="G51" s="57">
        <f>Data!H19/Data!$AA19</f>
        <v>2.5533506049517908E-2</v>
      </c>
      <c r="H51" s="57">
        <f>Data!I19/Data!$AA19</f>
        <v>1.0603349269517373E-2</v>
      </c>
      <c r="I51" s="57">
        <f>Data!J19/Data!$AA19</f>
        <v>1.1805240244651585E-2</v>
      </c>
      <c r="J51" s="57">
        <f>Data!K19/Data!$AA19</f>
        <v>7.1045110974600036E-3</v>
      </c>
      <c r="K51" s="57">
        <f>Data!L19/Data!$AA19</f>
        <v>0.18754840949760956</v>
      </c>
      <c r="L51" s="57">
        <f>Data!M19/Data!$AA19</f>
        <v>3.4534334018856333E-2</v>
      </c>
      <c r="M51" s="57">
        <f>Data!N19/Data!$AA19</f>
        <v>3.6938115969124753E-2</v>
      </c>
      <c r="N51" s="57">
        <f>Data!O19/Data!$AA19</f>
        <v>2.7242862103042118E-3</v>
      </c>
      <c r="O51" s="57">
        <f>Data!P19/Data!$AA19</f>
        <v>9.3747496060468463E-3</v>
      </c>
      <c r="P51" s="57">
        <f>Data!Q19/Data!$AA19</f>
        <v>3.6590903020752652E-3</v>
      </c>
      <c r="Q51" s="57">
        <f>Data!R19/Data!$AA19</f>
        <v>9.9623407494457954E-3</v>
      </c>
      <c r="R51" s="57">
        <f>Data!S19/Data!$AA19</f>
        <v>4.620603082182634E-3</v>
      </c>
      <c r="S51" s="57">
        <f>Data!T19/Data!$AA19</f>
        <v>3.4641168772201594E-2</v>
      </c>
      <c r="T51" s="57">
        <f>Data!U19/Data!$AA19</f>
        <v>2.0832776902326325E-3</v>
      </c>
      <c r="U51" s="57">
        <f>Data!V19/Data!$AA19</f>
        <v>3.2050426003578966E-4</v>
      </c>
      <c r="V51" s="57">
        <f>Data!W19/Data!$AA19</f>
        <v>1.0683475334526322E-3</v>
      </c>
      <c r="W51" s="57">
        <f>Data!X19/Data!$AA19</f>
        <v>0</v>
      </c>
      <c r="X51" s="57">
        <f>Data!Y19/Data!$AA19</f>
        <v>0</v>
      </c>
      <c r="Y51" s="58">
        <f>Data!Z19/Data!$AA19</f>
        <v>0.43628642397371864</v>
      </c>
      <c r="Z51" s="59">
        <f>Data!AA19/Data!$AA19</f>
        <v>1</v>
      </c>
    </row>
    <row r="52" spans="1:26" x14ac:dyDescent="0.3">
      <c r="A52" s="94" t="s">
        <v>17</v>
      </c>
      <c r="B52" s="56">
        <f>Data!C20/Data!$AA20</f>
        <v>7.5825887367817037E-3</v>
      </c>
      <c r="C52" s="57">
        <f>Data!D20/Data!$AA20</f>
        <v>1.5001229608984343E-2</v>
      </c>
      <c r="D52" s="57">
        <f>Data!E20/Data!$AA20</f>
        <v>3.9142552668251498E-3</v>
      </c>
      <c r="E52" s="57">
        <f>Data!F20/Data!$AA20</f>
        <v>0.1246413640462333</v>
      </c>
      <c r="F52" s="57">
        <f>Data!G20/Data!$AA20</f>
        <v>1.2664972538732683E-2</v>
      </c>
      <c r="G52" s="57">
        <f>Data!H20/Data!$AA20</f>
        <v>2.0575457004672514E-2</v>
      </c>
      <c r="H52" s="57">
        <f>Data!I20/Data!$AA20</f>
        <v>1.0267235019263875E-2</v>
      </c>
      <c r="I52" s="57">
        <f>Data!J20/Data!$AA20</f>
        <v>1.319780309861464E-2</v>
      </c>
      <c r="J52" s="57">
        <f>Data!K20/Data!$AA20</f>
        <v>7.0702516599721286E-3</v>
      </c>
      <c r="K52" s="57">
        <f>Data!L20/Data!$AA20</f>
        <v>0.18458480203295352</v>
      </c>
      <c r="L52" s="57">
        <f>Data!M20/Data!$AA20</f>
        <v>3.7851463234691365E-2</v>
      </c>
      <c r="M52" s="57">
        <f>Data!N20/Data!$AA20</f>
        <v>4.7380932863349455E-2</v>
      </c>
      <c r="N52" s="57">
        <f>Data!O20/Data!$AA20</f>
        <v>3.217476842364128E-3</v>
      </c>
      <c r="O52" s="57">
        <f>Data!P20/Data!$AA20</f>
        <v>1.1414870071317321E-2</v>
      </c>
      <c r="P52" s="57">
        <f>Data!Q20/Data!$AA20</f>
        <v>4.2216575129108945E-3</v>
      </c>
      <c r="Q52" s="57">
        <f>Data!R20/Data!$AA20</f>
        <v>1.3320763997048939E-2</v>
      </c>
      <c r="R52" s="57">
        <f>Data!S20/Data!$AA20</f>
        <v>4.3036314452004265E-3</v>
      </c>
      <c r="S52" s="57">
        <f>Data!T20/Data!$AA20</f>
        <v>4.3692105910320515E-2</v>
      </c>
      <c r="T52" s="57">
        <f>Data!U20/Data!$AA20</f>
        <v>2.1928026887449792E-3</v>
      </c>
      <c r="U52" s="57">
        <f>Data!V20/Data!$AA20</f>
        <v>3.2789572915812773E-4</v>
      </c>
      <c r="V52" s="57">
        <f>Data!W20/Data!$AA20</f>
        <v>6.3529797524387247E-4</v>
      </c>
      <c r="W52" s="57">
        <f>Data!X20/Data!$AA20</f>
        <v>0</v>
      </c>
      <c r="X52" s="57">
        <f>Data!Y20/Data!$AA20</f>
        <v>0</v>
      </c>
      <c r="Y52" s="58">
        <f>Data!Z20/Data!$AA20</f>
        <v>0.4319411427166161</v>
      </c>
      <c r="Z52" s="59">
        <f>Data!AA20/Data!$AA20</f>
        <v>1</v>
      </c>
    </row>
    <row r="53" spans="1:26" x14ac:dyDescent="0.3">
      <c r="A53" s="94" t="s">
        <v>18</v>
      </c>
      <c r="B53" s="56">
        <f>Data!C21/Data!$AA21</f>
        <v>5.2653521300742709E-3</v>
      </c>
      <c r="C53" s="57">
        <f>Data!D21/Data!$AA21</f>
        <v>1.1765977487145437E-2</v>
      </c>
      <c r="D53" s="57">
        <f>Data!E21/Data!$AA21</f>
        <v>2.6867192687182496E-3</v>
      </c>
      <c r="E53" s="57">
        <f>Data!F21/Data!$AA21</f>
        <v>9.9068912805151094E-2</v>
      </c>
      <c r="F53" s="57">
        <f>Data!G21/Data!$AA21</f>
        <v>1.0654231582848232E-2</v>
      </c>
      <c r="G53" s="57">
        <f>Data!H21/Data!$AA21</f>
        <v>1.6907802294520019E-2</v>
      </c>
      <c r="H53" s="57">
        <f>Data!I21/Data!$AA21</f>
        <v>8.6160307583033526E-3</v>
      </c>
      <c r="I53" s="57">
        <f>Data!J21/Data!$AA21</f>
        <v>1.3093896206167101E-2</v>
      </c>
      <c r="J53" s="57">
        <f>Data!K21/Data!$AA21</f>
        <v>5.3888794527739608E-3</v>
      </c>
      <c r="K53" s="57">
        <f>Data!L21/Data!$AA21</f>
        <v>0.18530642496487193</v>
      </c>
      <c r="L53" s="57">
        <f>Data!M21/Data!$AA21</f>
        <v>4.4686008986612728E-2</v>
      </c>
      <c r="M53" s="57">
        <f>Data!N21/Data!$AA21</f>
        <v>5.7949755261491903E-2</v>
      </c>
      <c r="N53" s="57">
        <f>Data!O21/Data!$AA21</f>
        <v>3.6749378503157667E-3</v>
      </c>
      <c r="O53" s="57">
        <f>Data!P21/Data!$AA21</f>
        <v>1.1333631857696523E-2</v>
      </c>
      <c r="P53" s="57">
        <f>Data!Q21/Data!$AA21</f>
        <v>5.2344702993993488E-3</v>
      </c>
      <c r="Q53" s="57">
        <f>Data!R21/Data!$AA21</f>
        <v>1.7973225452804841E-2</v>
      </c>
      <c r="R53" s="57">
        <f>Data!S21/Data!$AA21</f>
        <v>4.5705109398885167E-3</v>
      </c>
      <c r="S53" s="57">
        <f>Data!T21/Data!$AA21</f>
        <v>5.2313821163318563E-2</v>
      </c>
      <c r="T53" s="57">
        <f>Data!U21/Data!$AA21</f>
        <v>2.0690826552198015E-3</v>
      </c>
      <c r="U53" s="57">
        <f>Data!V21/Data!$AA21</f>
        <v>2.7793647607430167E-4</v>
      </c>
      <c r="V53" s="57">
        <f>Data!W21/Data!$AA21</f>
        <v>4.9410929079875851E-4</v>
      </c>
      <c r="W53" s="57">
        <f>Data!X21/Data!$AA21</f>
        <v>0</v>
      </c>
      <c r="X53" s="57">
        <f>Data!Y21/Data!$AA21</f>
        <v>0</v>
      </c>
      <c r="Y53" s="58">
        <f>Data!Z21/Data!$AA21</f>
        <v>0.44066828281580533</v>
      </c>
      <c r="Z53" s="59">
        <f>Data!AA21/Data!$AA21</f>
        <v>1</v>
      </c>
    </row>
    <row r="54" spans="1:26" x14ac:dyDescent="0.3">
      <c r="A54" s="94" t="s">
        <v>19</v>
      </c>
      <c r="B54" s="56">
        <f>Data!C22/Data!$AA22</f>
        <v>3.6821491615180936E-3</v>
      </c>
      <c r="C54" s="57">
        <f>Data!D22/Data!$AA22</f>
        <v>7.7918137687555166E-3</v>
      </c>
      <c r="D54" s="57">
        <f>Data!E22/Data!$AA22</f>
        <v>1.8617608120035305E-3</v>
      </c>
      <c r="E54" s="57">
        <f>Data!F22/Data!$AA22</f>
        <v>6.8816195939982353E-2</v>
      </c>
      <c r="F54" s="57">
        <f>Data!G22/Data!$AA22</f>
        <v>8.7571712268314211E-3</v>
      </c>
      <c r="G54" s="57">
        <f>Data!H22/Data!$AA22</f>
        <v>1.2163503971756398E-2</v>
      </c>
      <c r="H54" s="57">
        <f>Data!I22/Data!$AA22</f>
        <v>6.4678949691085617E-3</v>
      </c>
      <c r="I54" s="57">
        <f>Data!J22/Data!$AA22</f>
        <v>1.2825463371579877E-2</v>
      </c>
      <c r="J54" s="57">
        <f>Data!K22/Data!$AA22</f>
        <v>4.1648278905560459E-3</v>
      </c>
      <c r="K54" s="57">
        <f>Data!L22/Data!$AA22</f>
        <v>0.19007888349514562</v>
      </c>
      <c r="L54" s="57">
        <f>Data!M22/Data!$AA22</f>
        <v>5.3025706090026478E-2</v>
      </c>
      <c r="M54" s="57">
        <f>Data!N22/Data!$AA22</f>
        <v>6.6526919682259489E-2</v>
      </c>
      <c r="N54" s="57">
        <f>Data!O22/Data!$AA22</f>
        <v>4.8957413945278022E-3</v>
      </c>
      <c r="O54" s="57">
        <f>Data!P22/Data!$AA22</f>
        <v>1.0784421888790821E-2</v>
      </c>
      <c r="P54" s="57">
        <f>Data!Q22/Data!$AA22</f>
        <v>5.2956751985878204E-3</v>
      </c>
      <c r="Q54" s="57">
        <f>Data!R22/Data!$AA22</f>
        <v>2.5609554280670785E-2</v>
      </c>
      <c r="R54" s="57">
        <f>Data!S22/Data!$AA22</f>
        <v>4.3578993821712271E-3</v>
      </c>
      <c r="S54" s="57">
        <f>Data!T22/Data!$AA22</f>
        <v>5.815589143865843E-2</v>
      </c>
      <c r="T54" s="57">
        <f>Data!U22/Data!$AA22</f>
        <v>1.8065975286849073E-3</v>
      </c>
      <c r="U54" s="57">
        <f>Data!V22/Data!$AA22</f>
        <v>2.3444395410414829E-4</v>
      </c>
      <c r="V54" s="57">
        <f>Data!W22/Data!$AA22</f>
        <v>5.1026037069726391E-4</v>
      </c>
      <c r="W54" s="57">
        <f>Data!X22/Data!$AA22</f>
        <v>0</v>
      </c>
      <c r="X54" s="57">
        <f>Data!Y22/Data!$AA22</f>
        <v>0</v>
      </c>
      <c r="Y54" s="58">
        <f>Data!Z22/Data!$AA22</f>
        <v>0.45218722418358342</v>
      </c>
      <c r="Z54" s="59">
        <f>Data!AA22/Data!$AA22</f>
        <v>1</v>
      </c>
    </row>
    <row r="55" spans="1:26" x14ac:dyDescent="0.3">
      <c r="A55" s="92" t="s">
        <v>20</v>
      </c>
      <c r="B55" s="56">
        <f>Data!C23/Data!$AA23</f>
        <v>2.3623750187159991E-3</v>
      </c>
      <c r="C55" s="57">
        <f>Data!D23/Data!$AA23</f>
        <v>4.8578415877821961E-3</v>
      </c>
      <c r="D55" s="57">
        <f>Data!E23/Data!$AA23</f>
        <v>1.2810061721206475E-3</v>
      </c>
      <c r="E55" s="57">
        <f>Data!F23/Data!$AA23</f>
        <v>4.2223294348600046E-2</v>
      </c>
      <c r="F55" s="57">
        <f>Data!G23/Data!$AA23</f>
        <v>6.2719393102530401E-3</v>
      </c>
      <c r="G55" s="57">
        <f>Data!H23/Data!$AA23</f>
        <v>8.4679498910312928E-3</v>
      </c>
      <c r="H55" s="57">
        <f>Data!I23/Data!$AA23</f>
        <v>5.0242060257199425E-3</v>
      </c>
      <c r="I55" s="57">
        <f>Data!J23/Data!$AA23</f>
        <v>1.164551065564225E-2</v>
      </c>
      <c r="J55" s="57">
        <f>Data!K23/Data!$AA23</f>
        <v>2.4455572376848723E-3</v>
      </c>
      <c r="K55" s="57">
        <f>Data!L23/Data!$AA23</f>
        <v>0.20035269260842803</v>
      </c>
      <c r="L55" s="57">
        <f>Data!M23/Data!$AA23</f>
        <v>6.5664043654028517E-2</v>
      </c>
      <c r="M55" s="57">
        <f>Data!N23/Data!$AA23</f>
        <v>7.5146816616480067E-2</v>
      </c>
      <c r="N55" s="57">
        <f>Data!O23/Data!$AA23</f>
        <v>5.7063002212647028E-3</v>
      </c>
      <c r="O55" s="57">
        <f>Data!P23/Data!$AA23</f>
        <v>9.6491374003892932E-3</v>
      </c>
      <c r="P55" s="57">
        <f>Data!Q23/Data!$AA23</f>
        <v>5.0075695819261678E-3</v>
      </c>
      <c r="Q55" s="57">
        <f>Data!R23/Data!$AA23</f>
        <v>3.3289524031343061E-2</v>
      </c>
      <c r="R55" s="57">
        <f>Data!S23/Data!$AA23</f>
        <v>4.0592922856810126E-3</v>
      </c>
      <c r="S55" s="57">
        <f>Data!T23/Data!$AA23</f>
        <v>5.7828278627160661E-2</v>
      </c>
      <c r="T55" s="57">
        <f>Data!U23/Data!$AA23</f>
        <v>2.3790114625097739E-3</v>
      </c>
      <c r="U55" s="57">
        <f>Data!V23/Data!$AA23</f>
        <v>1.3309155035019714E-4</v>
      </c>
      <c r="V55" s="57">
        <f>Data!W23/Data!$AA23</f>
        <v>3.3272887587549286E-4</v>
      </c>
      <c r="W55" s="57">
        <f>Data!X23/Data!$AA23</f>
        <v>0</v>
      </c>
      <c r="X55" s="57">
        <f>Data!Y23/Data!$AA23</f>
        <v>0</v>
      </c>
      <c r="Y55" s="58">
        <f>Data!Z23/Data!$AA23</f>
        <v>0.45587183283701277</v>
      </c>
      <c r="Z55" s="59">
        <f>Data!AA23/Data!$AA23</f>
        <v>1</v>
      </c>
    </row>
    <row r="56" spans="1:26" ht="15" thickBot="1" x14ac:dyDescent="0.35">
      <c r="A56" s="95" t="s">
        <v>34</v>
      </c>
      <c r="B56" s="60">
        <f>Data!C24/Data!$AA24</f>
        <v>1.7346845613074044E-3</v>
      </c>
      <c r="C56" s="61">
        <f>Data!D24/Data!$AA24</f>
        <v>3.0128731854286495E-3</v>
      </c>
      <c r="D56" s="61">
        <f>Data!E24/Data!$AA24</f>
        <v>8.2169268693508624E-4</v>
      </c>
      <c r="E56" s="61">
        <f>Data!F24/Data!$AA24</f>
        <v>2.0359718798502693E-2</v>
      </c>
      <c r="F56" s="61">
        <f>Data!G24/Data!$AA24</f>
        <v>4.8160321373139775E-3</v>
      </c>
      <c r="G56" s="61">
        <f>Data!H24/Data!$AA24</f>
        <v>4.9986305121884414E-3</v>
      </c>
      <c r="H56" s="61">
        <f>Data!I24/Data!$AA24</f>
        <v>3.1726467634438055E-3</v>
      </c>
      <c r="I56" s="61">
        <f>Data!J24/Data!$AA24</f>
        <v>1.0408107367844427E-2</v>
      </c>
      <c r="J56" s="61">
        <f>Data!K24/Data!$AA24</f>
        <v>1.3466630146991691E-3</v>
      </c>
      <c r="K56" s="61">
        <f>Data!L24/Data!$AA24</f>
        <v>0.20053866520587968</v>
      </c>
      <c r="L56" s="61">
        <f>Data!M24/Data!$AA24</f>
        <v>8.2009495115493478E-2</v>
      </c>
      <c r="M56" s="61">
        <f>Data!N24/Data!$AA24</f>
        <v>7.8699899570893822E-2</v>
      </c>
      <c r="N56" s="61">
        <f>Data!O24/Data!$AA24</f>
        <v>7.9430293070391674E-3</v>
      </c>
      <c r="O56" s="61">
        <f>Data!P24/Data!$AA24</f>
        <v>7.1441614169633887E-3</v>
      </c>
      <c r="P56" s="61">
        <f>Data!Q24/Data!$AA24</f>
        <v>5.7061992148269881E-3</v>
      </c>
      <c r="Q56" s="61">
        <f>Data!R24/Data!$AA24</f>
        <v>5.4208892540856389E-2</v>
      </c>
      <c r="R56" s="61">
        <f>Data!S24/Data!$AA24</f>
        <v>3.6291427006299643E-3</v>
      </c>
      <c r="S56" s="61">
        <f>Data!T24/Data!$AA24</f>
        <v>5.1424267324020813E-2</v>
      </c>
      <c r="T56" s="61">
        <f>Data!U24/Data!$AA24</f>
        <v>1.5064365927143248E-3</v>
      </c>
      <c r="U56" s="61">
        <f>Data!V24/Data!$AA24</f>
        <v>1.1412398429653976E-4</v>
      </c>
      <c r="V56" s="61">
        <f>Data!W24/Data!$AA24</f>
        <v>3.6519674974892725E-4</v>
      </c>
      <c r="W56" s="61">
        <f>Data!X24/Data!$AA24</f>
        <v>0</v>
      </c>
      <c r="X56" s="61">
        <f>Data!Y24/Data!$AA24</f>
        <v>0</v>
      </c>
      <c r="Y56" s="62">
        <f>Data!Z24/Data!$AA24</f>
        <v>0.45603944124897289</v>
      </c>
      <c r="Z56" s="63">
        <f>Data!AA24/Data!$AA24</f>
        <v>1</v>
      </c>
    </row>
    <row r="58" spans="1:26" ht="18" x14ac:dyDescent="0.35">
      <c r="A58" s="7" t="s">
        <v>81</v>
      </c>
      <c r="B58" s="7"/>
      <c r="C58" s="7"/>
      <c r="D58" s="7"/>
      <c r="E58" s="7"/>
      <c r="F58" s="7"/>
      <c r="G58" s="86"/>
      <c r="H58" s="86"/>
    </row>
    <row r="59" spans="1:26" ht="15" thickBot="1" x14ac:dyDescent="0.35"/>
    <row r="60" spans="1:26" ht="69.599999999999994" thickBot="1" x14ac:dyDescent="0.35">
      <c r="A60" s="47" t="s">
        <v>0</v>
      </c>
      <c r="B60" s="44" t="s">
        <v>36</v>
      </c>
      <c r="C60" s="45" t="s">
        <v>37</v>
      </c>
      <c r="D60" s="45" t="s">
        <v>38</v>
      </c>
      <c r="E60" s="45" t="s">
        <v>39</v>
      </c>
      <c r="F60" s="45" t="s">
        <v>40</v>
      </c>
      <c r="G60" s="45" t="s">
        <v>41</v>
      </c>
      <c r="H60" s="45" t="s">
        <v>42</v>
      </c>
      <c r="I60" s="45" t="s">
        <v>43</v>
      </c>
      <c r="J60" s="45" t="s">
        <v>44</v>
      </c>
      <c r="K60" s="45" t="s">
        <v>46</v>
      </c>
      <c r="L60" s="45" t="s">
        <v>35</v>
      </c>
      <c r="M60" s="45" t="s">
        <v>47</v>
      </c>
      <c r="N60" s="45" t="s">
        <v>48</v>
      </c>
      <c r="O60" s="45" t="s">
        <v>49</v>
      </c>
      <c r="P60" s="45" t="s">
        <v>50</v>
      </c>
      <c r="Q60" s="45" t="s">
        <v>51</v>
      </c>
      <c r="R60" s="45" t="s">
        <v>52</v>
      </c>
      <c r="S60" s="45" t="s">
        <v>53</v>
      </c>
      <c r="T60" s="45" t="s">
        <v>54</v>
      </c>
      <c r="U60" s="45" t="s">
        <v>45</v>
      </c>
      <c r="V60" s="45" t="s">
        <v>57</v>
      </c>
      <c r="W60" s="45" t="s">
        <v>55</v>
      </c>
      <c r="X60" s="45" t="s">
        <v>56</v>
      </c>
      <c r="Y60" s="46" t="s">
        <v>82</v>
      </c>
      <c r="Z60" s="85" t="s">
        <v>1</v>
      </c>
    </row>
    <row r="61" spans="1:26" x14ac:dyDescent="0.3">
      <c r="A61" s="92" t="s">
        <v>2</v>
      </c>
      <c r="B61" s="56">
        <f>Data!C30/Data!$AA30</f>
        <v>0</v>
      </c>
      <c r="C61" s="57">
        <f>Data!D30/Data!$AA30</f>
        <v>0</v>
      </c>
      <c r="D61" s="57">
        <f>Data!E30/Data!$AA30</f>
        <v>0</v>
      </c>
      <c r="E61" s="57">
        <f>Data!F30/Data!$AA30</f>
        <v>0</v>
      </c>
      <c r="F61" s="57">
        <f>Data!G30/Data!$AA30</f>
        <v>0</v>
      </c>
      <c r="G61" s="57">
        <f>Data!H30/Data!$AA30</f>
        <v>0</v>
      </c>
      <c r="H61" s="57">
        <f>Data!I30/Data!$AA30</f>
        <v>9.4607379375591296E-4</v>
      </c>
      <c r="I61" s="57">
        <f>Data!J30/Data!$AA30</f>
        <v>0</v>
      </c>
      <c r="J61" s="57">
        <f>Data!K30/Data!$AA30</f>
        <v>0</v>
      </c>
      <c r="K61" s="57">
        <f>Data!L30/Data!$AA30</f>
        <v>0</v>
      </c>
      <c r="L61" s="57">
        <f>Data!M30/Data!$AA30</f>
        <v>5.6764427625354778E-3</v>
      </c>
      <c r="M61" s="57">
        <f>Data!N30/Data!$AA30</f>
        <v>2.8382213812677389E-3</v>
      </c>
      <c r="N61" s="57">
        <f>Data!O30/Data!$AA30</f>
        <v>0</v>
      </c>
      <c r="O61" s="57">
        <f>Data!P30/Data!$AA30</f>
        <v>0</v>
      </c>
      <c r="P61" s="57">
        <f>Data!Q30/Data!$AA30</f>
        <v>0</v>
      </c>
      <c r="Q61" s="57">
        <f>Data!R30/Data!$AA30</f>
        <v>5.6764427625354778E-3</v>
      </c>
      <c r="R61" s="57">
        <f>Data!S30/Data!$AA30</f>
        <v>0</v>
      </c>
      <c r="S61" s="57">
        <f>Data!T30/Data!$AA30</f>
        <v>0</v>
      </c>
      <c r="T61" s="57">
        <f>Data!U30/Data!$AA30</f>
        <v>0</v>
      </c>
      <c r="U61" s="57">
        <f>Data!V30/Data!$AA30</f>
        <v>0</v>
      </c>
      <c r="V61" s="57">
        <f>Data!W30/Data!$AA30</f>
        <v>0</v>
      </c>
      <c r="W61" s="57">
        <f>Data!X30/Data!$AA30</f>
        <v>0.17502365184484389</v>
      </c>
      <c r="X61" s="57">
        <f>Data!Y30/Data!$AA30</f>
        <v>3.9735099337748346E-2</v>
      </c>
      <c r="Y61" s="58">
        <f>Data!Z30/Data!$AA30</f>
        <v>0.77010406811731313</v>
      </c>
      <c r="Z61" s="59">
        <f>Data!AA30/Data!$AA30</f>
        <v>1</v>
      </c>
    </row>
    <row r="62" spans="1:26" x14ac:dyDescent="0.3">
      <c r="A62" s="93" t="s">
        <v>3</v>
      </c>
      <c r="B62" s="56">
        <f>Data!C31/Data!$AA31</f>
        <v>0</v>
      </c>
      <c r="C62" s="57">
        <f>Data!D31/Data!$AA31</f>
        <v>0</v>
      </c>
      <c r="D62" s="57">
        <f>Data!E31/Data!$AA31</f>
        <v>0</v>
      </c>
      <c r="E62" s="57">
        <f>Data!F31/Data!$AA31</f>
        <v>0</v>
      </c>
      <c r="F62" s="57">
        <f>Data!G31/Data!$AA31</f>
        <v>0</v>
      </c>
      <c r="G62" s="57">
        <f>Data!H31/Data!$AA31</f>
        <v>0</v>
      </c>
      <c r="H62" s="57">
        <f>Data!I31/Data!$AA31</f>
        <v>0</v>
      </c>
      <c r="I62" s="57">
        <f>Data!J31/Data!$AA31</f>
        <v>0</v>
      </c>
      <c r="J62" s="57">
        <f>Data!K31/Data!$AA31</f>
        <v>0</v>
      </c>
      <c r="K62" s="57">
        <f>Data!L31/Data!$AA31</f>
        <v>0</v>
      </c>
      <c r="L62" s="57">
        <f>Data!M31/Data!$AA31</f>
        <v>4.2682926829268296E-2</v>
      </c>
      <c r="M62" s="57">
        <f>Data!N31/Data!$AA31</f>
        <v>1.2195121951219513E-2</v>
      </c>
      <c r="N62" s="57">
        <f>Data!O31/Data!$AA31</f>
        <v>0</v>
      </c>
      <c r="O62" s="57">
        <f>Data!P31/Data!$AA31</f>
        <v>0</v>
      </c>
      <c r="P62" s="57">
        <f>Data!Q31/Data!$AA31</f>
        <v>6.0975609756097563E-3</v>
      </c>
      <c r="Q62" s="57">
        <f>Data!R31/Data!$AA31</f>
        <v>3.048780487804878E-2</v>
      </c>
      <c r="R62" s="57">
        <f>Data!S31/Data!$AA31</f>
        <v>0</v>
      </c>
      <c r="S62" s="57">
        <f>Data!T31/Data!$AA31</f>
        <v>0</v>
      </c>
      <c r="T62" s="57">
        <f>Data!U31/Data!$AA31</f>
        <v>0</v>
      </c>
      <c r="U62" s="57">
        <f>Data!V31/Data!$AA31</f>
        <v>0</v>
      </c>
      <c r="V62" s="57">
        <f>Data!W31/Data!$AA31</f>
        <v>1.2195121951219513E-2</v>
      </c>
      <c r="W62" s="57">
        <f>Data!X31/Data!$AA31</f>
        <v>0</v>
      </c>
      <c r="X62" s="57">
        <f>Data!Y31/Data!$AA31</f>
        <v>0</v>
      </c>
      <c r="Y62" s="58">
        <f>Data!Z31/Data!$AA31</f>
        <v>0.89634146341463417</v>
      </c>
      <c r="Z62" s="59">
        <f>Data!AA31/Data!$AA31</f>
        <v>1</v>
      </c>
    </row>
    <row r="63" spans="1:26" x14ac:dyDescent="0.3">
      <c r="A63" s="94" t="s">
        <v>4</v>
      </c>
      <c r="B63" s="56">
        <f>Data!C32/Data!$AA32</f>
        <v>0</v>
      </c>
      <c r="C63" s="57">
        <f>Data!D32/Data!$AA32</f>
        <v>0</v>
      </c>
      <c r="D63" s="57">
        <f>Data!E32/Data!$AA32</f>
        <v>0</v>
      </c>
      <c r="E63" s="57">
        <f>Data!F32/Data!$AA32</f>
        <v>0</v>
      </c>
      <c r="F63" s="57">
        <f>Data!G32/Data!$AA32</f>
        <v>0</v>
      </c>
      <c r="G63" s="57">
        <f>Data!H32/Data!$AA32</f>
        <v>0</v>
      </c>
      <c r="H63" s="57">
        <f>Data!I32/Data!$AA32</f>
        <v>0</v>
      </c>
      <c r="I63" s="57">
        <f>Data!J32/Data!$AA32</f>
        <v>0</v>
      </c>
      <c r="J63" s="57">
        <f>Data!K32/Data!$AA32</f>
        <v>1.7241379310344827E-2</v>
      </c>
      <c r="K63" s="57">
        <f>Data!L32/Data!$AA32</f>
        <v>0</v>
      </c>
      <c r="L63" s="57">
        <f>Data!M32/Data!$AA32</f>
        <v>0</v>
      </c>
      <c r="M63" s="57">
        <f>Data!N32/Data!$AA32</f>
        <v>3.4482758620689655E-2</v>
      </c>
      <c r="N63" s="57">
        <f>Data!O32/Data!$AA32</f>
        <v>0</v>
      </c>
      <c r="O63" s="57">
        <f>Data!P32/Data!$AA32</f>
        <v>0</v>
      </c>
      <c r="P63" s="57">
        <f>Data!Q32/Data!$AA32</f>
        <v>0</v>
      </c>
      <c r="Q63" s="57">
        <f>Data!R32/Data!$AA32</f>
        <v>1.7241379310344827E-2</v>
      </c>
      <c r="R63" s="57">
        <f>Data!S32/Data!$AA32</f>
        <v>0</v>
      </c>
      <c r="S63" s="57">
        <f>Data!T32/Data!$AA32</f>
        <v>0</v>
      </c>
      <c r="T63" s="57">
        <f>Data!U32/Data!$AA32</f>
        <v>0</v>
      </c>
      <c r="U63" s="57">
        <f>Data!V32/Data!$AA32</f>
        <v>0</v>
      </c>
      <c r="V63" s="57">
        <f>Data!W32/Data!$AA32</f>
        <v>2.5862068965517241E-2</v>
      </c>
      <c r="W63" s="57">
        <f>Data!X32/Data!$AA32</f>
        <v>0</v>
      </c>
      <c r="X63" s="57">
        <f>Data!Y32/Data!$AA32</f>
        <v>0</v>
      </c>
      <c r="Y63" s="58">
        <f>Data!Z32/Data!$AA32</f>
        <v>0.90517241379310343</v>
      </c>
      <c r="Z63" s="59">
        <f>Data!AA32/Data!$AA32</f>
        <v>1</v>
      </c>
    </row>
    <row r="64" spans="1:26" x14ac:dyDescent="0.3">
      <c r="A64" s="94" t="s">
        <v>5</v>
      </c>
      <c r="B64" s="56">
        <f>Data!C33/Data!$AA33</f>
        <v>5.681818181818182E-3</v>
      </c>
      <c r="C64" s="57">
        <f>Data!D33/Data!$AA33</f>
        <v>0</v>
      </c>
      <c r="D64" s="57">
        <f>Data!E33/Data!$AA33</f>
        <v>0</v>
      </c>
      <c r="E64" s="57">
        <f>Data!F33/Data!$AA33</f>
        <v>5.681818181818182E-3</v>
      </c>
      <c r="F64" s="57">
        <f>Data!G33/Data!$AA33</f>
        <v>0</v>
      </c>
      <c r="G64" s="57">
        <f>Data!H33/Data!$AA33</f>
        <v>0</v>
      </c>
      <c r="H64" s="57">
        <f>Data!I33/Data!$AA33</f>
        <v>0</v>
      </c>
      <c r="I64" s="57">
        <f>Data!J33/Data!$AA33</f>
        <v>0</v>
      </c>
      <c r="J64" s="57">
        <f>Data!K33/Data!$AA33</f>
        <v>5.681818181818182E-3</v>
      </c>
      <c r="K64" s="57">
        <f>Data!L33/Data!$AA33</f>
        <v>0</v>
      </c>
      <c r="L64" s="57">
        <f>Data!M33/Data!$AA33</f>
        <v>3.4090909090909088E-2</v>
      </c>
      <c r="M64" s="57">
        <f>Data!N33/Data!$AA33</f>
        <v>2.8409090909090908E-2</v>
      </c>
      <c r="N64" s="57">
        <f>Data!O33/Data!$AA33</f>
        <v>0</v>
      </c>
      <c r="O64" s="57">
        <f>Data!P33/Data!$AA33</f>
        <v>5.681818181818182E-3</v>
      </c>
      <c r="P64" s="57">
        <f>Data!Q33/Data!$AA33</f>
        <v>0</v>
      </c>
      <c r="Q64" s="57">
        <f>Data!R33/Data!$AA33</f>
        <v>0</v>
      </c>
      <c r="R64" s="57">
        <f>Data!S33/Data!$AA33</f>
        <v>0</v>
      </c>
      <c r="S64" s="57">
        <f>Data!T33/Data!$AA33</f>
        <v>0</v>
      </c>
      <c r="T64" s="57">
        <f>Data!U33/Data!$AA33</f>
        <v>0</v>
      </c>
      <c r="U64" s="57">
        <f>Data!V33/Data!$AA33</f>
        <v>0</v>
      </c>
      <c r="V64" s="57">
        <f>Data!W33/Data!$AA33</f>
        <v>1.1363636363636364E-2</v>
      </c>
      <c r="W64" s="57">
        <f>Data!X33/Data!$AA33</f>
        <v>0</v>
      </c>
      <c r="X64" s="57">
        <f>Data!Y33/Data!$AA33</f>
        <v>0</v>
      </c>
      <c r="Y64" s="58">
        <f>Data!Z33/Data!$AA33</f>
        <v>0.90340909090909094</v>
      </c>
      <c r="Z64" s="59">
        <f>Data!AA33/Data!$AA33</f>
        <v>1</v>
      </c>
    </row>
    <row r="65" spans="1:26" x14ac:dyDescent="0.3">
      <c r="A65" s="94" t="s">
        <v>6</v>
      </c>
      <c r="B65" s="56">
        <f>Data!C34/Data!$AA34</f>
        <v>1.5174506828528073E-3</v>
      </c>
      <c r="C65" s="57">
        <f>Data!D34/Data!$AA34</f>
        <v>0</v>
      </c>
      <c r="D65" s="57">
        <f>Data!E34/Data!$AA34</f>
        <v>0</v>
      </c>
      <c r="E65" s="57">
        <f>Data!F34/Data!$AA34</f>
        <v>1.5174506828528073E-3</v>
      </c>
      <c r="F65" s="57">
        <f>Data!G34/Data!$AA34</f>
        <v>1.5174506828528073E-3</v>
      </c>
      <c r="G65" s="57">
        <f>Data!H34/Data!$AA34</f>
        <v>1.5174506828528073E-3</v>
      </c>
      <c r="H65" s="57">
        <f>Data!I34/Data!$AA34</f>
        <v>0</v>
      </c>
      <c r="I65" s="57">
        <f>Data!J34/Data!$AA34</f>
        <v>0</v>
      </c>
      <c r="J65" s="57">
        <f>Data!K34/Data!$AA34</f>
        <v>1.5174506828528073E-3</v>
      </c>
      <c r="K65" s="57">
        <f>Data!L34/Data!$AA34</f>
        <v>1.5174506828528073E-3</v>
      </c>
      <c r="L65" s="57">
        <f>Data!M34/Data!$AA34</f>
        <v>2.7314112291350532E-2</v>
      </c>
      <c r="M65" s="57">
        <f>Data!N34/Data!$AA34</f>
        <v>4.552352048558422E-3</v>
      </c>
      <c r="N65" s="57">
        <f>Data!O34/Data!$AA34</f>
        <v>0</v>
      </c>
      <c r="O65" s="57">
        <f>Data!P34/Data!$AA34</f>
        <v>3.0349013657056147E-3</v>
      </c>
      <c r="P65" s="57">
        <f>Data!Q34/Data!$AA34</f>
        <v>1.5174506828528073E-3</v>
      </c>
      <c r="Q65" s="57">
        <f>Data!R34/Data!$AA34</f>
        <v>4.552352048558422E-3</v>
      </c>
      <c r="R65" s="57">
        <f>Data!S34/Data!$AA34</f>
        <v>0</v>
      </c>
      <c r="S65" s="57">
        <f>Data!T34/Data!$AA34</f>
        <v>0</v>
      </c>
      <c r="T65" s="57">
        <f>Data!U34/Data!$AA34</f>
        <v>0</v>
      </c>
      <c r="U65" s="57">
        <f>Data!V34/Data!$AA34</f>
        <v>0</v>
      </c>
      <c r="V65" s="57">
        <f>Data!W34/Data!$AA34</f>
        <v>1.5174506828528073E-3</v>
      </c>
      <c r="W65" s="57">
        <f>Data!X34/Data!$AA34</f>
        <v>0</v>
      </c>
      <c r="X65" s="57">
        <f>Data!Y34/Data!$AA34</f>
        <v>0</v>
      </c>
      <c r="Y65" s="58">
        <f>Data!Z34/Data!$AA34</f>
        <v>0.9484066767830045</v>
      </c>
      <c r="Z65" s="59">
        <f>Data!AA34/Data!$AA34</f>
        <v>1</v>
      </c>
    </row>
    <row r="66" spans="1:26" x14ac:dyDescent="0.3">
      <c r="A66" s="94" t="s">
        <v>7</v>
      </c>
      <c r="B66" s="56">
        <f>Data!C35/Data!$AA35</f>
        <v>0</v>
      </c>
      <c r="C66" s="57">
        <f>Data!D35/Data!$AA35</f>
        <v>1.0460251046025104E-3</v>
      </c>
      <c r="D66" s="57">
        <f>Data!E35/Data!$AA35</f>
        <v>0</v>
      </c>
      <c r="E66" s="57">
        <f>Data!F35/Data!$AA35</f>
        <v>1.0460251046025104E-3</v>
      </c>
      <c r="F66" s="57">
        <f>Data!G35/Data!$AA35</f>
        <v>1.0460251046025104E-3</v>
      </c>
      <c r="G66" s="57">
        <f>Data!H35/Data!$AA35</f>
        <v>0</v>
      </c>
      <c r="H66" s="57">
        <f>Data!I35/Data!$AA35</f>
        <v>1.0460251046025104E-3</v>
      </c>
      <c r="I66" s="57">
        <f>Data!J35/Data!$AA35</f>
        <v>1.0460251046025104E-3</v>
      </c>
      <c r="J66" s="57">
        <f>Data!K35/Data!$AA35</f>
        <v>1.0460251046025104E-3</v>
      </c>
      <c r="K66" s="57">
        <f>Data!L35/Data!$AA35</f>
        <v>3.1380753138075313E-3</v>
      </c>
      <c r="L66" s="57">
        <f>Data!M35/Data!$AA35</f>
        <v>2.3012552301255231E-2</v>
      </c>
      <c r="M66" s="57">
        <f>Data!N35/Data!$AA35</f>
        <v>7.3221757322175732E-3</v>
      </c>
      <c r="N66" s="57">
        <f>Data!O35/Data!$AA35</f>
        <v>0</v>
      </c>
      <c r="O66" s="57">
        <f>Data!P35/Data!$AA35</f>
        <v>1.0460251046025104E-3</v>
      </c>
      <c r="P66" s="57">
        <f>Data!Q35/Data!$AA35</f>
        <v>0</v>
      </c>
      <c r="Q66" s="57">
        <f>Data!R35/Data!$AA35</f>
        <v>3.1380753138075313E-3</v>
      </c>
      <c r="R66" s="57">
        <f>Data!S35/Data!$AA35</f>
        <v>0</v>
      </c>
      <c r="S66" s="57">
        <f>Data!T35/Data!$AA35</f>
        <v>0</v>
      </c>
      <c r="T66" s="57">
        <f>Data!U35/Data!$AA35</f>
        <v>0</v>
      </c>
      <c r="U66" s="57">
        <f>Data!V35/Data!$AA35</f>
        <v>0</v>
      </c>
      <c r="V66" s="57">
        <f>Data!W35/Data!$AA35</f>
        <v>8.368200836820083E-3</v>
      </c>
      <c r="W66" s="57">
        <f>Data!X35/Data!$AA35</f>
        <v>0</v>
      </c>
      <c r="X66" s="57">
        <f>Data!Y35/Data!$AA35</f>
        <v>0</v>
      </c>
      <c r="Y66" s="58">
        <f>Data!Z35/Data!$AA35</f>
        <v>0.94769874476987448</v>
      </c>
      <c r="Z66" s="59">
        <f>Data!AA35/Data!$AA35</f>
        <v>1</v>
      </c>
    </row>
    <row r="67" spans="1:26" x14ac:dyDescent="0.3">
      <c r="A67" s="94" t="s">
        <v>8</v>
      </c>
      <c r="B67" s="56">
        <f>Data!C36/Data!$AA36</f>
        <v>9.46969696969697E-4</v>
      </c>
      <c r="C67" s="57">
        <f>Data!D36/Data!$AA36</f>
        <v>0</v>
      </c>
      <c r="D67" s="57">
        <f>Data!E36/Data!$AA36</f>
        <v>0</v>
      </c>
      <c r="E67" s="57">
        <f>Data!F36/Data!$AA36</f>
        <v>2.840909090909091E-3</v>
      </c>
      <c r="F67" s="57">
        <f>Data!G36/Data!$AA36</f>
        <v>0</v>
      </c>
      <c r="G67" s="57">
        <f>Data!H36/Data!$AA36</f>
        <v>0</v>
      </c>
      <c r="H67" s="57">
        <f>Data!I36/Data!$AA36</f>
        <v>9.46969696969697E-4</v>
      </c>
      <c r="I67" s="57">
        <f>Data!J36/Data!$AA36</f>
        <v>9.46969696969697E-4</v>
      </c>
      <c r="J67" s="57">
        <f>Data!K36/Data!$AA36</f>
        <v>5.681818181818182E-3</v>
      </c>
      <c r="K67" s="57">
        <f>Data!L36/Data!$AA36</f>
        <v>1.3257575757575758E-2</v>
      </c>
      <c r="L67" s="57">
        <f>Data!M36/Data!$AA36</f>
        <v>2.556818181818182E-2</v>
      </c>
      <c r="M67" s="57">
        <f>Data!N36/Data!$AA36</f>
        <v>8.5227272727272721E-3</v>
      </c>
      <c r="N67" s="57">
        <f>Data!O36/Data!$AA36</f>
        <v>9.46969696969697E-4</v>
      </c>
      <c r="O67" s="57">
        <f>Data!P36/Data!$AA36</f>
        <v>2.840909090909091E-3</v>
      </c>
      <c r="P67" s="57">
        <f>Data!Q36/Data!$AA36</f>
        <v>0</v>
      </c>
      <c r="Q67" s="57">
        <f>Data!R36/Data!$AA36</f>
        <v>3.787878787878788E-3</v>
      </c>
      <c r="R67" s="57">
        <f>Data!S36/Data!$AA36</f>
        <v>0</v>
      </c>
      <c r="S67" s="57">
        <f>Data!T36/Data!$AA36</f>
        <v>9.46969696969697E-4</v>
      </c>
      <c r="T67" s="57">
        <f>Data!U36/Data!$AA36</f>
        <v>0</v>
      </c>
      <c r="U67" s="57">
        <f>Data!V36/Data!$AA36</f>
        <v>0</v>
      </c>
      <c r="V67" s="57">
        <f>Data!W36/Data!$AA36</f>
        <v>5.681818181818182E-3</v>
      </c>
      <c r="W67" s="57">
        <f>Data!X36/Data!$AA36</f>
        <v>0</v>
      </c>
      <c r="X67" s="57">
        <f>Data!Y36/Data!$AA36</f>
        <v>0</v>
      </c>
      <c r="Y67" s="58">
        <f>Data!Z36/Data!$AA36</f>
        <v>0.92708333333333337</v>
      </c>
      <c r="Z67" s="59">
        <f>Data!AA36/Data!$AA36</f>
        <v>1</v>
      </c>
    </row>
    <row r="68" spans="1:26" x14ac:dyDescent="0.3">
      <c r="A68" s="94" t="s">
        <v>9</v>
      </c>
      <c r="B68" s="56">
        <f>Data!C37/Data!$AA37</f>
        <v>3.6036036036036037E-3</v>
      </c>
      <c r="C68" s="57">
        <f>Data!D37/Data!$AA37</f>
        <v>0</v>
      </c>
      <c r="D68" s="57">
        <f>Data!E37/Data!$AA37</f>
        <v>9.0090090090090091E-4</v>
      </c>
      <c r="E68" s="57">
        <f>Data!F37/Data!$AA37</f>
        <v>2.7027027027027029E-3</v>
      </c>
      <c r="F68" s="57">
        <f>Data!G37/Data!$AA37</f>
        <v>4.5045045045045045E-3</v>
      </c>
      <c r="G68" s="57">
        <f>Data!H37/Data!$AA37</f>
        <v>2.7027027027027029E-3</v>
      </c>
      <c r="H68" s="57">
        <f>Data!I37/Data!$AA37</f>
        <v>0</v>
      </c>
      <c r="I68" s="57">
        <f>Data!J37/Data!$AA37</f>
        <v>9.0090090090090091E-4</v>
      </c>
      <c r="J68" s="57">
        <f>Data!K37/Data!$AA37</f>
        <v>4.5045045045045045E-3</v>
      </c>
      <c r="K68" s="57">
        <f>Data!L37/Data!$AA37</f>
        <v>2.2522522522522521E-2</v>
      </c>
      <c r="L68" s="57">
        <f>Data!M37/Data!$AA37</f>
        <v>3.6936936936936934E-2</v>
      </c>
      <c r="M68" s="57">
        <f>Data!N37/Data!$AA37</f>
        <v>9.0090090090090089E-3</v>
      </c>
      <c r="N68" s="57">
        <f>Data!O37/Data!$AA37</f>
        <v>0</v>
      </c>
      <c r="O68" s="57">
        <f>Data!P37/Data!$AA37</f>
        <v>3.6036036036036037E-3</v>
      </c>
      <c r="P68" s="57">
        <f>Data!Q37/Data!$AA37</f>
        <v>1.8018018018018018E-3</v>
      </c>
      <c r="Q68" s="57">
        <f>Data!R37/Data!$AA37</f>
        <v>8.1081081081081086E-3</v>
      </c>
      <c r="R68" s="57">
        <f>Data!S37/Data!$AA37</f>
        <v>0</v>
      </c>
      <c r="S68" s="57">
        <f>Data!T37/Data!$AA37</f>
        <v>9.0090090090090091E-4</v>
      </c>
      <c r="T68" s="57">
        <f>Data!U37/Data!$AA37</f>
        <v>0</v>
      </c>
      <c r="U68" s="57">
        <f>Data!V37/Data!$AA37</f>
        <v>0</v>
      </c>
      <c r="V68" s="57">
        <f>Data!W37/Data!$AA37</f>
        <v>5.4054054054054057E-3</v>
      </c>
      <c r="W68" s="57">
        <f>Data!X37/Data!$AA37</f>
        <v>0</v>
      </c>
      <c r="X68" s="57">
        <f>Data!Y37/Data!$AA37</f>
        <v>0</v>
      </c>
      <c r="Y68" s="58">
        <f>Data!Z37/Data!$AA37</f>
        <v>0.89189189189189189</v>
      </c>
      <c r="Z68" s="59">
        <f>Data!AA37/Data!$AA37</f>
        <v>1</v>
      </c>
    </row>
    <row r="69" spans="1:26" x14ac:dyDescent="0.3">
      <c r="A69" s="94" t="s">
        <v>10</v>
      </c>
      <c r="B69" s="56">
        <f>Data!C38/Data!$AA38</f>
        <v>7.3431241655540717E-3</v>
      </c>
      <c r="C69" s="57">
        <f>Data!D38/Data!$AA38</f>
        <v>3.3377837116154874E-3</v>
      </c>
      <c r="D69" s="57">
        <f>Data!E38/Data!$AA38</f>
        <v>6.6755674232309744E-4</v>
      </c>
      <c r="E69" s="57">
        <f>Data!F38/Data!$AA38</f>
        <v>1.4018691588785047E-2</v>
      </c>
      <c r="F69" s="57">
        <f>Data!G38/Data!$AA38</f>
        <v>9.3457943925233638E-3</v>
      </c>
      <c r="G69" s="57">
        <f>Data!H38/Data!$AA38</f>
        <v>4.6728971962616819E-3</v>
      </c>
      <c r="H69" s="57">
        <f>Data!I38/Data!$AA38</f>
        <v>4.0053404539385851E-3</v>
      </c>
      <c r="I69" s="57">
        <f>Data!J38/Data!$AA38</f>
        <v>1.3351134846461949E-3</v>
      </c>
      <c r="J69" s="57">
        <f>Data!K38/Data!$AA38</f>
        <v>7.3431241655540717E-3</v>
      </c>
      <c r="K69" s="57">
        <f>Data!L38/Data!$AA38</f>
        <v>5.2069425901201602E-2</v>
      </c>
      <c r="L69" s="57">
        <f>Data!M38/Data!$AA38</f>
        <v>3.6048064085447265E-2</v>
      </c>
      <c r="M69" s="57">
        <f>Data!N38/Data!$AA38</f>
        <v>1.4018691588785047E-2</v>
      </c>
      <c r="N69" s="57">
        <f>Data!O38/Data!$AA38</f>
        <v>0</v>
      </c>
      <c r="O69" s="57">
        <f>Data!P38/Data!$AA38</f>
        <v>4.0053404539385851E-3</v>
      </c>
      <c r="P69" s="57">
        <f>Data!Q38/Data!$AA38</f>
        <v>1.3351134846461949E-3</v>
      </c>
      <c r="Q69" s="57">
        <f>Data!R38/Data!$AA38</f>
        <v>8.0106809078771702E-3</v>
      </c>
      <c r="R69" s="57">
        <f>Data!S38/Data!$AA38</f>
        <v>0</v>
      </c>
      <c r="S69" s="57">
        <f>Data!T38/Data!$AA38</f>
        <v>2.0026702269692926E-3</v>
      </c>
      <c r="T69" s="57">
        <f>Data!U38/Data!$AA38</f>
        <v>2.0026702269692926E-3</v>
      </c>
      <c r="U69" s="57">
        <f>Data!V38/Data!$AA38</f>
        <v>0</v>
      </c>
      <c r="V69" s="57">
        <f>Data!W38/Data!$AA38</f>
        <v>6.0080106809078772E-3</v>
      </c>
      <c r="W69" s="57">
        <f>Data!X38/Data!$AA38</f>
        <v>0</v>
      </c>
      <c r="X69" s="57">
        <f>Data!Y38/Data!$AA38</f>
        <v>0</v>
      </c>
      <c r="Y69" s="58">
        <f>Data!Z38/Data!$AA38</f>
        <v>0.82242990654205606</v>
      </c>
      <c r="Z69" s="59">
        <f>Data!AA38/Data!$AA38</f>
        <v>1</v>
      </c>
    </row>
    <row r="70" spans="1:26" x14ac:dyDescent="0.3">
      <c r="A70" s="94" t="s">
        <v>11</v>
      </c>
      <c r="B70" s="56">
        <f>Data!C39/Data!$AA39</f>
        <v>4.4534412955465584E-3</v>
      </c>
      <c r="C70" s="57">
        <f>Data!D39/Data!$AA39</f>
        <v>4.4534412955465584E-3</v>
      </c>
      <c r="D70" s="57">
        <f>Data!E39/Data!$AA39</f>
        <v>4.0485829959514168E-4</v>
      </c>
      <c r="E70" s="57">
        <f>Data!F39/Data!$AA39</f>
        <v>3.2793522267206478E-2</v>
      </c>
      <c r="F70" s="57">
        <f>Data!G39/Data!$AA39</f>
        <v>6.8825910931174092E-3</v>
      </c>
      <c r="G70" s="57">
        <f>Data!H39/Data!$AA39</f>
        <v>1.2550607287449392E-2</v>
      </c>
      <c r="H70" s="57">
        <f>Data!I39/Data!$AA39</f>
        <v>5.6680161943319842E-3</v>
      </c>
      <c r="I70" s="57">
        <f>Data!J39/Data!$AA39</f>
        <v>1.6194331983805667E-3</v>
      </c>
      <c r="J70" s="57">
        <f>Data!K39/Data!$AA39</f>
        <v>3.6437246963562753E-3</v>
      </c>
      <c r="K70" s="57">
        <f>Data!L39/Data!$AA39</f>
        <v>0.10445344129554655</v>
      </c>
      <c r="L70" s="57">
        <f>Data!M39/Data!$AA39</f>
        <v>3.8461538461538464E-2</v>
      </c>
      <c r="M70" s="57">
        <f>Data!N39/Data!$AA39</f>
        <v>1.659919028340081E-2</v>
      </c>
      <c r="N70" s="57">
        <f>Data!O39/Data!$AA39</f>
        <v>8.0971659919028337E-4</v>
      </c>
      <c r="O70" s="57">
        <f>Data!P39/Data!$AA39</f>
        <v>4.048582995951417E-3</v>
      </c>
      <c r="P70" s="57">
        <f>Data!Q39/Data!$AA39</f>
        <v>2.0242914979757085E-3</v>
      </c>
      <c r="Q70" s="57">
        <f>Data!R39/Data!$AA39</f>
        <v>1.2550607287449392E-2</v>
      </c>
      <c r="R70" s="57">
        <f>Data!S39/Data!$AA39</f>
        <v>4.0485829959514168E-4</v>
      </c>
      <c r="S70" s="57">
        <f>Data!T39/Data!$AA39</f>
        <v>2.8340080971659921E-3</v>
      </c>
      <c r="T70" s="57">
        <f>Data!U39/Data!$AA39</f>
        <v>4.0485829959514168E-4</v>
      </c>
      <c r="U70" s="57">
        <f>Data!V39/Data!$AA39</f>
        <v>0</v>
      </c>
      <c r="V70" s="57">
        <f>Data!W39/Data!$AA39</f>
        <v>4.048582995951417E-3</v>
      </c>
      <c r="W70" s="57">
        <f>Data!X39/Data!$AA39</f>
        <v>0</v>
      </c>
      <c r="X70" s="57">
        <f>Data!Y39/Data!$AA39</f>
        <v>0</v>
      </c>
      <c r="Y70" s="58">
        <f>Data!Z39/Data!$AA39</f>
        <v>0.74089068825910931</v>
      </c>
      <c r="Z70" s="59">
        <f>Data!AA39/Data!$AA39</f>
        <v>1</v>
      </c>
    </row>
    <row r="71" spans="1:26" x14ac:dyDescent="0.3">
      <c r="A71" s="94" t="s">
        <v>12</v>
      </c>
      <c r="B71" s="56">
        <f>Data!C40/Data!$AA40</f>
        <v>6.0738581146744415E-3</v>
      </c>
      <c r="C71" s="57">
        <f>Data!D40/Data!$AA40</f>
        <v>8.5034013605442185E-3</v>
      </c>
      <c r="D71" s="57">
        <f>Data!E40/Data!$AA40</f>
        <v>3.1584062196307093E-3</v>
      </c>
      <c r="E71" s="57">
        <f>Data!F40/Data!$AA40</f>
        <v>8.8192419825072893E-2</v>
      </c>
      <c r="F71" s="57">
        <f>Data!G40/Data!$AA40</f>
        <v>1.141885325558795E-2</v>
      </c>
      <c r="G71" s="57">
        <f>Data!H40/Data!$AA40</f>
        <v>1.7492711370262391E-2</v>
      </c>
      <c r="H71" s="57">
        <f>Data!I40/Data!$AA40</f>
        <v>1.0447035957240039E-2</v>
      </c>
      <c r="I71" s="57">
        <f>Data!J40/Data!$AA40</f>
        <v>2.4295432458697765E-3</v>
      </c>
      <c r="J71" s="57">
        <f>Data!K40/Data!$AA40</f>
        <v>3.4013605442176869E-3</v>
      </c>
      <c r="K71" s="57">
        <f>Data!L40/Data!$AA40</f>
        <v>0.13483965014577259</v>
      </c>
      <c r="L71" s="57">
        <f>Data!M40/Data!$AA40</f>
        <v>4.0330417881438291E-2</v>
      </c>
      <c r="M71" s="57">
        <f>Data!N40/Data!$AA40</f>
        <v>2.4538386783284741E-2</v>
      </c>
      <c r="N71" s="57">
        <f>Data!O40/Data!$AA40</f>
        <v>9.7181729834791054E-4</v>
      </c>
      <c r="O71" s="57">
        <f>Data!P40/Data!$AA40</f>
        <v>6.0738581146744415E-3</v>
      </c>
      <c r="P71" s="57">
        <f>Data!Q40/Data!$AA40</f>
        <v>2.1865889212827989E-3</v>
      </c>
      <c r="Q71" s="57">
        <f>Data!R40/Data!$AA40</f>
        <v>8.5034013605442185E-3</v>
      </c>
      <c r="R71" s="57">
        <f>Data!S40/Data!$AA40</f>
        <v>7.2886297376093293E-4</v>
      </c>
      <c r="S71" s="57">
        <f>Data!T40/Data!$AA40</f>
        <v>2.1865889212827989E-3</v>
      </c>
      <c r="T71" s="57">
        <f>Data!U40/Data!$AA40</f>
        <v>1.7006802721088435E-3</v>
      </c>
      <c r="U71" s="57">
        <f>Data!V40/Data!$AA40</f>
        <v>0</v>
      </c>
      <c r="V71" s="57">
        <f>Data!W40/Data!$AA40</f>
        <v>5.3449951409135082E-3</v>
      </c>
      <c r="W71" s="57">
        <f>Data!X40/Data!$AA40</f>
        <v>0</v>
      </c>
      <c r="X71" s="57">
        <f>Data!Y40/Data!$AA40</f>
        <v>0</v>
      </c>
      <c r="Y71" s="58">
        <f>Data!Z40/Data!$AA40</f>
        <v>0.62147716229348882</v>
      </c>
      <c r="Z71" s="59">
        <f>Data!AA40/Data!$AA40</f>
        <v>1</v>
      </c>
    </row>
    <row r="72" spans="1:26" x14ac:dyDescent="0.3">
      <c r="A72" s="94" t="s">
        <v>13</v>
      </c>
      <c r="B72" s="56">
        <f>Data!C41/Data!$AA41</f>
        <v>1.0241162867525603E-2</v>
      </c>
      <c r="C72" s="57">
        <f>Data!D41/Data!$AA41</f>
        <v>1.5031384208787579E-2</v>
      </c>
      <c r="D72" s="57">
        <f>Data!E41/Data!$AA41</f>
        <v>3.7991410637594979E-3</v>
      </c>
      <c r="E72" s="57">
        <f>Data!F41/Data!$AA41</f>
        <v>0.13511727783283781</v>
      </c>
      <c r="F72" s="57">
        <f>Data!G41/Data!$AA41</f>
        <v>1.4205483977535514E-2</v>
      </c>
      <c r="G72" s="57">
        <f>Data!H41/Data!$AA41</f>
        <v>2.2794846382556987E-2</v>
      </c>
      <c r="H72" s="57">
        <f>Data!I41/Data!$AA41</f>
        <v>1.2058143376280145E-2</v>
      </c>
      <c r="I72" s="57">
        <f>Data!J41/Data!$AA41</f>
        <v>6.9375619425173438E-3</v>
      </c>
      <c r="J72" s="57">
        <f>Data!K41/Data!$AA41</f>
        <v>3.1384208787578458E-3</v>
      </c>
      <c r="K72" s="57">
        <f>Data!L41/Data!$AA41</f>
        <v>0.1595639246778989</v>
      </c>
      <c r="L72" s="57">
        <f>Data!M41/Data!$AA41</f>
        <v>4.1295011562603234E-2</v>
      </c>
      <c r="M72" s="57">
        <f>Data!N41/Data!$AA41</f>
        <v>1.9326065411298315E-2</v>
      </c>
      <c r="N72" s="57">
        <f>Data!O41/Data!$AA41</f>
        <v>1.6518004625041295E-3</v>
      </c>
      <c r="O72" s="57">
        <f>Data!P41/Data!$AA41</f>
        <v>3.7991410637594979E-3</v>
      </c>
      <c r="P72" s="57">
        <f>Data!Q41/Data!$AA41</f>
        <v>2.1473406012553682E-3</v>
      </c>
      <c r="Q72" s="57">
        <f>Data!R41/Data!$AA41</f>
        <v>7.7634621737694091E-3</v>
      </c>
      <c r="R72" s="57">
        <f>Data!S41/Data!$AA41</f>
        <v>1.9821605550049554E-3</v>
      </c>
      <c r="S72" s="57">
        <f>Data!T41/Data!$AA41</f>
        <v>8.9197224975222991E-3</v>
      </c>
      <c r="T72" s="57">
        <f>Data!U41/Data!$AA41</f>
        <v>9.9108027750247768E-4</v>
      </c>
      <c r="U72" s="57">
        <f>Data!V41/Data!$AA41</f>
        <v>0</v>
      </c>
      <c r="V72" s="57">
        <f>Data!W41/Data!$AA41</f>
        <v>2.973240832507433E-3</v>
      </c>
      <c r="W72" s="57">
        <f>Data!X41/Data!$AA41</f>
        <v>0</v>
      </c>
      <c r="X72" s="57">
        <f>Data!Y41/Data!$AA41</f>
        <v>0</v>
      </c>
      <c r="Y72" s="58">
        <f>Data!Z41/Data!$AA41</f>
        <v>0.52626362735381571</v>
      </c>
      <c r="Z72" s="59">
        <f>Data!AA41/Data!$AA41</f>
        <v>1</v>
      </c>
    </row>
    <row r="73" spans="1:26" x14ac:dyDescent="0.3">
      <c r="A73" s="94" t="s">
        <v>14</v>
      </c>
      <c r="B73" s="56">
        <f>Data!C42/Data!$AA42</f>
        <v>1.2105388084500356E-2</v>
      </c>
      <c r="C73" s="57">
        <f>Data!D42/Data!$AA42</f>
        <v>1.756468075005934E-2</v>
      </c>
      <c r="D73" s="57">
        <f>Data!E42/Data!$AA42</f>
        <v>5.5779729408972226E-3</v>
      </c>
      <c r="E73" s="57">
        <f>Data!F42/Data!$AA42</f>
        <v>0.16401614051744601</v>
      </c>
      <c r="F73" s="57">
        <f>Data!G42/Data!$AA42</f>
        <v>1.4716354141941609E-2</v>
      </c>
      <c r="G73" s="57">
        <f>Data!H42/Data!$AA42</f>
        <v>2.3854735342985996E-2</v>
      </c>
      <c r="H73" s="57">
        <f>Data!I42/Data!$AA42</f>
        <v>1.364823166389746E-2</v>
      </c>
      <c r="I73" s="57">
        <f>Data!J42/Data!$AA42</f>
        <v>1.0206503679088536E-2</v>
      </c>
      <c r="J73" s="57">
        <f>Data!K42/Data!$AA42</f>
        <v>4.5098504628530737E-3</v>
      </c>
      <c r="K73" s="57">
        <f>Data!L42/Data!$AA42</f>
        <v>0.17446000474721102</v>
      </c>
      <c r="L73" s="57">
        <f>Data!M42/Data!$AA42</f>
        <v>4.213149774507477E-2</v>
      </c>
      <c r="M73" s="57">
        <f>Data!N42/Data!$AA42</f>
        <v>2.3854735342985996E-2</v>
      </c>
      <c r="N73" s="57">
        <f>Data!O42/Data!$AA42</f>
        <v>1.3054830287206266E-3</v>
      </c>
      <c r="O73" s="57">
        <f>Data!P42/Data!$AA42</f>
        <v>4.3911701875148351E-3</v>
      </c>
      <c r="P73" s="57">
        <f>Data!Q42/Data!$AA42</f>
        <v>2.1362449560882982E-3</v>
      </c>
      <c r="Q73" s="57">
        <f>Data!R42/Data!$AA42</f>
        <v>8.9010206503679096E-3</v>
      </c>
      <c r="R73" s="57">
        <f>Data!S42/Data!$AA42</f>
        <v>2.9670068834559697E-3</v>
      </c>
      <c r="S73" s="57">
        <f>Data!T42/Data!$AA42</f>
        <v>1.3054830287206266E-2</v>
      </c>
      <c r="T73" s="57">
        <f>Data!U42/Data!$AA42</f>
        <v>7.1208165202943266E-4</v>
      </c>
      <c r="U73" s="57">
        <f>Data!V42/Data!$AA42</f>
        <v>0</v>
      </c>
      <c r="V73" s="57">
        <f>Data!W42/Data!$AA42</f>
        <v>1.1868027533823878E-3</v>
      </c>
      <c r="W73" s="57">
        <f>Data!X42/Data!$AA42</f>
        <v>0</v>
      </c>
      <c r="X73" s="57">
        <f>Data!Y42/Data!$AA42</f>
        <v>0</v>
      </c>
      <c r="Y73" s="58">
        <f>Data!Z42/Data!$AA42</f>
        <v>0.4586992641822929</v>
      </c>
      <c r="Z73" s="59">
        <f>Data!AA42/Data!$AA42</f>
        <v>1</v>
      </c>
    </row>
    <row r="74" spans="1:26" x14ac:dyDescent="0.3">
      <c r="A74" s="94" t="s">
        <v>15</v>
      </c>
      <c r="B74" s="56">
        <f>Data!C43/Data!$AA43</f>
        <v>1.1364653243847875E-2</v>
      </c>
      <c r="C74" s="57">
        <f>Data!D43/Data!$AA43</f>
        <v>1.6912751677852347E-2</v>
      </c>
      <c r="D74" s="57">
        <f>Data!E43/Data!$AA43</f>
        <v>7.1588366890380315E-3</v>
      </c>
      <c r="E74" s="57">
        <f>Data!F43/Data!$AA43</f>
        <v>0.18514541387024608</v>
      </c>
      <c r="F74" s="57">
        <f>Data!G43/Data!$AA43</f>
        <v>1.5838926174496646E-2</v>
      </c>
      <c r="G74" s="57">
        <f>Data!H43/Data!$AA43</f>
        <v>2.8814317673378075E-2</v>
      </c>
      <c r="H74" s="57">
        <f>Data!I43/Data!$AA43</f>
        <v>1.3959731543624161E-2</v>
      </c>
      <c r="I74" s="57">
        <f>Data!J43/Data!$AA43</f>
        <v>1.0738255033557046E-2</v>
      </c>
      <c r="J74" s="57">
        <f>Data!K43/Data!$AA43</f>
        <v>5.8165548098434005E-3</v>
      </c>
      <c r="K74" s="57">
        <f>Data!L43/Data!$AA43</f>
        <v>0.16921700223713645</v>
      </c>
      <c r="L74" s="57">
        <f>Data!M43/Data!$AA43</f>
        <v>3.92841163310962E-2</v>
      </c>
      <c r="M74" s="57">
        <f>Data!N43/Data!$AA43</f>
        <v>2.4697986577181207E-2</v>
      </c>
      <c r="N74" s="57">
        <f>Data!O43/Data!$AA43</f>
        <v>1.2527964205816555E-3</v>
      </c>
      <c r="O74" s="57">
        <f>Data!P43/Data!$AA43</f>
        <v>8.859060402684563E-3</v>
      </c>
      <c r="P74" s="57">
        <f>Data!Q43/Data!$AA43</f>
        <v>1.9686800894854585E-3</v>
      </c>
      <c r="Q74" s="57">
        <f>Data!R43/Data!$AA43</f>
        <v>8.7695749440715887E-3</v>
      </c>
      <c r="R74" s="57">
        <f>Data!S43/Data!$AA43</f>
        <v>2.7740492170022371E-3</v>
      </c>
      <c r="S74" s="57">
        <f>Data!T43/Data!$AA43</f>
        <v>2.1923937360178971E-2</v>
      </c>
      <c r="T74" s="57">
        <f>Data!U43/Data!$AA43</f>
        <v>1.2527964205816555E-3</v>
      </c>
      <c r="U74" s="57">
        <f>Data!V43/Data!$AA43</f>
        <v>0</v>
      </c>
      <c r="V74" s="57">
        <f>Data!W43/Data!$AA43</f>
        <v>4.4742729306487697E-4</v>
      </c>
      <c r="W74" s="57">
        <f>Data!X43/Data!$AA43</f>
        <v>0</v>
      </c>
      <c r="X74" s="57">
        <f>Data!Y43/Data!$AA43</f>
        <v>0</v>
      </c>
      <c r="Y74" s="58">
        <f>Data!Z43/Data!$AA43</f>
        <v>0.42380313199105146</v>
      </c>
      <c r="Z74" s="59">
        <f>Data!AA43/Data!$AA43</f>
        <v>1</v>
      </c>
    </row>
    <row r="75" spans="1:26" x14ac:dyDescent="0.3">
      <c r="A75" s="94" t="s">
        <v>16</v>
      </c>
      <c r="B75" s="56">
        <f>Data!C44/Data!$AA44</f>
        <v>9.5146776810739048E-3</v>
      </c>
      <c r="C75" s="57">
        <f>Data!D44/Data!$AA44</f>
        <v>1.3350051630033928E-2</v>
      </c>
      <c r="D75" s="57">
        <f>Data!E44/Data!$AA44</f>
        <v>5.9743324974184985E-3</v>
      </c>
      <c r="E75" s="57">
        <f>Data!F44/Data!$AA44</f>
        <v>0.18638442248119191</v>
      </c>
      <c r="F75" s="57">
        <f>Data!G44/Data!$AA44</f>
        <v>1.7111668387667797E-2</v>
      </c>
      <c r="G75" s="57">
        <f>Data!H44/Data!$AA44</f>
        <v>2.4413630328957072E-2</v>
      </c>
      <c r="H75" s="57">
        <f>Data!I44/Data!$AA44</f>
        <v>9.5146776810739048E-3</v>
      </c>
      <c r="I75" s="57">
        <f>Data!J44/Data!$AA44</f>
        <v>9.2934061070954425E-3</v>
      </c>
      <c r="J75" s="57">
        <f>Data!K44/Data!$AA44</f>
        <v>5.6055465407877265E-3</v>
      </c>
      <c r="K75" s="57">
        <f>Data!L44/Data!$AA44</f>
        <v>0.16064316270836407</v>
      </c>
      <c r="L75" s="57">
        <f>Data!M44/Data!$AA44</f>
        <v>4.1304027142646409E-2</v>
      </c>
      <c r="M75" s="57">
        <f>Data!N44/Data!$AA44</f>
        <v>2.9945419678418645E-2</v>
      </c>
      <c r="N75" s="57">
        <f>Data!O44/Data!$AA44</f>
        <v>1.9914441658061663E-3</v>
      </c>
      <c r="O75" s="57">
        <f>Data!P44/Data!$AA44</f>
        <v>9.4409204897477512E-3</v>
      </c>
      <c r="P75" s="57">
        <f>Data!Q44/Data!$AA44</f>
        <v>3.1715592270246348E-3</v>
      </c>
      <c r="Q75" s="57">
        <f>Data!R44/Data!$AA44</f>
        <v>8.1870482372031275E-3</v>
      </c>
      <c r="R75" s="57">
        <f>Data!S44/Data!$AA44</f>
        <v>3.4665879923292519E-3</v>
      </c>
      <c r="S75" s="57">
        <f>Data!T44/Data!$AA44</f>
        <v>3.282195014013866E-2</v>
      </c>
      <c r="T75" s="57">
        <f>Data!U44/Data!$AA44</f>
        <v>1.4013866351969316E-3</v>
      </c>
      <c r="U75" s="57">
        <f>Data!V44/Data!$AA44</f>
        <v>0</v>
      </c>
      <c r="V75" s="57">
        <f>Data!W44/Data!$AA44</f>
        <v>7.3757191326154301E-4</v>
      </c>
      <c r="W75" s="57">
        <f>Data!X44/Data!$AA44</f>
        <v>0</v>
      </c>
      <c r="X75" s="57">
        <f>Data!Y44/Data!$AA44</f>
        <v>0</v>
      </c>
      <c r="Y75" s="58">
        <f>Data!Z44/Data!$AA44</f>
        <v>0.4257265083345626</v>
      </c>
      <c r="Z75" s="59">
        <f>Data!AA44/Data!$AA44</f>
        <v>1</v>
      </c>
    </row>
    <row r="76" spans="1:26" x14ac:dyDescent="0.3">
      <c r="A76" s="94" t="s">
        <v>17</v>
      </c>
      <c r="B76" s="56">
        <f>Data!C45/Data!$AA45</f>
        <v>8.8126999456751374E-3</v>
      </c>
      <c r="C76" s="57">
        <f>Data!D45/Data!$AA45</f>
        <v>1.092533349429589E-2</v>
      </c>
      <c r="D76" s="57">
        <f>Data!E45/Data!$AA45</f>
        <v>6.6397054385223635E-3</v>
      </c>
      <c r="E76" s="57">
        <f>Data!F45/Data!$AA45</f>
        <v>0.17064042977002475</v>
      </c>
      <c r="F76" s="57">
        <f>Data!G45/Data!$AA45</f>
        <v>1.4064103337961006E-2</v>
      </c>
      <c r="G76" s="57">
        <f>Data!H45/Data!$AA45</f>
        <v>2.3842578620148488E-2</v>
      </c>
      <c r="H76" s="57">
        <f>Data!I45/Data!$AA45</f>
        <v>9.3559485724633313E-3</v>
      </c>
      <c r="I76" s="57">
        <f>Data!J45/Data!$AA45</f>
        <v>1.3219049918512705E-2</v>
      </c>
      <c r="J76" s="57">
        <f>Data!K45/Data!$AA45</f>
        <v>5.6135691434779983E-3</v>
      </c>
      <c r="K76" s="57">
        <f>Data!L45/Data!$AA45</f>
        <v>0.15072131345445766</v>
      </c>
      <c r="L76" s="57">
        <f>Data!M45/Data!$AA45</f>
        <v>4.176978330415887E-2</v>
      </c>
      <c r="M76" s="57">
        <f>Data!N45/Data!$AA45</f>
        <v>4.0441842216454395E-2</v>
      </c>
      <c r="N76" s="57">
        <f>Data!O45/Data!$AA45</f>
        <v>2.1729945071527735E-3</v>
      </c>
      <c r="O76" s="57">
        <f>Data!P45/Data!$AA45</f>
        <v>1.0683889660167803E-2</v>
      </c>
      <c r="P76" s="57">
        <f>Data!Q45/Data!$AA45</f>
        <v>3.4405746363252248E-3</v>
      </c>
      <c r="Q76" s="57">
        <f>Data!R45/Data!$AA45</f>
        <v>1.340013279410877E-2</v>
      </c>
      <c r="R76" s="57">
        <f>Data!S45/Data!$AA45</f>
        <v>4.2856280557735261E-3</v>
      </c>
      <c r="S76" s="57">
        <f>Data!T45/Data!$AA45</f>
        <v>4.7805879157361016E-2</v>
      </c>
      <c r="T76" s="57">
        <f>Data!U45/Data!$AA45</f>
        <v>1.1468582121084083E-3</v>
      </c>
      <c r="U76" s="57">
        <f>Data!V45/Data!$AA45</f>
        <v>0</v>
      </c>
      <c r="V76" s="57">
        <f>Data!W45/Data!$AA45</f>
        <v>4.2252670972415043E-4</v>
      </c>
      <c r="W76" s="57">
        <f>Data!X45/Data!$AA45</f>
        <v>0</v>
      </c>
      <c r="X76" s="57">
        <f>Data!Y45/Data!$AA45</f>
        <v>0</v>
      </c>
      <c r="Y76" s="58">
        <f>Data!Z45/Data!$AA45</f>
        <v>0.42059515905112571</v>
      </c>
      <c r="Z76" s="59">
        <f>Data!AA45/Data!$AA45</f>
        <v>1</v>
      </c>
    </row>
    <row r="77" spans="1:26" x14ac:dyDescent="0.3">
      <c r="A77" s="94" t="s">
        <v>18</v>
      </c>
      <c r="B77" s="56">
        <f>Data!C46/Data!$AA46</f>
        <v>5.8550751791653002E-3</v>
      </c>
      <c r="C77" s="57">
        <f>Data!D46/Data!$AA46</f>
        <v>8.3844676565647102E-3</v>
      </c>
      <c r="D77" s="57">
        <f>Data!E46/Data!$AA46</f>
        <v>4.6372195418989178E-3</v>
      </c>
      <c r="E77" s="57">
        <f>Data!F46/Data!$AA46</f>
        <v>0.13555670054803504</v>
      </c>
      <c r="F77" s="57">
        <f>Data!G46/Data!$AA46</f>
        <v>1.3396412009930208E-2</v>
      </c>
      <c r="G77" s="57">
        <f>Data!H46/Data!$AA46</f>
        <v>1.7612066138929225E-2</v>
      </c>
      <c r="H77" s="57">
        <f>Data!I46/Data!$AA46</f>
        <v>8.7123518665979671E-3</v>
      </c>
      <c r="I77" s="57">
        <f>Data!J46/Data!$AA46</f>
        <v>1.1944353365497214E-2</v>
      </c>
      <c r="J77" s="57">
        <f>Data!K46/Data!$AA46</f>
        <v>4.6840601433322405E-3</v>
      </c>
      <c r="K77" s="57">
        <f>Data!L46/Data!$AA46</f>
        <v>0.15672865239589676</v>
      </c>
      <c r="L77" s="57">
        <f>Data!M46/Data!$AA46</f>
        <v>4.55759051946227E-2</v>
      </c>
      <c r="M77" s="57">
        <f>Data!N46/Data!$AA46</f>
        <v>4.6278514216122536E-2</v>
      </c>
      <c r="N77" s="57">
        <f>Data!O46/Data!$AA46</f>
        <v>2.4357112745327651E-3</v>
      </c>
      <c r="O77" s="57">
        <f>Data!P46/Data!$AA46</f>
        <v>1.17101503583306E-2</v>
      </c>
      <c r="P77" s="57">
        <f>Data!Q46/Data!$AA46</f>
        <v>4.2156541289990164E-3</v>
      </c>
      <c r="Q77" s="57">
        <f>Data!R46/Data!$AA46</f>
        <v>1.6956297718862711E-2</v>
      </c>
      <c r="R77" s="57">
        <f>Data!S46/Data!$AA46</f>
        <v>5.6208721719986886E-3</v>
      </c>
      <c r="S77" s="57">
        <f>Data!T46/Data!$AA46</f>
        <v>5.9206520211719516E-2</v>
      </c>
      <c r="T77" s="57">
        <f>Data!U46/Data!$AA46</f>
        <v>1.2178556372663826E-3</v>
      </c>
      <c r="U77" s="57">
        <f>Data!V46/Data!$AA46</f>
        <v>0</v>
      </c>
      <c r="V77" s="57">
        <f>Data!W46/Data!$AA46</f>
        <v>3.2788421003325681E-4</v>
      </c>
      <c r="W77" s="57">
        <f>Data!X46/Data!$AA46</f>
        <v>0</v>
      </c>
      <c r="X77" s="57">
        <f>Data!Y46/Data!$AA46</f>
        <v>0</v>
      </c>
      <c r="Y77" s="58">
        <f>Data!Z46/Data!$AA46</f>
        <v>0.43894327603166422</v>
      </c>
      <c r="Z77" s="59">
        <f>Data!AA46/Data!$AA46</f>
        <v>1</v>
      </c>
    </row>
    <row r="78" spans="1:26" x14ac:dyDescent="0.3">
      <c r="A78" s="94" t="s">
        <v>19</v>
      </c>
      <c r="B78" s="56">
        <f>Data!C47/Data!$AA47</f>
        <v>3.8399714234684766E-3</v>
      </c>
      <c r="C78" s="57">
        <f>Data!D47/Data!$AA47</f>
        <v>5.5367029826754776E-3</v>
      </c>
      <c r="D78" s="57">
        <f>Data!E47/Data!$AA47</f>
        <v>3.8399714234684766E-3</v>
      </c>
      <c r="E78" s="57">
        <f>Data!F47/Data!$AA47</f>
        <v>9.8231827111984277E-2</v>
      </c>
      <c r="F78" s="57">
        <f>Data!G47/Data!$AA47</f>
        <v>1.1118056795856403E-2</v>
      </c>
      <c r="G78" s="57">
        <f>Data!H47/Data!$AA47</f>
        <v>1.2993391677085193E-2</v>
      </c>
      <c r="H78" s="57">
        <f>Data!I47/Data!$AA47</f>
        <v>7.3673870333988214E-3</v>
      </c>
      <c r="I78" s="57">
        <f>Data!J47/Data!$AA47</f>
        <v>1.3707804965172352E-2</v>
      </c>
      <c r="J78" s="57">
        <f>Data!K47/Data!$AA47</f>
        <v>3.1255581353813182E-3</v>
      </c>
      <c r="K78" s="57">
        <f>Data!L47/Data!$AA47</f>
        <v>0.16181460975174139</v>
      </c>
      <c r="L78" s="57">
        <f>Data!M47/Data!$AA47</f>
        <v>4.9964279335595642E-2</v>
      </c>
      <c r="M78" s="57">
        <f>Data!N47/Data!$AA47</f>
        <v>5.1303804250759061E-2</v>
      </c>
      <c r="N78" s="57">
        <f>Data!O47/Data!$AA47</f>
        <v>2.4111448472941598E-3</v>
      </c>
      <c r="O78" s="57">
        <f>Data!P47/Data!$AA47</f>
        <v>1.201107340596535E-2</v>
      </c>
      <c r="P78" s="57">
        <f>Data!Q47/Data!$AA47</f>
        <v>4.0632255759957131E-3</v>
      </c>
      <c r="Q78" s="57">
        <f>Data!R47/Data!$AA47</f>
        <v>2.2548669405250937E-2</v>
      </c>
      <c r="R78" s="57">
        <f>Data!S47/Data!$AA47</f>
        <v>4.0632255759957131E-3</v>
      </c>
      <c r="S78" s="57">
        <f>Data!T47/Data!$AA47</f>
        <v>7.0101803893552417E-2</v>
      </c>
      <c r="T78" s="57">
        <f>Data!U47/Data!$AA47</f>
        <v>8.4836577960350058E-4</v>
      </c>
      <c r="U78" s="57">
        <f>Data!V47/Data!$AA47</f>
        <v>0</v>
      </c>
      <c r="V78" s="57">
        <f>Data!W47/Data!$AA47</f>
        <v>4.0185747454902663E-4</v>
      </c>
      <c r="W78" s="57">
        <f>Data!X47/Data!$AA47</f>
        <v>0</v>
      </c>
      <c r="X78" s="57">
        <f>Data!Y47/Data!$AA47</f>
        <v>0</v>
      </c>
      <c r="Y78" s="58">
        <f>Data!Z47/Data!$AA47</f>
        <v>0.46070726915520627</v>
      </c>
      <c r="Z78" s="59">
        <f>Data!AA47/Data!$AA47</f>
        <v>1</v>
      </c>
    </row>
    <row r="79" spans="1:26" x14ac:dyDescent="0.3">
      <c r="A79" s="92" t="s">
        <v>20</v>
      </c>
      <c r="B79" s="56">
        <f>Data!C48/Data!$AA48</f>
        <v>3.6199632069313396E-3</v>
      </c>
      <c r="C79" s="57">
        <f>Data!D48/Data!$AA48</f>
        <v>3.2639012521512075E-3</v>
      </c>
      <c r="D79" s="57">
        <f>Data!E48/Data!$AA48</f>
        <v>2.6111210017209659E-3</v>
      </c>
      <c r="E79" s="57">
        <f>Data!F48/Data!$AA48</f>
        <v>6.0827250608272508E-2</v>
      </c>
      <c r="F79" s="57">
        <f>Data!G48/Data!$AA48</f>
        <v>8.7828615512432501E-3</v>
      </c>
      <c r="G79" s="57">
        <f>Data!H48/Data!$AA48</f>
        <v>9.0795798468933601E-3</v>
      </c>
      <c r="H79" s="57">
        <f>Data!I48/Data!$AA48</f>
        <v>5.8156785947421517E-3</v>
      </c>
      <c r="I79" s="57">
        <f>Data!J48/Data!$AA48</f>
        <v>1.2996261349474809E-2</v>
      </c>
      <c r="J79" s="57">
        <f>Data!K48/Data!$AA48</f>
        <v>2.492433683460922E-3</v>
      </c>
      <c r="K79" s="57">
        <f>Data!L48/Data!$AA48</f>
        <v>0.1664589638597116</v>
      </c>
      <c r="L79" s="57">
        <f>Data!M48/Data!$AA48</f>
        <v>6.391312088303365E-2</v>
      </c>
      <c r="M79" s="57">
        <f>Data!N48/Data!$AA48</f>
        <v>5.5961070559610707E-2</v>
      </c>
      <c r="N79" s="57">
        <f>Data!O48/Data!$AA48</f>
        <v>2.789151979111032E-3</v>
      </c>
      <c r="O79" s="57">
        <f>Data!P48/Data!$AA48</f>
        <v>1.0859889620794018E-2</v>
      </c>
      <c r="P79" s="57">
        <f>Data!Q48/Data!$AA48</f>
        <v>3.7386505251913835E-3</v>
      </c>
      <c r="Q79" s="57">
        <f>Data!R48/Data!$AA48</f>
        <v>3.2817043498902139E-2</v>
      </c>
      <c r="R79" s="57">
        <f>Data!S48/Data!$AA48</f>
        <v>3.7979941843214052E-3</v>
      </c>
      <c r="S79" s="57">
        <f>Data!T48/Data!$AA48</f>
        <v>7.5129072458607796E-2</v>
      </c>
      <c r="T79" s="57">
        <f>Data!U48/Data!$AA48</f>
        <v>1.0681858643403952E-3</v>
      </c>
      <c r="U79" s="57">
        <f>Data!V48/Data!$AA48</f>
        <v>0</v>
      </c>
      <c r="V79" s="57">
        <f>Data!W48/Data!$AA48</f>
        <v>1.7803097739006588E-4</v>
      </c>
      <c r="W79" s="57">
        <f>Data!X48/Data!$AA48</f>
        <v>0</v>
      </c>
      <c r="X79" s="57">
        <f>Data!Y48/Data!$AA48</f>
        <v>0</v>
      </c>
      <c r="Y79" s="58">
        <f>Data!Z48/Data!$AA48</f>
        <v>0.47379977449409533</v>
      </c>
      <c r="Z79" s="59">
        <f>Data!AA48/Data!$AA48</f>
        <v>1</v>
      </c>
    </row>
    <row r="80" spans="1:26" ht="15" thickBot="1" x14ac:dyDescent="0.35">
      <c r="A80" s="95" t="s">
        <v>34</v>
      </c>
      <c r="B80" s="60">
        <f>Data!C49/Data!$AA49</f>
        <v>1.3789299503585218E-3</v>
      </c>
      <c r="C80" s="61">
        <f>Data!D49/Data!$AA49</f>
        <v>1.5627872770729914E-3</v>
      </c>
      <c r="D80" s="61">
        <f>Data!E49/Data!$AA49</f>
        <v>1.5627872770729914E-3</v>
      </c>
      <c r="E80" s="61">
        <f>Data!F49/Data!$AA49</f>
        <v>3.493289207574922E-2</v>
      </c>
      <c r="F80" s="61">
        <f>Data!G49/Data!$AA49</f>
        <v>4.9641478212906782E-3</v>
      </c>
      <c r="G80" s="61">
        <f>Data!H49/Data!$AA49</f>
        <v>6.6188637617209042E-3</v>
      </c>
      <c r="H80" s="61">
        <f>Data!I49/Data!$AA49</f>
        <v>3.8610038610038611E-3</v>
      </c>
      <c r="I80" s="61">
        <f>Data!J49/Data!$AA49</f>
        <v>1.1950726236440522E-2</v>
      </c>
      <c r="J80" s="61">
        <f>Data!K49/Data!$AA49</f>
        <v>1.3789299503585218E-3</v>
      </c>
      <c r="K80" s="61">
        <f>Data!L49/Data!$AA49</f>
        <v>0.17870932156646444</v>
      </c>
      <c r="L80" s="61">
        <f>Data!M49/Data!$AA49</f>
        <v>6.7475638904210336E-2</v>
      </c>
      <c r="M80" s="61">
        <f>Data!N49/Data!$AA49</f>
        <v>5.276705276705277E-2</v>
      </c>
      <c r="N80" s="61">
        <f>Data!O49/Data!$AA49</f>
        <v>3.4013605442176869E-3</v>
      </c>
      <c r="O80" s="61">
        <f>Data!P49/Data!$AA49</f>
        <v>9.7444383158668876E-3</v>
      </c>
      <c r="P80" s="61">
        <f>Data!Q49/Data!$AA49</f>
        <v>4.2287185144328004E-3</v>
      </c>
      <c r="Q80" s="61">
        <f>Data!R49/Data!$AA49</f>
        <v>4.3758043758043756E-2</v>
      </c>
      <c r="R80" s="61">
        <f>Data!S49/Data!$AA49</f>
        <v>4.3206471777900348E-3</v>
      </c>
      <c r="S80" s="61">
        <f>Data!T49/Data!$AA49</f>
        <v>7.6668505239933807E-2</v>
      </c>
      <c r="T80" s="61">
        <f>Data!U49/Data!$AA49</f>
        <v>9.1928663357234786E-4</v>
      </c>
      <c r="U80" s="61">
        <f>Data!V49/Data!$AA49</f>
        <v>0</v>
      </c>
      <c r="V80" s="61">
        <f>Data!W49/Data!$AA49</f>
        <v>9.1928663357234789E-5</v>
      </c>
      <c r="W80" s="61">
        <f>Data!X49/Data!$AA49</f>
        <v>0</v>
      </c>
      <c r="X80" s="61">
        <f>Data!Y49/Data!$AA49</f>
        <v>0</v>
      </c>
      <c r="Y80" s="62">
        <f>Data!Z49/Data!$AA49</f>
        <v>0.48970398970398971</v>
      </c>
      <c r="Z80" s="63">
        <f>Data!AA49/Data!$AA49</f>
        <v>1</v>
      </c>
    </row>
  </sheetData>
  <mergeCells count="5">
    <mergeCell ref="AF9:AI9"/>
    <mergeCell ref="B9:B10"/>
    <mergeCell ref="C9:Z9"/>
    <mergeCell ref="AB9:AE9"/>
    <mergeCell ref="A9:A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A1:J47"/>
  <sheetViews>
    <sheetView zoomScaleNormal="100" workbookViewId="0">
      <selection activeCell="G1" sqref="G1"/>
    </sheetView>
  </sheetViews>
  <sheetFormatPr defaultColWidth="11.44140625" defaultRowHeight="14.4" x14ac:dyDescent="0.3"/>
  <cols>
    <col min="1" max="1" width="51" style="149" customWidth="1"/>
    <col min="2" max="2" width="19.33203125" style="4" customWidth="1"/>
    <col min="9" max="9" width="51.6640625" bestFit="1" customWidth="1"/>
    <col min="10" max="10" width="19" bestFit="1" customWidth="1"/>
  </cols>
  <sheetData>
    <row r="1" spans="9:10" x14ac:dyDescent="0.3">
      <c r="I1" s="156" t="s">
        <v>132</v>
      </c>
      <c r="J1" s="157" t="s">
        <v>111</v>
      </c>
    </row>
    <row r="2" spans="9:10" x14ac:dyDescent="0.3">
      <c r="I2" s="150" t="s">
        <v>34</v>
      </c>
      <c r="J2" s="153">
        <f>Decomposition!B30</f>
        <v>-1.7848857995042794E-2</v>
      </c>
    </row>
    <row r="3" spans="9:10" x14ac:dyDescent="0.3">
      <c r="I3" s="150" t="s">
        <v>20</v>
      </c>
      <c r="J3" s="153">
        <f>Decomposition!B29</f>
        <v>2.5755078828322661E-2</v>
      </c>
    </row>
    <row r="4" spans="9:10" x14ac:dyDescent="0.3">
      <c r="I4" s="150" t="s">
        <v>19</v>
      </c>
      <c r="J4" s="153">
        <f>Decomposition!B28</f>
        <v>3.1287746939999146E-2</v>
      </c>
    </row>
    <row r="5" spans="9:10" x14ac:dyDescent="0.3">
      <c r="I5" s="150" t="s">
        <v>18</v>
      </c>
      <c r="J5" s="153">
        <f>Decomposition!B27</f>
        <v>5.090209778685921E-2</v>
      </c>
    </row>
    <row r="6" spans="9:10" x14ac:dyDescent="0.3">
      <c r="I6" s="150" t="s">
        <v>17</v>
      </c>
      <c r="J6" s="153">
        <f>Decomposition!B26</f>
        <v>4.7875691511178257E-2</v>
      </c>
    </row>
    <row r="7" spans="9:10" x14ac:dyDescent="0.3">
      <c r="I7" s="150" t="s">
        <v>16</v>
      </c>
      <c r="J7" s="153">
        <f>Decomposition!B25</f>
        <v>6.1675459131809135E-2</v>
      </c>
    </row>
    <row r="8" spans="9:10" x14ac:dyDescent="0.3">
      <c r="I8" s="151" t="s">
        <v>15</v>
      </c>
      <c r="J8" s="153">
        <f>Decomposition!B24</f>
        <v>2.6140039846423688E-2</v>
      </c>
    </row>
    <row r="9" spans="9:10" x14ac:dyDescent="0.3">
      <c r="I9" s="150" t="s">
        <v>14</v>
      </c>
      <c r="J9" s="153">
        <f>Decomposition!B23</f>
        <v>8.9402151573949352E-3</v>
      </c>
    </row>
    <row r="10" spans="9:10" x14ac:dyDescent="0.3">
      <c r="I10" s="150" t="s">
        <v>13</v>
      </c>
      <c r="J10" s="153">
        <f>Decomposition!B22</f>
        <v>-1.855569142977442E-2</v>
      </c>
    </row>
    <row r="11" spans="9:10" x14ac:dyDescent="0.3">
      <c r="I11" s="150" t="s">
        <v>12</v>
      </c>
      <c r="J11" s="153">
        <f>Decomposition!B21</f>
        <v>-1.0016648962508031E-2</v>
      </c>
    </row>
    <row r="12" spans="9:10" x14ac:dyDescent="0.3">
      <c r="I12" s="150" t="s">
        <v>11</v>
      </c>
      <c r="J12" s="153">
        <f>Decomposition!B20</f>
        <v>-1.2780286481258819E-2</v>
      </c>
    </row>
    <row r="13" spans="9:10" x14ac:dyDescent="0.3">
      <c r="I13" s="150" t="s">
        <v>10</v>
      </c>
      <c r="J13" s="153">
        <f>Decomposition!B19</f>
        <v>5.7007538526130676E-4</v>
      </c>
    </row>
    <row r="14" spans="9:10" x14ac:dyDescent="0.3">
      <c r="I14" s="150" t="s">
        <v>9</v>
      </c>
      <c r="J14" s="153">
        <f>Decomposition!B18</f>
        <v>-2.453234554846672E-3</v>
      </c>
    </row>
    <row r="15" spans="9:10" x14ac:dyDescent="0.3">
      <c r="I15" s="150" t="s">
        <v>8</v>
      </c>
      <c r="J15" s="153">
        <f>Decomposition!B17</f>
        <v>-4.3448692723800234E-3</v>
      </c>
    </row>
    <row r="16" spans="9:10" x14ac:dyDescent="0.3">
      <c r="I16" s="150" t="s">
        <v>7</v>
      </c>
      <c r="J16" s="153">
        <f>Decomposition!B16</f>
        <v>-1.919497286123098E-2</v>
      </c>
    </row>
    <row r="17" spans="3:10" x14ac:dyDescent="0.3">
      <c r="I17" s="150" t="s">
        <v>6</v>
      </c>
      <c r="J17" s="153">
        <f>Decomposition!B15</f>
        <v>-1.4601443241689764E-2</v>
      </c>
    </row>
    <row r="18" spans="3:10" x14ac:dyDescent="0.3">
      <c r="I18" s="150" t="s">
        <v>5</v>
      </c>
      <c r="J18" s="153">
        <f>Decomposition!B14</f>
        <v>-1.1732049343458316E-3</v>
      </c>
    </row>
    <row r="19" spans="3:10" x14ac:dyDescent="0.3">
      <c r="I19" s="150" t="s">
        <v>4</v>
      </c>
      <c r="J19" s="153">
        <f>Decomposition!B13</f>
        <v>-2.3882635080176634E-3</v>
      </c>
    </row>
    <row r="20" spans="3:10" x14ac:dyDescent="0.3">
      <c r="I20" s="150" t="s">
        <v>3</v>
      </c>
      <c r="J20" s="153">
        <f>Decomposition!B12</f>
        <v>-3.8517125077081943E-3</v>
      </c>
    </row>
    <row r="21" spans="3:10" x14ac:dyDescent="0.3">
      <c r="I21" s="150" t="s">
        <v>2</v>
      </c>
      <c r="J21" s="153">
        <f>Decomposition!B11</f>
        <v>-5.6711139331122755E-2</v>
      </c>
    </row>
    <row r="22" spans="3:10" x14ac:dyDescent="0.3">
      <c r="I22" s="151"/>
      <c r="J22" s="154"/>
    </row>
    <row r="23" spans="3:10" x14ac:dyDescent="0.3">
      <c r="I23" s="151" t="s">
        <v>140</v>
      </c>
      <c r="J23" s="153">
        <f>Decomposition!C31</f>
        <v>7.8758441886377312E-4</v>
      </c>
    </row>
    <row r="24" spans="3:10" x14ac:dyDescent="0.3">
      <c r="I24" s="151" t="s">
        <v>95</v>
      </c>
      <c r="J24" s="153">
        <f>Decomposition!D31</f>
        <v>-2.9972488746462234E-2</v>
      </c>
    </row>
    <row r="25" spans="3:10" x14ac:dyDescent="0.3">
      <c r="I25" s="151" t="s">
        <v>96</v>
      </c>
      <c r="J25" s="153">
        <f>Decomposition!E31</f>
        <v>1.5955352239901938E-2</v>
      </c>
    </row>
    <row r="26" spans="3:10" x14ac:dyDescent="0.3">
      <c r="I26" s="151" t="s">
        <v>141</v>
      </c>
      <c r="J26" s="153">
        <f>Decomposition!F31</f>
        <v>0.40619686357703805</v>
      </c>
    </row>
    <row r="27" spans="3:10" x14ac:dyDescent="0.3">
      <c r="I27" s="151" t="s">
        <v>97</v>
      </c>
      <c r="J27" s="153">
        <f>Decomposition!G31</f>
        <v>2.3898065907326429E-2</v>
      </c>
    </row>
    <row r="28" spans="3:10" x14ac:dyDescent="0.3">
      <c r="I28" s="151" t="s">
        <v>98</v>
      </c>
      <c r="J28" s="153">
        <f>Decomposition!H31</f>
        <v>1.6042966831250307E-2</v>
      </c>
    </row>
    <row r="29" spans="3:10" x14ac:dyDescent="0.3">
      <c r="I29" s="151" t="s">
        <v>99</v>
      </c>
      <c r="J29" s="153">
        <f>Decomposition!I31</f>
        <v>1.9607416937759688E-3</v>
      </c>
    </row>
    <row r="30" spans="3:10" x14ac:dyDescent="0.3">
      <c r="I30" s="151" t="s">
        <v>100</v>
      </c>
      <c r="J30" s="153">
        <f>Decomposition!J31</f>
        <v>5.2502929957354326E-3</v>
      </c>
    </row>
    <row r="31" spans="3:10" x14ac:dyDescent="0.3">
      <c r="C31" s="67"/>
      <c r="D31" s="67"/>
      <c r="E31" s="67"/>
      <c r="F31" s="67"/>
      <c r="G31" s="67"/>
      <c r="H31" s="67"/>
      <c r="I31" s="151" t="s">
        <v>101</v>
      </c>
      <c r="J31" s="153">
        <f>Decomposition!K31</f>
        <v>-1.104526663866346E-2</v>
      </c>
    </row>
    <row r="32" spans="3:10" x14ac:dyDescent="0.3">
      <c r="I32" s="151" t="s">
        <v>102</v>
      </c>
      <c r="J32" s="153">
        <f>Decomposition!L31</f>
        <v>-0.22910879840581802</v>
      </c>
    </row>
    <row r="33" spans="1:10" x14ac:dyDescent="0.3">
      <c r="I33" s="151" t="s">
        <v>103</v>
      </c>
      <c r="J33" s="153">
        <f>Decomposition!M31</f>
        <v>2.6754923138081442E-2</v>
      </c>
    </row>
    <row r="34" spans="1:10" x14ac:dyDescent="0.3">
      <c r="I34" s="151" t="s">
        <v>104</v>
      </c>
      <c r="J34" s="153">
        <f>Decomposition!N31</f>
        <v>-9.6985455652436742E-2</v>
      </c>
    </row>
    <row r="35" spans="1:10" x14ac:dyDescent="0.3">
      <c r="I35" s="151" t="s">
        <v>105</v>
      </c>
      <c r="J35" s="153">
        <f>Decomposition!O31</f>
        <v>-1.4690800353002128E-2</v>
      </c>
    </row>
    <row r="36" spans="1:10" x14ac:dyDescent="0.3">
      <c r="I36" s="151" t="s">
        <v>146</v>
      </c>
      <c r="J36" s="153">
        <f>Decomposition!P31</f>
        <v>3.4443768055863414E-3</v>
      </c>
    </row>
    <row r="37" spans="1:10" x14ac:dyDescent="0.3">
      <c r="I37" s="151" t="s">
        <v>106</v>
      </c>
      <c r="J37" s="153">
        <f>Decomposition!Q31</f>
        <v>-7.2582897248346882E-3</v>
      </c>
    </row>
    <row r="38" spans="1:10" x14ac:dyDescent="0.3">
      <c r="I38" s="151" t="s">
        <v>147</v>
      </c>
      <c r="J38" s="153">
        <f>Decomposition!R31</f>
        <v>-2.5714037113338958E-2</v>
      </c>
    </row>
    <row r="39" spans="1:10" x14ac:dyDescent="0.3">
      <c r="I39" s="151" t="s">
        <v>107</v>
      </c>
      <c r="J39" s="153">
        <f>Decomposition!S31</f>
        <v>8.0349108923762611E-4</v>
      </c>
    </row>
    <row r="40" spans="1:10" x14ac:dyDescent="0.3">
      <c r="I40" s="151" t="s">
        <v>142</v>
      </c>
      <c r="J40" s="153">
        <f>Decomposition!T31</f>
        <v>7.4123558843305251E-2</v>
      </c>
    </row>
    <row r="41" spans="1:10" x14ac:dyDescent="0.3">
      <c r="I41" s="151" t="s">
        <v>108</v>
      </c>
      <c r="J41" s="153">
        <f>Decomposition!U31</f>
        <v>-9.8485039552524151E-3</v>
      </c>
    </row>
    <row r="42" spans="1:10" x14ac:dyDescent="0.3">
      <c r="I42" s="151" t="s">
        <v>145</v>
      </c>
      <c r="J42" s="153">
        <f>Decomposition!V31</f>
        <v>-2.8450549036830651E-3</v>
      </c>
    </row>
    <row r="43" spans="1:10" x14ac:dyDescent="0.3">
      <c r="I43" s="151" t="s">
        <v>144</v>
      </c>
      <c r="J43" s="153">
        <f>Decomposition!W31</f>
        <v>-4.7659429491161871E-3</v>
      </c>
    </row>
    <row r="44" spans="1:10" x14ac:dyDescent="0.3">
      <c r="I44" s="151" t="s">
        <v>143</v>
      </c>
      <c r="J44" s="153">
        <f>Decomposition!X31</f>
        <v>1.5217745924277099E-2</v>
      </c>
    </row>
    <row r="45" spans="1:10" x14ac:dyDescent="0.3">
      <c r="I45" s="151" t="s">
        <v>109</v>
      </c>
      <c r="J45" s="153">
        <f>Decomposition!Y31</f>
        <v>-1.6920119886704298E-2</v>
      </c>
    </row>
    <row r="46" spans="1:10" x14ac:dyDescent="0.3">
      <c r="I46" s="152" t="s">
        <v>148</v>
      </c>
      <c r="J46" s="155">
        <f>Decomposition!Z31</f>
        <v>-5.2055125627745009E-2</v>
      </c>
    </row>
    <row r="47" spans="1:10" x14ac:dyDescent="0.3">
      <c r="A47" s="171" t="s">
        <v>133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B1:N34"/>
  <sheetViews>
    <sheetView workbookViewId="0"/>
  </sheetViews>
  <sheetFormatPr defaultColWidth="11.44140625" defaultRowHeight="14.4" x14ac:dyDescent="0.3"/>
  <cols>
    <col min="11" max="11" width="16.33203125" customWidth="1"/>
    <col min="12" max="12" width="16" customWidth="1"/>
  </cols>
  <sheetData>
    <row r="1" spans="10:14" x14ac:dyDescent="0.3">
      <c r="K1" s="207" t="s">
        <v>111</v>
      </c>
      <c r="L1" s="208"/>
    </row>
    <row r="2" spans="10:14" ht="47.25" customHeight="1" x14ac:dyDescent="0.3">
      <c r="J2" s="159" t="s">
        <v>0</v>
      </c>
      <c r="K2" s="159" t="s">
        <v>112</v>
      </c>
      <c r="L2" s="159" t="s">
        <v>76</v>
      </c>
    </row>
    <row r="3" spans="10:14" x14ac:dyDescent="0.3">
      <c r="J3" s="160" t="s">
        <v>2</v>
      </c>
      <c r="K3" s="153">
        <f>SUM(Decomposition!C11:Y11)</f>
        <v>-6.0283743042249156E-3</v>
      </c>
      <c r="L3" s="163">
        <f>Decomposition!Z11</f>
        <v>-5.068276502689785E-2</v>
      </c>
      <c r="N3" s="55"/>
    </row>
    <row r="4" spans="10:14" x14ac:dyDescent="0.3">
      <c r="J4" s="161" t="s">
        <v>113</v>
      </c>
      <c r="K4" s="153">
        <f>SUM(Decomposition!C12:Y19)</f>
        <v>-1.2215439611244995E-2</v>
      </c>
      <c r="L4" s="163">
        <f>SUM(Decomposition!Z12:Z19)</f>
        <v>-3.522218588371287E-2</v>
      </c>
      <c r="N4" s="55"/>
    </row>
    <row r="5" spans="10:14" x14ac:dyDescent="0.3">
      <c r="J5" s="160" t="s">
        <v>11</v>
      </c>
      <c r="K5" s="153">
        <f>SUM(Decomposition!C20:Y20)</f>
        <v>-8.495853673889265E-3</v>
      </c>
      <c r="L5" s="163">
        <f>Decomposition!Z20</f>
        <v>-4.284432807369563E-3</v>
      </c>
      <c r="N5" s="55"/>
    </row>
    <row r="6" spans="10:14" x14ac:dyDescent="0.3">
      <c r="J6" s="160" t="s">
        <v>12</v>
      </c>
      <c r="K6" s="153">
        <f>SUM(Decomposition!C21:Y21)</f>
        <v>3.369710788893364E-3</v>
      </c>
      <c r="L6" s="163">
        <f>Decomposition!Z21</f>
        <v>-1.338635975140141E-2</v>
      </c>
      <c r="N6" s="55"/>
    </row>
    <row r="7" spans="10:14" x14ac:dyDescent="0.3">
      <c r="J7" s="160" t="s">
        <v>13</v>
      </c>
      <c r="K7" s="153">
        <f>SUM(Decomposition!C22:Y22)</f>
        <v>8.9763960440865376E-3</v>
      </c>
      <c r="L7" s="163">
        <f>Decomposition!Z22</f>
        <v>-2.7532087473860926E-2</v>
      </c>
      <c r="N7" s="55"/>
    </row>
    <row r="8" spans="10:14" x14ac:dyDescent="0.3">
      <c r="J8" s="160" t="s">
        <v>14</v>
      </c>
      <c r="K8" s="153">
        <f>SUM(Decomposition!C23:Y23)</f>
        <v>3.4762463616298186E-2</v>
      </c>
      <c r="L8" s="163">
        <f>Decomposition!Z23</f>
        <v>-2.5822248458903203E-2</v>
      </c>
      <c r="N8" s="55"/>
    </row>
    <row r="9" spans="10:14" x14ac:dyDescent="0.3">
      <c r="J9" s="160" t="s">
        <v>15</v>
      </c>
      <c r="K9" s="153">
        <f>SUM(Decomposition!C24:Y24)</f>
        <v>3.7333271477890617E-2</v>
      </c>
      <c r="L9" s="163">
        <f>Decomposition!Z24</f>
        <v>-1.1193231631466868E-2</v>
      </c>
      <c r="N9" s="55"/>
    </row>
    <row r="10" spans="10:14" x14ac:dyDescent="0.3">
      <c r="J10" s="160" t="s">
        <v>16</v>
      </c>
      <c r="K10" s="153">
        <f>SUM(Decomposition!C25:Y25)</f>
        <v>4.6981330739686661E-2</v>
      </c>
      <c r="L10" s="163">
        <f>Decomposition!Z25</f>
        <v>1.469412839212253E-2</v>
      </c>
      <c r="N10" s="55"/>
    </row>
    <row r="11" spans="10:14" x14ac:dyDescent="0.3">
      <c r="J11" s="160" t="s">
        <v>17</v>
      </c>
      <c r="K11" s="153">
        <f>SUM(Decomposition!C26:Y26)</f>
        <v>4.2026880573224103E-2</v>
      </c>
      <c r="L11" s="163">
        <f>Decomposition!Z26</f>
        <v>5.8488109379541122E-3</v>
      </c>
      <c r="N11" s="55"/>
    </row>
    <row r="12" spans="10:14" x14ac:dyDescent="0.3">
      <c r="J12" s="160" t="s">
        <v>18</v>
      </c>
      <c r="K12" s="153">
        <f>SUM(Decomposition!C27:Y27)</f>
        <v>3.0852615823287442E-2</v>
      </c>
      <c r="L12" s="163">
        <f>Decomposition!Z27</f>
        <v>2.004948196357173E-2</v>
      </c>
      <c r="N12" s="55"/>
    </row>
    <row r="13" spans="10:14" x14ac:dyDescent="0.3">
      <c r="J13" s="160" t="s">
        <v>19</v>
      </c>
      <c r="K13" s="153">
        <f>SUM(Decomposition!C28:Y28)</f>
        <v>6.3031303158870488E-3</v>
      </c>
      <c r="L13" s="163">
        <f>Decomposition!Z28</f>
        <v>2.4984616624112131E-2</v>
      </c>
      <c r="N13" s="55"/>
    </row>
    <row r="14" spans="10:14" x14ac:dyDescent="0.3">
      <c r="J14" s="160" t="s">
        <v>20</v>
      </c>
      <c r="K14" s="153">
        <f>SUM(Decomposition!C29:Y29)</f>
        <v>-3.2168342906233184E-3</v>
      </c>
      <c r="L14" s="163">
        <f>Decomposition!Z29</f>
        <v>2.897191311894599E-2</v>
      </c>
      <c r="N14" s="55"/>
    </row>
    <row r="15" spans="10:14" x14ac:dyDescent="0.3">
      <c r="J15" s="162" t="s">
        <v>34</v>
      </c>
      <c r="K15" s="155">
        <f>SUM(Decomposition!C30:Y30)</f>
        <v>-3.9368092364204035E-2</v>
      </c>
      <c r="L15" s="164">
        <f>Decomposition!Z30</f>
        <v>2.1519234369161207E-2</v>
      </c>
      <c r="N15" s="55"/>
    </row>
    <row r="34" spans="2:2" x14ac:dyDescent="0.3">
      <c r="B34" s="171" t="s">
        <v>139</v>
      </c>
    </row>
  </sheetData>
  <mergeCells count="1">
    <mergeCell ref="K1:L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C1:N25"/>
  <sheetViews>
    <sheetView workbookViewId="0"/>
  </sheetViews>
  <sheetFormatPr defaultColWidth="11.44140625" defaultRowHeight="14.4" x14ac:dyDescent="0.3"/>
  <cols>
    <col min="13" max="13" width="13.88671875" customWidth="1"/>
    <col min="14" max="14" width="15" customWidth="1"/>
  </cols>
  <sheetData>
    <row r="1" spans="11:14" x14ac:dyDescent="0.3">
      <c r="K1" s="165"/>
      <c r="L1" s="209" t="s">
        <v>111</v>
      </c>
      <c r="M1" s="210"/>
      <c r="N1" s="211"/>
    </row>
    <row r="2" spans="11:14" ht="28.8" x14ac:dyDescent="0.3">
      <c r="K2" s="158" t="s">
        <v>0</v>
      </c>
      <c r="L2" s="159" t="s">
        <v>114</v>
      </c>
      <c r="M2" s="159" t="s">
        <v>115</v>
      </c>
      <c r="N2" s="159" t="s">
        <v>104</v>
      </c>
    </row>
    <row r="3" spans="11:14" x14ac:dyDescent="0.3">
      <c r="K3" s="168" t="s">
        <v>116</v>
      </c>
      <c r="L3" s="166">
        <f>SUM(Decomposition!F11:F19)</f>
        <v>1.3795724063085718E-3</v>
      </c>
      <c r="M3" s="166">
        <f>SUM(Decomposition!L11:L19)</f>
        <v>-6.4116843809468946E-3</v>
      </c>
      <c r="N3" s="153">
        <f>SUM(Decomposition!N11:N19)</f>
        <v>4.0273206675292886E-4</v>
      </c>
    </row>
    <row r="4" spans="11:14" x14ac:dyDescent="0.3">
      <c r="K4" s="169" t="s">
        <v>117</v>
      </c>
      <c r="L4" s="166">
        <f>SUM(Decomposition!F20:F21)</f>
        <v>1.6507046255895056E-2</v>
      </c>
      <c r="M4" s="166">
        <f>SUM(Decomposition!L20:L21)</f>
        <v>-1.2764614375342306E-2</v>
      </c>
      <c r="N4" s="153">
        <f>SUM(Decomposition!N20:N21)</f>
        <v>-1.1247632261557922E-3</v>
      </c>
    </row>
    <row r="5" spans="11:14" x14ac:dyDescent="0.3">
      <c r="K5" s="169" t="s">
        <v>118</v>
      </c>
      <c r="L5" s="166">
        <f>SUM(Decomposition!F22:F23)</f>
        <v>7.4233114080086982E-2</v>
      </c>
      <c r="M5" s="166">
        <f>SUM(Decomposition!L22:L23)</f>
        <v>-2.5260492139209865E-2</v>
      </c>
      <c r="N5" s="153">
        <f>SUM(Decomposition!N22:N23)</f>
        <v>-6.9876575905515517E-3</v>
      </c>
    </row>
    <row r="6" spans="11:14" x14ac:dyDescent="0.3">
      <c r="K6" s="169" t="s">
        <v>119</v>
      </c>
      <c r="L6" s="166">
        <f>SUM(Decomposition!F24:F25)</f>
        <v>0.12155614981404594</v>
      </c>
      <c r="M6" s="166">
        <f>SUM(Decomposition!L24:L25)</f>
        <v>-3.899502194361526E-2</v>
      </c>
      <c r="N6" s="153">
        <f>SUM(Decomposition!N24:N25)</f>
        <v>-1.127365651799847E-2</v>
      </c>
    </row>
    <row r="7" spans="11:14" x14ac:dyDescent="0.3">
      <c r="K7" s="169" t="s">
        <v>120</v>
      </c>
      <c r="L7" s="166">
        <f>SUM(Decomposition!F26:F27)</f>
        <v>0.12151005697114992</v>
      </c>
      <c r="M7" s="166">
        <f>SUM(Decomposition!L26:L27)</f>
        <v>-6.5447397101068894E-2</v>
      </c>
      <c r="N7" s="153">
        <f>SUM(Decomposition!N26:N27)</f>
        <v>-1.9964862503671799E-2</v>
      </c>
    </row>
    <row r="8" spans="11:14" x14ac:dyDescent="0.3">
      <c r="K8" s="170" t="s">
        <v>121</v>
      </c>
      <c r="L8" s="167">
        <f>SUM(Decomposition!F28:F30)</f>
        <v>7.1010924049551546E-2</v>
      </c>
      <c r="M8" s="167">
        <f>SUM(Decomposition!L28:L30)</f>
        <v>-8.0229588465634813E-2</v>
      </c>
      <c r="N8" s="155">
        <f>SUM(Decomposition!N28:N30)</f>
        <v>-5.8037247880812062E-2</v>
      </c>
    </row>
    <row r="25" spans="3:3" x14ac:dyDescent="0.3">
      <c r="C25" s="171" t="s">
        <v>134</v>
      </c>
    </row>
  </sheetData>
  <mergeCells count="1">
    <mergeCell ref="L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 me first</vt:lpstr>
      <vt:lpstr>Data</vt:lpstr>
      <vt:lpstr>Life expectancy</vt:lpstr>
      <vt:lpstr>Decomposition</vt:lpstr>
      <vt:lpstr>Figure1</vt:lpstr>
      <vt:lpstr>Figure2</vt:lpstr>
      <vt:lpstr>Figure3</vt:lpstr>
      <vt:lpstr>'Life expectancy'!OLE_LINK1</vt:lpstr>
    </vt:vector>
  </TitlesOfParts>
  <Company>Institut National de Santé Publique du Québec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feupas01</dc:creator>
  <cp:lastModifiedBy>Nathalie Auger</cp:lastModifiedBy>
  <dcterms:created xsi:type="dcterms:W3CDTF">2013-08-15T15:32:12Z</dcterms:created>
  <dcterms:modified xsi:type="dcterms:W3CDTF">2014-05-20T16:52:36Z</dcterms:modified>
</cp:coreProperties>
</file>