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hultz\Downloads\"/>
    </mc:Choice>
  </mc:AlternateContent>
  <xr:revisionPtr revIDLastSave="0" documentId="8_{B278D539-F7C8-4A1C-A44C-4C99A66E57DF}" xr6:coauthVersionLast="47" xr6:coauthVersionMax="47" xr10:uidLastSave="{00000000-0000-0000-0000-000000000000}"/>
  <bookViews>
    <workbookView xWindow="-108" yWindow="-108" windowWidth="23256" windowHeight="12456" xr2:uid="{BE502BE7-D83D-4F0B-98EC-FEEF365A9E16}"/>
  </bookViews>
  <sheets>
    <sheet name="ICS Method Gradungulida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1" l="1"/>
  <c r="Q2" i="1" s="1"/>
  <c r="R2" i="1"/>
  <c r="E85" i="1"/>
  <c r="F85" i="1" s="1"/>
  <c r="E84" i="1"/>
  <c r="H84" i="1" s="1"/>
  <c r="E83" i="1"/>
  <c r="G82" i="1"/>
  <c r="E82" i="1"/>
  <c r="F82" i="1" s="1"/>
  <c r="E81" i="1"/>
  <c r="H81" i="1" s="1"/>
  <c r="E80" i="1"/>
  <c r="E79" i="1"/>
  <c r="E78" i="1"/>
  <c r="F78" i="1" s="1"/>
  <c r="E77" i="1"/>
  <c r="H77" i="1" s="1"/>
  <c r="F76" i="1"/>
  <c r="E76" i="1"/>
  <c r="H76" i="1" s="1"/>
  <c r="E75" i="1"/>
  <c r="G74" i="1"/>
  <c r="E74" i="1"/>
  <c r="F74" i="1" s="1"/>
  <c r="G73" i="1"/>
  <c r="E73" i="1"/>
  <c r="H73" i="1" s="1"/>
  <c r="E72" i="1"/>
  <c r="E71" i="1"/>
  <c r="E70" i="1"/>
  <c r="H70" i="1" s="1"/>
  <c r="H69" i="1"/>
  <c r="G69" i="1"/>
  <c r="F69" i="1"/>
  <c r="E69" i="1"/>
  <c r="E68" i="1"/>
  <c r="H68" i="1" s="1"/>
  <c r="E67" i="1"/>
  <c r="E66" i="1"/>
  <c r="F66" i="1" s="1"/>
  <c r="E65" i="1"/>
  <c r="H65" i="1" s="1"/>
  <c r="E64" i="1"/>
  <c r="E63" i="1"/>
  <c r="E62" i="1"/>
  <c r="H62" i="1" s="1"/>
  <c r="E61" i="1"/>
  <c r="H61" i="1" s="1"/>
  <c r="G60" i="1"/>
  <c r="E60" i="1"/>
  <c r="H60" i="1" s="1"/>
  <c r="E59" i="1"/>
  <c r="E58" i="1"/>
  <c r="E57" i="1"/>
  <c r="H57" i="1" s="1"/>
  <c r="E56" i="1"/>
  <c r="H56" i="1" s="1"/>
  <c r="E55" i="1"/>
  <c r="E54" i="1"/>
  <c r="H54" i="1" s="1"/>
  <c r="G53" i="1"/>
  <c r="E53" i="1"/>
  <c r="F53" i="1" s="1"/>
  <c r="F52" i="1"/>
  <c r="E52" i="1"/>
  <c r="H52" i="1" s="1"/>
  <c r="E51" i="1"/>
  <c r="F51" i="1" s="1"/>
  <c r="E50" i="1"/>
  <c r="E49" i="1"/>
  <c r="H49" i="1" s="1"/>
  <c r="E48" i="1"/>
  <c r="H48" i="1" s="1"/>
  <c r="E47" i="1"/>
  <c r="E46" i="1"/>
  <c r="F46" i="1" s="1"/>
  <c r="E45" i="1"/>
  <c r="H45" i="1" s="1"/>
  <c r="F44" i="1"/>
  <c r="E44" i="1"/>
  <c r="H44" i="1" s="1"/>
  <c r="E43" i="1"/>
  <c r="E42" i="1"/>
  <c r="E41" i="1"/>
  <c r="H41" i="1" s="1"/>
  <c r="E40" i="1"/>
  <c r="H40" i="1" s="1"/>
  <c r="E39" i="1"/>
  <c r="F38" i="1"/>
  <c r="E38" i="1"/>
  <c r="H38" i="1" s="1"/>
  <c r="E37" i="1"/>
  <c r="G37" i="1" s="1"/>
  <c r="F36" i="1"/>
  <c r="E36" i="1"/>
  <c r="H36" i="1" s="1"/>
  <c r="E35" i="1"/>
  <c r="F35" i="1" s="1"/>
  <c r="E34" i="1"/>
  <c r="E33" i="1"/>
  <c r="H33" i="1" s="1"/>
  <c r="E32" i="1"/>
  <c r="F32" i="1" s="1"/>
  <c r="E31" i="1"/>
  <c r="H30" i="1"/>
  <c r="E30" i="1"/>
  <c r="G30" i="1" s="1"/>
  <c r="E29" i="1"/>
  <c r="H29" i="1" s="1"/>
  <c r="G28" i="1"/>
  <c r="F28" i="1"/>
  <c r="E28" i="1"/>
  <c r="H28" i="1" s="1"/>
  <c r="E27" i="1"/>
  <c r="E26" i="1"/>
  <c r="E25" i="1"/>
  <c r="H25" i="1" s="1"/>
  <c r="E24" i="1"/>
  <c r="H24" i="1" s="1"/>
  <c r="E23" i="1"/>
  <c r="E22" i="1"/>
  <c r="H22" i="1" s="1"/>
  <c r="E21" i="1"/>
  <c r="H21" i="1" s="1"/>
  <c r="E20" i="1"/>
  <c r="H20" i="1" s="1"/>
  <c r="E19" i="1"/>
  <c r="F19" i="1" s="1"/>
  <c r="E18" i="1"/>
  <c r="H17" i="1"/>
  <c r="E17" i="1"/>
  <c r="F17" i="1" s="1"/>
  <c r="E16" i="1"/>
  <c r="F16" i="1" s="1"/>
  <c r="E15" i="1"/>
  <c r="F14" i="1"/>
  <c r="E14" i="1"/>
  <c r="H14" i="1" s="1"/>
  <c r="F13" i="1"/>
  <c r="E13" i="1"/>
  <c r="H13" i="1" s="1"/>
  <c r="E12" i="1"/>
  <c r="H12" i="1" s="1"/>
  <c r="E11" i="1"/>
  <c r="F11" i="1" s="1"/>
  <c r="E10" i="1"/>
  <c r="F9" i="1"/>
  <c r="E9" i="1"/>
  <c r="H9" i="1" s="1"/>
  <c r="E8" i="1"/>
  <c r="E7" i="1"/>
  <c r="E6" i="1"/>
  <c r="H6" i="1" s="1"/>
  <c r="G5" i="1"/>
  <c r="E5" i="1"/>
  <c r="H5" i="1" s="1"/>
  <c r="E4" i="1"/>
  <c r="H4" i="1" s="1"/>
  <c r="E3" i="1"/>
  <c r="E2" i="1"/>
  <c r="G2" i="1" s="1"/>
  <c r="P2" i="1" l="1"/>
  <c r="I14" i="1"/>
  <c r="F22" i="1"/>
  <c r="F37" i="1"/>
  <c r="G46" i="1"/>
  <c r="G66" i="1"/>
  <c r="G78" i="1"/>
  <c r="I78" i="1" s="1"/>
  <c r="G9" i="1"/>
  <c r="I9" i="1" s="1"/>
  <c r="G14" i="1"/>
  <c r="F29" i="1"/>
  <c r="I29" i="1" s="1"/>
  <c r="H37" i="1"/>
  <c r="G52" i="1"/>
  <c r="F57" i="1"/>
  <c r="F84" i="1"/>
  <c r="I84" i="1" s="1"/>
  <c r="H46" i="1"/>
  <c r="I46" i="1" s="1"/>
  <c r="H66" i="1"/>
  <c r="H78" i="1"/>
  <c r="F5" i="1"/>
  <c r="I5" i="1" s="1"/>
  <c r="G29" i="1"/>
  <c r="G57" i="1"/>
  <c r="I57" i="1" s="1"/>
  <c r="G84" i="1"/>
  <c r="F68" i="1"/>
  <c r="I17" i="1"/>
  <c r="F21" i="1"/>
  <c r="F30" i="1"/>
  <c r="G38" i="1"/>
  <c r="I38" i="1" s="1"/>
  <c r="G44" i="1"/>
  <c r="I44" i="1" s="1"/>
  <c r="F49" i="1"/>
  <c r="H53" i="1"/>
  <c r="I53" i="1" s="1"/>
  <c r="F65" i="1"/>
  <c r="I65" i="1" s="1"/>
  <c r="G68" i="1"/>
  <c r="I68" i="1" s="1"/>
  <c r="G76" i="1"/>
  <c r="F81" i="1"/>
  <c r="G85" i="1"/>
  <c r="G17" i="1"/>
  <c r="G21" i="1"/>
  <c r="G65" i="1"/>
  <c r="F73" i="1"/>
  <c r="I73" i="1" s="1"/>
  <c r="H85" i="1"/>
  <c r="I85" i="1" s="1"/>
  <c r="I30" i="1"/>
  <c r="F41" i="1"/>
  <c r="I41" i="1" s="1"/>
  <c r="F61" i="1"/>
  <c r="I61" i="1" s="1"/>
  <c r="G12" i="1"/>
  <c r="F25" i="1"/>
  <c r="G41" i="1"/>
  <c r="F45" i="1"/>
  <c r="F54" i="1"/>
  <c r="G61" i="1"/>
  <c r="F70" i="1"/>
  <c r="F77" i="1"/>
  <c r="I77" i="1" s="1"/>
  <c r="I21" i="1"/>
  <c r="G25" i="1"/>
  <c r="G45" i="1"/>
  <c r="G54" i="1"/>
  <c r="G70" i="1"/>
  <c r="G77" i="1"/>
  <c r="F4" i="1"/>
  <c r="F6" i="1"/>
  <c r="G13" i="1"/>
  <c r="F20" i="1"/>
  <c r="G22" i="1"/>
  <c r="I22" i="1" s="1"/>
  <c r="F33" i="1"/>
  <c r="I33" i="1" s="1"/>
  <c r="G36" i="1"/>
  <c r="G49" i="1"/>
  <c r="F62" i="1"/>
  <c r="I62" i="1" s="1"/>
  <c r="G81" i="1"/>
  <c r="G4" i="1"/>
  <c r="G6" i="1"/>
  <c r="G20" i="1"/>
  <c r="G33" i="1"/>
  <c r="F60" i="1"/>
  <c r="G62" i="1"/>
  <c r="I66" i="1"/>
  <c r="F12" i="1"/>
  <c r="I12" i="1" s="1"/>
  <c r="I37" i="1"/>
  <c r="I45" i="1"/>
  <c r="I76" i="1"/>
  <c r="H8" i="1"/>
  <c r="F8" i="1"/>
  <c r="G8" i="1"/>
  <c r="F10" i="1"/>
  <c r="H10" i="1"/>
  <c r="G10" i="1"/>
  <c r="F26" i="1"/>
  <c r="H26" i="1"/>
  <c r="G26" i="1"/>
  <c r="I36" i="1"/>
  <c r="F42" i="1"/>
  <c r="I42" i="1" s="1"/>
  <c r="G42" i="1"/>
  <c r="H42" i="1"/>
  <c r="I52" i="1"/>
  <c r="F58" i="1"/>
  <c r="G58" i="1"/>
  <c r="H58" i="1"/>
  <c r="G27" i="1"/>
  <c r="H27" i="1"/>
  <c r="I69" i="1"/>
  <c r="G59" i="1"/>
  <c r="H59" i="1"/>
  <c r="F27" i="1"/>
  <c r="G43" i="1"/>
  <c r="H43" i="1"/>
  <c r="G3" i="1"/>
  <c r="F43" i="1"/>
  <c r="F59" i="1"/>
  <c r="F3" i="1"/>
  <c r="I3" i="1" s="1"/>
  <c r="H3" i="1"/>
  <c r="F18" i="1"/>
  <c r="H18" i="1"/>
  <c r="G18" i="1"/>
  <c r="I28" i="1"/>
  <c r="F34" i="1"/>
  <c r="H34" i="1"/>
  <c r="G34" i="1"/>
  <c r="F50" i="1"/>
  <c r="G50" i="1"/>
  <c r="H50" i="1"/>
  <c r="I60" i="1"/>
  <c r="G67" i="1"/>
  <c r="F67" i="1"/>
  <c r="I67" i="1" s="1"/>
  <c r="H67" i="1"/>
  <c r="G11" i="1"/>
  <c r="H11" i="1"/>
  <c r="I11" i="1" s="1"/>
  <c r="F2" i="1"/>
  <c r="H2" i="1"/>
  <c r="G19" i="1"/>
  <c r="H19" i="1"/>
  <c r="G35" i="1"/>
  <c r="H35" i="1"/>
  <c r="G51" i="1"/>
  <c r="H51" i="1"/>
  <c r="G75" i="1"/>
  <c r="F75" i="1"/>
  <c r="H75" i="1"/>
  <c r="G83" i="1"/>
  <c r="F83" i="1"/>
  <c r="H83" i="1"/>
  <c r="F40" i="1"/>
  <c r="F56" i="1"/>
  <c r="F7" i="1"/>
  <c r="F15" i="1"/>
  <c r="G16" i="1"/>
  <c r="F23" i="1"/>
  <c r="G24" i="1"/>
  <c r="F31" i="1"/>
  <c r="G32" i="1"/>
  <c r="F39" i="1"/>
  <c r="G40" i="1"/>
  <c r="F47" i="1"/>
  <c r="G48" i="1"/>
  <c r="F55" i="1"/>
  <c r="G56" i="1"/>
  <c r="F63" i="1"/>
  <c r="G64" i="1"/>
  <c r="F71" i="1"/>
  <c r="G72" i="1"/>
  <c r="F79" i="1"/>
  <c r="G80" i="1"/>
  <c r="F24" i="1"/>
  <c r="F48" i="1"/>
  <c r="F64" i="1"/>
  <c r="F80" i="1"/>
  <c r="H82" i="1"/>
  <c r="G7" i="1"/>
  <c r="G15" i="1"/>
  <c r="H16" i="1"/>
  <c r="I16" i="1" s="1"/>
  <c r="G23" i="1"/>
  <c r="G31" i="1"/>
  <c r="H32" i="1"/>
  <c r="G39" i="1"/>
  <c r="G47" i="1"/>
  <c r="G55" i="1"/>
  <c r="G63" i="1"/>
  <c r="H64" i="1"/>
  <c r="G71" i="1"/>
  <c r="H72" i="1"/>
  <c r="G79" i="1"/>
  <c r="H80" i="1"/>
  <c r="F72" i="1"/>
  <c r="H74" i="1"/>
  <c r="I74" i="1" s="1"/>
  <c r="H7" i="1"/>
  <c r="H15" i="1"/>
  <c r="H23" i="1"/>
  <c r="H31" i="1"/>
  <c r="H39" i="1"/>
  <c r="H47" i="1"/>
  <c r="H55" i="1"/>
  <c r="H63" i="1"/>
  <c r="H71" i="1"/>
  <c r="H79" i="1"/>
  <c r="I43" i="1" l="1"/>
  <c r="I71" i="1"/>
  <c r="I56" i="1"/>
  <c r="I6" i="1"/>
  <c r="I32" i="1"/>
  <c r="I13" i="1"/>
  <c r="I58" i="1"/>
  <c r="I81" i="1"/>
  <c r="I48" i="1"/>
  <c r="I83" i="1"/>
  <c r="I82" i="1"/>
  <c r="I8" i="1"/>
  <c r="I2" i="1"/>
  <c r="I59" i="1"/>
  <c r="I54" i="1"/>
  <c r="I4" i="1"/>
  <c r="I64" i="1"/>
  <c r="I50" i="1"/>
  <c r="I51" i="1"/>
  <c r="I49" i="1"/>
  <c r="I25" i="1"/>
  <c r="I7" i="1"/>
  <c r="I20" i="1"/>
  <c r="I70" i="1"/>
  <c r="I15" i="1"/>
  <c r="I24" i="1"/>
  <c r="I23" i="1"/>
  <c r="I40" i="1"/>
  <c r="I75" i="1"/>
  <c r="I18" i="1"/>
  <c r="I31" i="1"/>
  <c r="I10" i="1"/>
  <c r="I34" i="1"/>
  <c r="I26" i="1"/>
  <c r="I63" i="1"/>
  <c r="I39" i="1"/>
  <c r="I47" i="1"/>
  <c r="I80" i="1"/>
  <c r="I79" i="1"/>
  <c r="L2" i="1"/>
  <c r="K2" i="1"/>
  <c r="I35" i="1"/>
  <c r="I72" i="1"/>
  <c r="I55" i="1"/>
  <c r="I19" i="1"/>
  <c r="I27" i="1"/>
  <c r="M2" i="1" l="1"/>
  <c r="N2" i="1" l="1"/>
</calcChain>
</file>

<file path=xl/sharedStrings.xml><?xml version="1.0" encoding="utf-8"?>
<sst xmlns="http://schemas.openxmlformats.org/spreadsheetml/2006/main" count="21" uniqueCount="21">
  <si>
    <t>x</t>
  </si>
  <si>
    <t>y</t>
  </si>
  <si>
    <t>z</t>
  </si>
  <si>
    <t>Physical Fiber L</t>
  </si>
  <si>
    <t>Ux</t>
  </si>
  <si>
    <t>Uy</t>
  </si>
  <si>
    <t>Uz</t>
  </si>
  <si>
    <t>Virtual Fibers</t>
  </si>
  <si>
    <t>RLM</t>
  </si>
  <si>
    <t>RVM</t>
  </si>
  <si>
    <t>Force Mag</t>
  </si>
  <si>
    <t>AMUS</t>
  </si>
  <si>
    <t>Polygon Area</t>
  </si>
  <si>
    <t>FMUS</t>
  </si>
  <si>
    <t>FCPY</t>
  </si>
  <si>
    <t>FCPZ</t>
  </si>
  <si>
    <t>Data Provided by Cori</t>
  </si>
  <si>
    <t>Key Calculated Values</t>
  </si>
  <si>
    <t>Assessment values not used in calculations</t>
  </si>
  <si>
    <t>Results used as the basis for analyses (not size corrected)</t>
  </si>
  <si>
    <t>U Fiber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</si>
</sst>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1" fillId="2" borderId="2" xfId="0" applyFont="1" applyFill="1" applyBorder="1"/>
    <xf numFmtId="0" fontId="1" fillId="4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2" borderId="2" xfId="0" applyFill="1" applyBorder="1"/>
    <xf numFmtId="0" fontId="0" fillId="4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67E5F-72E4-4ABC-A619-4D7102EDAB17}">
  <dimension ref="A1:R85"/>
  <sheetViews>
    <sheetView tabSelected="1" workbookViewId="0">
      <selection activeCell="Q22" sqref="Q22"/>
    </sheetView>
  </sheetViews>
  <sheetFormatPr defaultRowHeight="14.4" x14ac:dyDescent="0.3"/>
  <cols>
    <col min="1" max="1" width="4.44140625" customWidth="1"/>
    <col min="2" max="4" width="8.88671875" style="6"/>
    <col min="5" max="5" width="13.5546875" style="7" customWidth="1"/>
    <col min="7" max="8" width="8.88671875" style="7"/>
    <col min="9" max="9" width="8.21875" customWidth="1"/>
    <col min="10" max="10" width="11.5546875" customWidth="1"/>
    <col min="13" max="13" width="9.5546875" customWidth="1"/>
    <col min="14" max="14" width="10.77734375" customWidth="1"/>
    <col min="15" max="15" width="11.77734375" customWidth="1"/>
    <col min="16" max="16" width="7.109375" customWidth="1"/>
  </cols>
  <sheetData>
    <row r="1" spans="1:18" s="1" customFormat="1" x14ac:dyDescent="0.3">
      <c r="B1" s="2" t="s">
        <v>0</v>
      </c>
      <c r="C1" s="2" t="s">
        <v>1</v>
      </c>
      <c r="D1" s="2" t="s">
        <v>2</v>
      </c>
      <c r="E1" s="3" t="s">
        <v>3</v>
      </c>
      <c r="F1" s="1" t="s">
        <v>4</v>
      </c>
      <c r="G1" s="3" t="s">
        <v>5</v>
      </c>
      <c r="H1" s="3" t="s">
        <v>6</v>
      </c>
      <c r="I1" s="1" t="s">
        <v>20</v>
      </c>
      <c r="J1" s="4" t="s">
        <v>7</v>
      </c>
      <c r="K1" s="3" t="s">
        <v>8</v>
      </c>
      <c r="L1" s="3" t="s">
        <v>9</v>
      </c>
      <c r="M1" s="3" t="s">
        <v>10</v>
      </c>
      <c r="N1" s="5" t="s">
        <v>11</v>
      </c>
      <c r="O1" s="2" t="s">
        <v>12</v>
      </c>
      <c r="P1" s="5" t="s">
        <v>13</v>
      </c>
      <c r="Q1" s="5" t="s">
        <v>14</v>
      </c>
      <c r="R1" s="5" t="s">
        <v>15</v>
      </c>
    </row>
    <row r="2" spans="1:18" x14ac:dyDescent="0.3">
      <c r="A2">
        <v>1</v>
      </c>
      <c r="B2" s="6">
        <v>8.6091215681388306E-2</v>
      </c>
      <c r="C2" s="6">
        <v>-1.08877838718286</v>
      </c>
      <c r="D2" s="6">
        <v>0.97093516933743895</v>
      </c>
      <c r="E2" s="7">
        <f>(B2^2+C2^2+D2^2)^0.5</f>
        <v>1.4613573063663556</v>
      </c>
      <c r="F2">
        <f>B2/E2</f>
        <v>5.8911818010786765E-2</v>
      </c>
      <c r="G2" s="7">
        <f>C2/E2</f>
        <v>-0.7450459805002051</v>
      </c>
      <c r="H2" s="7">
        <f>D2/E2</f>
        <v>0.66440641526038258</v>
      </c>
      <c r="I2">
        <f>(F2^2+G2^2+H2^2)^0.5</f>
        <v>1</v>
      </c>
      <c r="J2" s="8">
        <f>COUNT(A2:A400)</f>
        <v>84</v>
      </c>
      <c r="K2" s="7">
        <f>SUM(G2:G400)</f>
        <v>-30.393194569120784</v>
      </c>
      <c r="L2" s="7">
        <f>SUM(H2:H400)</f>
        <v>74.186196061881645</v>
      </c>
      <c r="M2" s="7">
        <f>(K2^2+L2^2)^0.5</f>
        <v>80.170680190755377</v>
      </c>
      <c r="N2" s="9">
        <f>DEGREES(ACOS(K2/M2))</f>
        <v>112.27832394033727</v>
      </c>
      <c r="O2" s="6">
        <v>0.13547576667420999</v>
      </c>
      <c r="P2" s="9">
        <f>M2*O2/J2</f>
        <v>0.12929981385280337</v>
      </c>
      <c r="Q2" s="9">
        <f>K2*O2/J2</f>
        <v>-4.9018349237262775E-2</v>
      </c>
      <c r="R2" s="9">
        <f>L2*O2/J2</f>
        <v>0.11964799747769851</v>
      </c>
    </row>
    <row r="3" spans="1:18" x14ac:dyDescent="0.3">
      <c r="A3">
        <v>2</v>
      </c>
      <c r="B3" s="6">
        <v>8.6091215681388306E-2</v>
      </c>
      <c r="C3" s="6">
        <v>-1.0330813888067101</v>
      </c>
      <c r="D3" s="6">
        <v>0.97093516933743895</v>
      </c>
      <c r="E3" s="7">
        <f t="shared" ref="E3:E66" si="0">(B3^2+C3^2+D3^2)^0.5</f>
        <v>1.420346421255259</v>
      </c>
      <c r="F3">
        <f>B3/E3</f>
        <v>6.0612829654123047E-2</v>
      </c>
      <c r="G3" s="7">
        <f>C3/E3</f>
        <v>-0.72734466278564924</v>
      </c>
      <c r="H3" s="7">
        <f>D3/E3</f>
        <v>0.68359039372898622</v>
      </c>
      <c r="I3">
        <f t="shared" ref="I3:I66" si="1">(F3^2+G3^2+H3^2)^0.5</f>
        <v>1</v>
      </c>
    </row>
    <row r="4" spans="1:18" x14ac:dyDescent="0.3">
      <c r="A4">
        <v>3</v>
      </c>
      <c r="B4" s="6">
        <v>8.6091215681388306E-2</v>
      </c>
      <c r="C4" s="6">
        <v>-0.97738439043056602</v>
      </c>
      <c r="D4" s="6">
        <v>0.97093516933743895</v>
      </c>
      <c r="E4" s="7">
        <f t="shared" si="0"/>
        <v>1.380364823925599</v>
      </c>
      <c r="F4">
        <f>B4/E4</f>
        <v>6.2368450853850926E-2</v>
      </c>
      <c r="G4" s="7">
        <f>C4/E4</f>
        <v>-0.70806237125848881</v>
      </c>
      <c r="H4" s="7">
        <f>D4/E4</f>
        <v>0.70339025778432318</v>
      </c>
      <c r="I4">
        <f t="shared" si="1"/>
        <v>1</v>
      </c>
    </row>
    <row r="5" spans="1:18" x14ac:dyDescent="0.3">
      <c r="A5">
        <v>4</v>
      </c>
      <c r="B5" s="6">
        <v>0.11583332565896499</v>
      </c>
      <c r="C5" s="6">
        <v>-0.97738439043056602</v>
      </c>
      <c r="D5" s="6">
        <v>0.97093516933743895</v>
      </c>
      <c r="E5" s="7">
        <f t="shared" si="0"/>
        <v>1.3825385018316365</v>
      </c>
      <c r="F5">
        <f>B5/E5</f>
        <v>8.3783074037724711E-2</v>
      </c>
      <c r="G5" s="7">
        <f>C5/E5</f>
        <v>-0.70694912954372857</v>
      </c>
      <c r="H5" s="7">
        <f>D5/E5</f>
        <v>0.70228436173828745</v>
      </c>
      <c r="I5">
        <f t="shared" si="1"/>
        <v>1</v>
      </c>
    </row>
    <row r="6" spans="1:18" x14ac:dyDescent="0.3">
      <c r="A6">
        <v>5</v>
      </c>
      <c r="B6" s="6">
        <v>8.6091215681388306E-2</v>
      </c>
      <c r="C6" s="6">
        <v>-0.92168739205441896</v>
      </c>
      <c r="D6" s="6">
        <v>0.97093516933743895</v>
      </c>
      <c r="E6" s="7">
        <f t="shared" si="0"/>
        <v>1.3415045468226698</v>
      </c>
      <c r="F6">
        <f>B6/E6</f>
        <v>6.4175120304507241E-2</v>
      </c>
      <c r="G6" s="7">
        <f>C6/E6</f>
        <v>-0.68705498929349107</v>
      </c>
      <c r="H6" s="7">
        <f>D6/E6</f>
        <v>0.72376584308795822</v>
      </c>
      <c r="I6">
        <f t="shared" si="1"/>
        <v>1</v>
      </c>
    </row>
    <row r="7" spans="1:18" x14ac:dyDescent="0.3">
      <c r="A7">
        <v>6</v>
      </c>
      <c r="B7" s="6">
        <v>0.11583332565896499</v>
      </c>
      <c r="C7" s="6">
        <v>-0.92168739205441896</v>
      </c>
      <c r="D7" s="6">
        <v>0.97093516933743895</v>
      </c>
      <c r="E7" s="7">
        <f t="shared" si="0"/>
        <v>1.343741087807325</v>
      </c>
      <c r="F7">
        <f>B7/E7</f>
        <v>8.6202116397272793E-2</v>
      </c>
      <c r="G7" s="7">
        <f>C7/E7</f>
        <v>-0.68591144560325967</v>
      </c>
      <c r="H7" s="7">
        <f>D7/E7</f>
        <v>0.72256119735222268</v>
      </c>
      <c r="I7">
        <f t="shared" si="1"/>
        <v>1</v>
      </c>
    </row>
    <row r="8" spans="1:18" x14ac:dyDescent="0.3">
      <c r="A8">
        <v>7</v>
      </c>
      <c r="B8" s="6">
        <v>8.6091215681388306E-2</v>
      </c>
      <c r="C8" s="6">
        <v>-0.86599039367827302</v>
      </c>
      <c r="D8" s="6">
        <v>0.97093516933743895</v>
      </c>
      <c r="E8" s="7">
        <f t="shared" si="0"/>
        <v>1.3038658529223284</v>
      </c>
      <c r="F8">
        <f>B8/E8</f>
        <v>6.6027663419847824E-2</v>
      </c>
      <c r="G8" s="7">
        <f>C8/E8</f>
        <v>-0.66417138828917566</v>
      </c>
      <c r="H8" s="7">
        <f>D8/E8</f>
        <v>0.74465879075006181</v>
      </c>
      <c r="I8">
        <f t="shared" si="1"/>
        <v>1</v>
      </c>
    </row>
    <row r="9" spans="1:18" x14ac:dyDescent="0.3">
      <c r="A9">
        <v>8</v>
      </c>
      <c r="B9" s="6">
        <v>0.11583332565896499</v>
      </c>
      <c r="C9" s="6">
        <v>-0.86599039367827302</v>
      </c>
      <c r="D9" s="6">
        <v>0.97093516933743895</v>
      </c>
      <c r="E9" s="7">
        <f t="shared" si="0"/>
        <v>1.3061668439876231</v>
      </c>
      <c r="F9">
        <f>B9/E9</f>
        <v>8.8681875667074125E-2</v>
      </c>
      <c r="G9" s="7">
        <f>C9/E9</f>
        <v>-0.66300135979142871</v>
      </c>
      <c r="H9" s="7">
        <f>D9/E9</f>
        <v>0.7433469727138774</v>
      </c>
      <c r="I9">
        <f t="shared" si="1"/>
        <v>1</v>
      </c>
    </row>
    <row r="10" spans="1:18" x14ac:dyDescent="0.3">
      <c r="A10">
        <v>9</v>
      </c>
      <c r="B10" s="6">
        <v>0.14557543563654099</v>
      </c>
      <c r="C10" s="6">
        <v>-0.86599039367827302</v>
      </c>
      <c r="D10" s="6">
        <v>0.97093516933743895</v>
      </c>
      <c r="E10" s="7">
        <f t="shared" si="0"/>
        <v>1.3091396688131256</v>
      </c>
      <c r="F10">
        <f>B10/E10</f>
        <v>0.11119931593587765</v>
      </c>
      <c r="G10" s="7">
        <f>C10/E10</f>
        <v>-0.66149580087461979</v>
      </c>
      <c r="H10" s="7">
        <f>D10/E10</f>
        <v>0.7416589631094862</v>
      </c>
      <c r="I10">
        <f t="shared" si="1"/>
        <v>1</v>
      </c>
    </row>
    <row r="11" spans="1:18" x14ac:dyDescent="0.3">
      <c r="A11">
        <v>10</v>
      </c>
      <c r="B11" s="6">
        <v>5.6349105703812102E-2</v>
      </c>
      <c r="C11" s="6">
        <v>-0.81029339530212696</v>
      </c>
      <c r="D11" s="6">
        <v>0.97093516933743895</v>
      </c>
      <c r="E11" s="7">
        <f t="shared" si="0"/>
        <v>1.2658853467989071</v>
      </c>
      <c r="F11">
        <f>B11/E11</f>
        <v>4.4513593467452837E-2</v>
      </c>
      <c r="G11" s="7">
        <f>C11/E11</f>
        <v>-0.64010014599753995</v>
      </c>
      <c r="H11" s="7">
        <f>D11/E11</f>
        <v>0.76700087554744201</v>
      </c>
      <c r="I11">
        <f t="shared" si="1"/>
        <v>1</v>
      </c>
      <c r="L11" s="6"/>
      <c r="M11" t="s">
        <v>16</v>
      </c>
    </row>
    <row r="12" spans="1:18" x14ac:dyDescent="0.3">
      <c r="A12">
        <v>11</v>
      </c>
      <c r="B12" s="6">
        <v>8.6091215681388306E-2</v>
      </c>
      <c r="C12" s="6">
        <v>-0.81029339530212696</v>
      </c>
      <c r="D12" s="6">
        <v>0.97093516933743895</v>
      </c>
      <c r="E12" s="7">
        <f t="shared" si="0"/>
        <v>1.2675575675069237</v>
      </c>
      <c r="F12">
        <f>B12/E12</f>
        <v>6.7918978899487378E-2</v>
      </c>
      <c r="G12" s="7">
        <f>C12/E12</f>
        <v>-0.63925569620939593</v>
      </c>
      <c r="H12" s="7">
        <f>D12/E12</f>
        <v>0.76598901243365858</v>
      </c>
      <c r="I12">
        <f t="shared" si="1"/>
        <v>1</v>
      </c>
      <c r="L12" s="7"/>
      <c r="M12" t="s">
        <v>17</v>
      </c>
    </row>
    <row r="13" spans="1:18" x14ac:dyDescent="0.3">
      <c r="A13">
        <v>12</v>
      </c>
      <c r="B13" s="6">
        <v>0.11583332565896499</v>
      </c>
      <c r="C13" s="6">
        <v>-0.81029339530212696</v>
      </c>
      <c r="D13" s="6">
        <v>0.97093516933743895</v>
      </c>
      <c r="E13" s="7">
        <f t="shared" si="0"/>
        <v>1.2699243476915409</v>
      </c>
      <c r="F13">
        <f>B13/E13</f>
        <v>9.1212776469343199E-2</v>
      </c>
      <c r="G13" s="7">
        <f>C13/E13</f>
        <v>-0.63806430420447668</v>
      </c>
      <c r="H13" s="7">
        <f>D13/E13</f>
        <v>0.76456142533403482</v>
      </c>
      <c r="I13">
        <f t="shared" si="1"/>
        <v>1</v>
      </c>
      <c r="L13" s="10"/>
      <c r="M13" t="s">
        <v>18</v>
      </c>
    </row>
    <row r="14" spans="1:18" x14ac:dyDescent="0.3">
      <c r="A14">
        <v>13</v>
      </c>
      <c r="B14" s="6">
        <v>0.14557543563654099</v>
      </c>
      <c r="C14" s="6">
        <v>-0.81029339530212696</v>
      </c>
      <c r="D14" s="6">
        <v>0.97093516933743895</v>
      </c>
      <c r="E14" s="7">
        <f t="shared" si="0"/>
        <v>1.2729818132979509</v>
      </c>
      <c r="F14">
        <f>B14/E14</f>
        <v>0.11435782830187848</v>
      </c>
      <c r="G14" s="7">
        <f>C14/E14</f>
        <v>-0.63653179239291435</v>
      </c>
      <c r="H14" s="7">
        <f>D14/E14</f>
        <v>0.76272509095947649</v>
      </c>
      <c r="I14">
        <f t="shared" si="1"/>
        <v>0.99999999999999989</v>
      </c>
      <c r="L14" s="9"/>
      <c r="M14" t="s">
        <v>19</v>
      </c>
    </row>
    <row r="15" spans="1:18" x14ac:dyDescent="0.3">
      <c r="A15">
        <v>14</v>
      </c>
      <c r="B15" s="6">
        <v>5.6349105703812102E-2</v>
      </c>
      <c r="C15" s="6">
        <v>-0.75459639692598102</v>
      </c>
      <c r="D15" s="6">
        <v>0.97093516933743895</v>
      </c>
      <c r="E15" s="7">
        <f t="shared" si="0"/>
        <v>1.2309776793360687</v>
      </c>
      <c r="F15">
        <f>B15/E15</f>
        <v>4.5775895574486899E-2</v>
      </c>
      <c r="G15" s="7">
        <f>C15/E15</f>
        <v>-0.61300575111400457</v>
      </c>
      <c r="H15" s="7">
        <f>D15/E15</f>
        <v>0.78875123865862096</v>
      </c>
      <c r="I15">
        <f t="shared" si="1"/>
        <v>1</v>
      </c>
    </row>
    <row r="16" spans="1:18" x14ac:dyDescent="0.3">
      <c r="A16">
        <v>15</v>
      </c>
      <c r="B16" s="6">
        <v>8.6091215681388306E-2</v>
      </c>
      <c r="C16" s="6">
        <v>-0.75459639692598102</v>
      </c>
      <c r="D16" s="6">
        <v>0.97093516933743895</v>
      </c>
      <c r="E16" s="7">
        <f t="shared" si="0"/>
        <v>1.2326972550985473</v>
      </c>
      <c r="F16">
        <f>B16/E16</f>
        <v>6.9839707458832445E-2</v>
      </c>
      <c r="G16" s="7">
        <f>C16/E16</f>
        <v>-0.61215062644530283</v>
      </c>
      <c r="H16" s="7">
        <f>D16/E16</f>
        <v>0.78765095429681808</v>
      </c>
      <c r="I16">
        <f t="shared" si="1"/>
        <v>1</v>
      </c>
    </row>
    <row r="17" spans="1:9" x14ac:dyDescent="0.3">
      <c r="A17">
        <v>16</v>
      </c>
      <c r="B17" s="6">
        <v>0.11583332565896499</v>
      </c>
      <c r="C17" s="6">
        <v>-0.75459639692598102</v>
      </c>
      <c r="D17" s="6">
        <v>0.97093516933743895</v>
      </c>
      <c r="E17" s="7">
        <f t="shared" si="0"/>
        <v>1.2351308370546052</v>
      </c>
      <c r="F17">
        <f>B17/E17</f>
        <v>9.3782231148232587E-2</v>
      </c>
      <c r="G17" s="7">
        <f>C17/E17</f>
        <v>-0.61094450424819269</v>
      </c>
      <c r="H17" s="7">
        <f>D17/E17</f>
        <v>0.78609904328258129</v>
      </c>
      <c r="I17">
        <f t="shared" si="1"/>
        <v>1</v>
      </c>
    </row>
    <row r="18" spans="1:9" x14ac:dyDescent="0.3">
      <c r="A18">
        <v>17</v>
      </c>
      <c r="B18" s="6">
        <v>0.14557543563654099</v>
      </c>
      <c r="C18" s="6">
        <v>-0.75459639692598102</v>
      </c>
      <c r="D18" s="6">
        <v>0.97093516933743895</v>
      </c>
      <c r="E18" s="7">
        <f t="shared" si="0"/>
        <v>1.2382742154994437</v>
      </c>
      <c r="F18">
        <f>B18/E18</f>
        <v>0.11756316477754065</v>
      </c>
      <c r="G18" s="7">
        <f>C18/E18</f>
        <v>-0.60939361207777654</v>
      </c>
      <c r="H18" s="7">
        <f>D18/E18</f>
        <v>0.78410351857792937</v>
      </c>
      <c r="I18">
        <f t="shared" si="1"/>
        <v>1</v>
      </c>
    </row>
    <row r="19" spans="1:9" x14ac:dyDescent="0.3">
      <c r="A19">
        <v>18</v>
      </c>
      <c r="B19" s="6">
        <v>0.175317545614117</v>
      </c>
      <c r="C19" s="6">
        <v>-0.75459639692598102</v>
      </c>
      <c r="D19" s="6">
        <v>0.97093516933743895</v>
      </c>
      <c r="E19" s="7">
        <f t="shared" si="0"/>
        <v>1.2421220017011823</v>
      </c>
      <c r="F19">
        <f>B19/E19</f>
        <v>0.14114357959524593</v>
      </c>
      <c r="G19" s="7">
        <f>C19/E19</f>
        <v>-0.60750586165650622</v>
      </c>
      <c r="H19" s="7">
        <f>D19/E19</f>
        <v>0.78167456015404935</v>
      </c>
      <c r="I19">
        <f t="shared" si="1"/>
        <v>1</v>
      </c>
    </row>
    <row r="20" spans="1:9" x14ac:dyDescent="0.3">
      <c r="A20">
        <v>19</v>
      </c>
      <c r="B20" s="6">
        <v>5.6349105703812102E-2</v>
      </c>
      <c r="C20" s="6">
        <v>-0.69889939854983496</v>
      </c>
      <c r="D20" s="6">
        <v>0.97093516933743895</v>
      </c>
      <c r="E20" s="7">
        <f t="shared" si="0"/>
        <v>1.1976438093453587</v>
      </c>
      <c r="F20">
        <f>B20/E20</f>
        <v>4.704997033685078E-2</v>
      </c>
      <c r="G20" s="7">
        <f>C20/E20</f>
        <v>-0.58356198487082622</v>
      </c>
      <c r="H20" s="7">
        <f>D20/E20</f>
        <v>0.81070445299438365</v>
      </c>
      <c r="I20">
        <f t="shared" si="1"/>
        <v>0.99999999999999989</v>
      </c>
    </row>
    <row r="21" spans="1:9" x14ac:dyDescent="0.3">
      <c r="A21">
        <v>20</v>
      </c>
      <c r="B21" s="6">
        <v>8.6091215681388306E-2</v>
      </c>
      <c r="C21" s="6">
        <v>-0.69889939854983496</v>
      </c>
      <c r="D21" s="6">
        <v>0.97093516933743895</v>
      </c>
      <c r="E21" s="7">
        <f t="shared" si="0"/>
        <v>1.1994111762723998</v>
      </c>
      <c r="F21">
        <f>B21/E21</f>
        <v>7.1777900176774753E-2</v>
      </c>
      <c r="G21" s="7">
        <f>C21/E21</f>
        <v>-0.58270208947186519</v>
      </c>
      <c r="H21" s="7">
        <f>D21/E21</f>
        <v>0.80950985662395447</v>
      </c>
      <c r="I21">
        <f t="shared" si="1"/>
        <v>1</v>
      </c>
    </row>
    <row r="22" spans="1:9" x14ac:dyDescent="0.3">
      <c r="A22">
        <v>21</v>
      </c>
      <c r="B22" s="6">
        <v>0.11583332565896499</v>
      </c>
      <c r="C22" s="6">
        <v>-0.69889939854983496</v>
      </c>
      <c r="D22" s="6">
        <v>0.97093516933743895</v>
      </c>
      <c r="E22" s="7">
        <f t="shared" si="0"/>
        <v>1.2019121563919961</v>
      </c>
      <c r="F22">
        <f>B22/E22</f>
        <v>9.6374202592877906E-2</v>
      </c>
      <c r="G22" s="7">
        <f>C22/E22</f>
        <v>-0.58148958293911568</v>
      </c>
      <c r="H22" s="7">
        <f>D22/E22</f>
        <v>0.80782540069490283</v>
      </c>
      <c r="I22">
        <f t="shared" si="1"/>
        <v>1</v>
      </c>
    </row>
    <row r="23" spans="1:9" x14ac:dyDescent="0.3">
      <c r="A23">
        <v>22</v>
      </c>
      <c r="B23" s="6">
        <v>0.14557543563654099</v>
      </c>
      <c r="C23" s="6">
        <v>-0.69889939854983496</v>
      </c>
      <c r="D23" s="6">
        <v>0.97093516933743895</v>
      </c>
      <c r="E23" s="7">
        <f t="shared" si="0"/>
        <v>1.2051421824043878</v>
      </c>
      <c r="F23">
        <f>B23/E23</f>
        <v>0.12079523707825279</v>
      </c>
      <c r="G23" s="7">
        <f>C23/E23</f>
        <v>-0.57993107266020327</v>
      </c>
      <c r="H23" s="7">
        <f>D23/E23</f>
        <v>0.80566026441819449</v>
      </c>
      <c r="I23">
        <f t="shared" si="1"/>
        <v>1.0000000000000002</v>
      </c>
    </row>
    <row r="24" spans="1:9" x14ac:dyDescent="0.3">
      <c r="A24">
        <v>23</v>
      </c>
      <c r="B24" s="6">
        <v>0.175317545614117</v>
      </c>
      <c r="C24" s="6">
        <v>-0.69889939854983496</v>
      </c>
      <c r="D24" s="6">
        <v>0.97093516933743895</v>
      </c>
      <c r="E24" s="7">
        <f t="shared" si="0"/>
        <v>1.2090954115163122</v>
      </c>
      <c r="F24">
        <f>B24/E24</f>
        <v>0.14499893386763693</v>
      </c>
      <c r="G24" s="7">
        <f>C24/E24</f>
        <v>-0.57803494405239164</v>
      </c>
      <c r="H24" s="7">
        <f>D24/E24</f>
        <v>0.80302609710494288</v>
      </c>
      <c r="I24">
        <f t="shared" si="1"/>
        <v>1</v>
      </c>
    </row>
    <row r="25" spans="1:9" x14ac:dyDescent="0.3">
      <c r="A25">
        <v>24</v>
      </c>
      <c r="B25" s="6">
        <v>5.6349105703812102E-2</v>
      </c>
      <c r="C25" s="6">
        <v>-0.64320240017368802</v>
      </c>
      <c r="D25" s="6">
        <v>0.97093516933743895</v>
      </c>
      <c r="E25" s="7">
        <f t="shared" si="0"/>
        <v>1.1660187187001474</v>
      </c>
      <c r="F25">
        <f>B25/E25</f>
        <v>4.8326072986743192E-2</v>
      </c>
      <c r="G25" s="7">
        <f>C25/E25</f>
        <v>-0.55162270541481206</v>
      </c>
      <c r="H25" s="7">
        <f>D25/E25</f>
        <v>0.83269260927458921</v>
      </c>
      <c r="I25">
        <f t="shared" si="1"/>
        <v>1</v>
      </c>
    </row>
    <row r="26" spans="1:9" x14ac:dyDescent="0.3">
      <c r="A26">
        <v>25</v>
      </c>
      <c r="B26" s="6">
        <v>8.6091215681388306E-2</v>
      </c>
      <c r="C26" s="6">
        <v>-0.64320240017368802</v>
      </c>
      <c r="D26" s="6">
        <v>0.97093516933743895</v>
      </c>
      <c r="E26" s="7">
        <f t="shared" si="0"/>
        <v>1.167833947127336</v>
      </c>
      <c r="F26">
        <f>B26/E26</f>
        <v>7.3718713086871127E-2</v>
      </c>
      <c r="G26" s="7">
        <f>C26/E26</f>
        <v>-0.55076528795540802</v>
      </c>
      <c r="H26" s="7">
        <f>D26/E26</f>
        <v>0.83139830943069171</v>
      </c>
      <c r="I26">
        <f t="shared" si="1"/>
        <v>1</v>
      </c>
    </row>
    <row r="27" spans="1:9" x14ac:dyDescent="0.3">
      <c r="A27">
        <v>26</v>
      </c>
      <c r="B27" s="6">
        <v>0.11583332565896499</v>
      </c>
      <c r="C27" s="6">
        <v>-0.64320240017368802</v>
      </c>
      <c r="D27" s="6">
        <v>0.97093516933743895</v>
      </c>
      <c r="E27" s="7">
        <f t="shared" si="0"/>
        <v>1.1704024051490709</v>
      </c>
      <c r="F27">
        <f>B27/E27</f>
        <v>9.8968803506697872E-2</v>
      </c>
      <c r="G27" s="7">
        <f>C27/E27</f>
        <v>-0.54955662885173673</v>
      </c>
      <c r="H27" s="7">
        <f>D27/E27</f>
        <v>0.82957379877715953</v>
      </c>
      <c r="I27">
        <f t="shared" si="1"/>
        <v>1</v>
      </c>
    </row>
    <row r="28" spans="1:9" x14ac:dyDescent="0.3">
      <c r="A28">
        <v>27</v>
      </c>
      <c r="B28" s="6">
        <v>0.14557543563654099</v>
      </c>
      <c r="C28" s="6">
        <v>-0.64320240017368802</v>
      </c>
      <c r="D28" s="6">
        <v>0.97093516933743895</v>
      </c>
      <c r="E28" s="7">
        <f t="shared" si="0"/>
        <v>1.1737191478826112</v>
      </c>
      <c r="F28">
        <f>B28/E28</f>
        <v>0.12402919037246603</v>
      </c>
      <c r="G28" s="7">
        <f>C28/E28</f>
        <v>-0.54800366964620528</v>
      </c>
      <c r="H28" s="7">
        <f>D28/E28</f>
        <v>0.82722955580047031</v>
      </c>
      <c r="I28">
        <f t="shared" si="1"/>
        <v>1</v>
      </c>
    </row>
    <row r="29" spans="1:9" x14ac:dyDescent="0.3">
      <c r="A29">
        <v>28</v>
      </c>
      <c r="B29" s="6">
        <v>0.175317545614117</v>
      </c>
      <c r="C29" s="6">
        <v>-0.64320240017368802</v>
      </c>
      <c r="D29" s="6">
        <v>0.97093516933743895</v>
      </c>
      <c r="E29" s="7">
        <f t="shared" si="0"/>
        <v>1.1777778536063888</v>
      </c>
      <c r="F29">
        <f>B29/E29</f>
        <v>0.14885451027737512</v>
      </c>
      <c r="G29" s="7">
        <f>C29/E29</f>
        <v>-0.54611521027007282</v>
      </c>
      <c r="H29" s="7">
        <f>D29/E29</f>
        <v>0.82437886428617102</v>
      </c>
      <c r="I29">
        <f t="shared" si="1"/>
        <v>1</v>
      </c>
    </row>
    <row r="30" spans="1:9" x14ac:dyDescent="0.3">
      <c r="A30">
        <v>29</v>
      </c>
      <c r="B30" s="6">
        <v>5.6349105703812102E-2</v>
      </c>
      <c r="C30" s="6">
        <v>-0.58750540179754196</v>
      </c>
      <c r="D30" s="6">
        <v>0.97093516933743895</v>
      </c>
      <c r="E30" s="7">
        <f t="shared" si="0"/>
        <v>1.1362450976401315</v>
      </c>
      <c r="F30">
        <f>B30/E30</f>
        <v>4.959238620333202E-2</v>
      </c>
      <c r="G30" s="7">
        <f>C30/E30</f>
        <v>-0.51705869008168437</v>
      </c>
      <c r="H30" s="7">
        <f>D30/E30</f>
        <v>0.85451208665628142</v>
      </c>
      <c r="I30">
        <f t="shared" si="1"/>
        <v>1</v>
      </c>
    </row>
    <row r="31" spans="1:9" x14ac:dyDescent="0.3">
      <c r="A31">
        <v>30</v>
      </c>
      <c r="B31" s="6">
        <v>8.6091215681388306E-2</v>
      </c>
      <c r="C31" s="6">
        <v>-0.58750540179754196</v>
      </c>
      <c r="D31" s="6">
        <v>0.97093516933743895</v>
      </c>
      <c r="E31" s="7">
        <f t="shared" si="0"/>
        <v>1.1381078145830965</v>
      </c>
      <c r="F31">
        <f>B31/E31</f>
        <v>7.5644165322706819E-2</v>
      </c>
      <c r="G31" s="7">
        <f>C31/E31</f>
        <v>-0.51621243108040049</v>
      </c>
      <c r="H31" s="7">
        <f>D31/E31</f>
        <v>0.85311352483165659</v>
      </c>
      <c r="I31">
        <f t="shared" si="1"/>
        <v>0.99999999999999989</v>
      </c>
    </row>
    <row r="32" spans="1:9" x14ac:dyDescent="0.3">
      <c r="A32">
        <v>31</v>
      </c>
      <c r="B32" s="6">
        <v>0.11583332565896499</v>
      </c>
      <c r="C32" s="6">
        <v>-0.58750540179754196</v>
      </c>
      <c r="D32" s="6">
        <v>0.97093516933743895</v>
      </c>
      <c r="E32" s="7">
        <f t="shared" si="0"/>
        <v>1.1407432049023252</v>
      </c>
      <c r="F32">
        <f>B32/E32</f>
        <v>0.1015419817196133</v>
      </c>
      <c r="G32" s="7">
        <f>C32/E32</f>
        <v>-0.51501985659239269</v>
      </c>
      <c r="H32" s="7">
        <f>D32/E32</f>
        <v>0.85114262803833596</v>
      </c>
      <c r="I32">
        <f t="shared" si="1"/>
        <v>1</v>
      </c>
    </row>
    <row r="33" spans="1:9" x14ac:dyDescent="0.3">
      <c r="A33">
        <v>32</v>
      </c>
      <c r="B33" s="6">
        <v>0.14557543563654099</v>
      </c>
      <c r="C33" s="6">
        <v>-0.58750540179754196</v>
      </c>
      <c r="D33" s="6">
        <v>0.97093516933743895</v>
      </c>
      <c r="E33" s="7">
        <f t="shared" si="0"/>
        <v>1.14414592935446</v>
      </c>
      <c r="F33">
        <f>B33/E33</f>
        <v>0.12723502474782766</v>
      </c>
      <c r="G33" s="7">
        <f>C33/E33</f>
        <v>-0.51348817202803765</v>
      </c>
      <c r="H33" s="7">
        <f>D33/E33</f>
        <v>0.84861130422869346</v>
      </c>
      <c r="I33">
        <f t="shared" si="1"/>
        <v>1</v>
      </c>
    </row>
    <row r="34" spans="1:9" x14ac:dyDescent="0.3">
      <c r="A34">
        <v>33</v>
      </c>
      <c r="B34" s="6">
        <v>0.175317545614117</v>
      </c>
      <c r="C34" s="6">
        <v>-0.58750540179754196</v>
      </c>
      <c r="D34" s="6">
        <v>0.97093516933743895</v>
      </c>
      <c r="E34" s="7">
        <f t="shared" si="0"/>
        <v>1.1483091665565377</v>
      </c>
      <c r="F34">
        <f>B34/E34</f>
        <v>0.15267451547029443</v>
      </c>
      <c r="G34" s="7">
        <f>C34/E34</f>
        <v>-0.51162650173673052</v>
      </c>
      <c r="H34" s="7">
        <f>D34/E34</f>
        <v>0.84553463267127404</v>
      </c>
      <c r="I34">
        <f t="shared" si="1"/>
        <v>1</v>
      </c>
    </row>
    <row r="35" spans="1:9" x14ac:dyDescent="0.3">
      <c r="A35">
        <v>34</v>
      </c>
      <c r="B35" s="6">
        <v>2.6606995726235799E-2</v>
      </c>
      <c r="C35" s="6">
        <v>-0.53180840342139601</v>
      </c>
      <c r="D35" s="6">
        <v>0.97093516933743895</v>
      </c>
      <c r="E35" s="7">
        <f t="shared" si="0"/>
        <v>1.1073586651250404</v>
      </c>
      <c r="F35">
        <f>B35/E35</f>
        <v>2.4027441662933479E-2</v>
      </c>
      <c r="G35" s="7">
        <f>C35/E35</f>
        <v>-0.48024946222942627</v>
      </c>
      <c r="H35" s="7">
        <f>D35/E35</f>
        <v>0.87680279200940114</v>
      </c>
      <c r="I35">
        <f t="shared" si="1"/>
        <v>1</v>
      </c>
    </row>
    <row r="36" spans="1:9" x14ac:dyDescent="0.3">
      <c r="A36">
        <v>35</v>
      </c>
      <c r="B36" s="6">
        <v>5.6349105703812102E-2</v>
      </c>
      <c r="C36" s="6">
        <v>-0.53180840342139601</v>
      </c>
      <c r="D36" s="6">
        <v>0.97093516933743895</v>
      </c>
      <c r="E36" s="7">
        <f t="shared" si="0"/>
        <v>1.1084721479223349</v>
      </c>
      <c r="F36">
        <f>B36/E36</f>
        <v>5.0834931495058369E-2</v>
      </c>
      <c r="G36" s="7">
        <f>C36/E36</f>
        <v>-0.4797670418857084</v>
      </c>
      <c r="H36" s="7">
        <f>D36/E36</f>
        <v>0.87592202578775802</v>
      </c>
      <c r="I36">
        <f t="shared" si="1"/>
        <v>1</v>
      </c>
    </row>
    <row r="37" spans="1:9" x14ac:dyDescent="0.3">
      <c r="A37">
        <v>36</v>
      </c>
      <c r="B37" s="6">
        <v>8.6091215681388306E-2</v>
      </c>
      <c r="C37" s="6">
        <v>-0.53180840342139601</v>
      </c>
      <c r="D37" s="6">
        <v>0.97093516933743895</v>
      </c>
      <c r="E37" s="7">
        <f t="shared" si="0"/>
        <v>1.1103814562678156</v>
      </c>
      <c r="F37">
        <f>B37/E37</f>
        <v>7.7533009215369819E-2</v>
      </c>
      <c r="G37" s="7">
        <f>C37/E37</f>
        <v>-0.47894207924625848</v>
      </c>
      <c r="H37" s="7">
        <f>D37/E37</f>
        <v>0.87441587200214976</v>
      </c>
      <c r="I37">
        <f t="shared" si="1"/>
        <v>1</v>
      </c>
    </row>
    <row r="38" spans="1:9" x14ac:dyDescent="0.3">
      <c r="A38">
        <v>37</v>
      </c>
      <c r="B38" s="6">
        <v>0.11583332565896499</v>
      </c>
      <c r="C38" s="6">
        <v>-0.53180840342139601</v>
      </c>
      <c r="D38" s="6">
        <v>0.97093516933743895</v>
      </c>
      <c r="E38" s="7">
        <f t="shared" si="0"/>
        <v>1.1130824948489448</v>
      </c>
      <c r="F38">
        <f>B38/E38</f>
        <v>0.10406535561830446</v>
      </c>
      <c r="G38" s="7">
        <f>C38/E38</f>
        <v>-0.47777986436986158</v>
      </c>
      <c r="H38" s="7">
        <f>D38/E38</f>
        <v>0.87229398883791043</v>
      </c>
      <c r="I38">
        <f t="shared" si="1"/>
        <v>1</v>
      </c>
    </row>
    <row r="39" spans="1:9" x14ac:dyDescent="0.3">
      <c r="A39">
        <v>38</v>
      </c>
      <c r="B39" s="6">
        <v>0.14557543563654099</v>
      </c>
      <c r="C39" s="6">
        <v>-0.53180840342139601</v>
      </c>
      <c r="D39" s="6">
        <v>0.97093516933743895</v>
      </c>
      <c r="E39" s="7">
        <f t="shared" si="0"/>
        <v>1.1165695179731103</v>
      </c>
      <c r="F39">
        <f>B39/E39</f>
        <v>0.13037740444571835</v>
      </c>
      <c r="G39" s="7">
        <f>C39/E39</f>
        <v>-0.47628776790072042</v>
      </c>
      <c r="H39" s="7">
        <f>D39/E39</f>
        <v>0.86956983305433688</v>
      </c>
      <c r="I39">
        <f t="shared" si="1"/>
        <v>1</v>
      </c>
    </row>
    <row r="40" spans="1:9" x14ac:dyDescent="0.3">
      <c r="A40">
        <v>39</v>
      </c>
      <c r="B40" s="6">
        <v>2.6606995726235799E-2</v>
      </c>
      <c r="C40" s="6">
        <v>-0.47611140504525001</v>
      </c>
      <c r="D40" s="6">
        <v>0.97093516933743895</v>
      </c>
      <c r="E40" s="7">
        <f t="shared" si="0"/>
        <v>1.0817139664865474</v>
      </c>
      <c r="F40">
        <f>B40/E40</f>
        <v>2.459707145379332E-2</v>
      </c>
      <c r="G40" s="7">
        <f>C40/E40</f>
        <v>-0.44014538019850102</v>
      </c>
      <c r="H40" s="7">
        <f>D40/E40</f>
        <v>0.89758956565114656</v>
      </c>
      <c r="I40">
        <f t="shared" si="1"/>
        <v>1</v>
      </c>
    </row>
    <row r="41" spans="1:9" x14ac:dyDescent="0.3">
      <c r="A41">
        <v>40</v>
      </c>
      <c r="B41" s="6">
        <v>5.6349105703812102E-2</v>
      </c>
      <c r="C41" s="6">
        <v>-0.47611140504525001</v>
      </c>
      <c r="D41" s="6">
        <v>0.97093516933743895</v>
      </c>
      <c r="E41" s="7">
        <f t="shared" si="0"/>
        <v>1.0828538196747068</v>
      </c>
      <c r="F41">
        <f>B41/E41</f>
        <v>5.2037592406276569E-2</v>
      </c>
      <c r="G41" s="7">
        <f>C41/E41</f>
        <v>-0.43968206640142393</v>
      </c>
      <c r="H41" s="7">
        <f>D41/E41</f>
        <v>0.89664472867548395</v>
      </c>
      <c r="I41">
        <f t="shared" si="1"/>
        <v>1</v>
      </c>
    </row>
    <row r="42" spans="1:9" x14ac:dyDescent="0.3">
      <c r="A42">
        <v>41</v>
      </c>
      <c r="B42" s="6">
        <v>8.6091215681388306E-2</v>
      </c>
      <c r="C42" s="6">
        <v>-0.47611140504525001</v>
      </c>
      <c r="D42" s="6">
        <v>0.97093516933743895</v>
      </c>
      <c r="E42" s="7">
        <f t="shared" si="0"/>
        <v>1.0848082182985077</v>
      </c>
      <c r="F42">
        <f>B42/E42</f>
        <v>7.9360770161218036E-2</v>
      </c>
      <c r="G42" s="7">
        <f>C42/E42</f>
        <v>-0.43888993189230985</v>
      </c>
      <c r="H42" s="7">
        <f>D42/E42</f>
        <v>0.89502932680610081</v>
      </c>
      <c r="I42">
        <f t="shared" si="1"/>
        <v>1</v>
      </c>
    </row>
    <row r="43" spans="1:9" x14ac:dyDescent="0.3">
      <c r="A43">
        <v>42</v>
      </c>
      <c r="B43" s="6">
        <v>0.11583332565896499</v>
      </c>
      <c r="C43" s="6">
        <v>-0.47611140504525001</v>
      </c>
      <c r="D43" s="6">
        <v>0.97093516933743895</v>
      </c>
      <c r="E43" s="7">
        <f t="shared" si="0"/>
        <v>1.0875727710841694</v>
      </c>
      <c r="F43">
        <f>B43/E43</f>
        <v>0.10650627593728201</v>
      </c>
      <c r="G43" s="7">
        <f>C43/E43</f>
        <v>-0.43777429676786456</v>
      </c>
      <c r="H43" s="7">
        <f>D43/E43</f>
        <v>0.89275420932940619</v>
      </c>
      <c r="I43">
        <f t="shared" si="1"/>
        <v>1</v>
      </c>
    </row>
    <row r="44" spans="1:9" x14ac:dyDescent="0.3">
      <c r="A44">
        <v>43</v>
      </c>
      <c r="B44" s="6">
        <v>0.14557543563654099</v>
      </c>
      <c r="C44" s="6">
        <v>-0.47611140504525001</v>
      </c>
      <c r="D44" s="6">
        <v>0.97093516933743895</v>
      </c>
      <c r="E44" s="7">
        <f t="shared" si="0"/>
        <v>1.091141320146594</v>
      </c>
      <c r="F44">
        <f>B44/E44</f>
        <v>0.13341574821580676</v>
      </c>
      <c r="G44" s="7">
        <f>C44/E44</f>
        <v>-0.43634256741490168</v>
      </c>
      <c r="H44" s="7">
        <f>D44/E44</f>
        <v>0.88983448010840105</v>
      </c>
      <c r="I44">
        <f t="shared" si="1"/>
        <v>1</v>
      </c>
    </row>
    <row r="45" spans="1:9" x14ac:dyDescent="0.3">
      <c r="A45">
        <v>44</v>
      </c>
      <c r="B45" s="6">
        <v>2.6606995726235799E-2</v>
      </c>
      <c r="C45" s="6">
        <v>-0.42041440666910301</v>
      </c>
      <c r="D45" s="6">
        <v>0.97093516933743895</v>
      </c>
      <c r="E45" s="7">
        <f t="shared" si="0"/>
        <v>1.0583814570431735</v>
      </c>
      <c r="F45">
        <f>B45/E45</f>
        <v>2.5139325286904043E-2</v>
      </c>
      <c r="G45" s="7">
        <f>C45/E45</f>
        <v>-0.39722389680146619</v>
      </c>
      <c r="H45" s="7">
        <f>D45/E45</f>
        <v>0.91737734337293153</v>
      </c>
      <c r="I45">
        <f t="shared" si="1"/>
        <v>1</v>
      </c>
    </row>
    <row r="46" spans="1:9" x14ac:dyDescent="0.3">
      <c r="A46">
        <v>45</v>
      </c>
      <c r="B46" s="6">
        <v>5.6349105703812102E-2</v>
      </c>
      <c r="C46" s="6">
        <v>-0.42041440666910301</v>
      </c>
      <c r="D46" s="6">
        <v>0.97093516933743895</v>
      </c>
      <c r="E46" s="7">
        <f t="shared" si="0"/>
        <v>1.0595464114916697</v>
      </c>
      <c r="F46">
        <f>B46/E46</f>
        <v>5.3182291113120464E-2</v>
      </c>
      <c r="G46" s="7">
        <f>C46/E46</f>
        <v>-0.39678715543685117</v>
      </c>
      <c r="H46" s="7">
        <f>D46/E46</f>
        <v>0.91636870155647032</v>
      </c>
      <c r="I46">
        <f t="shared" si="1"/>
        <v>1</v>
      </c>
    </row>
    <row r="47" spans="1:9" x14ac:dyDescent="0.3">
      <c r="A47">
        <v>46</v>
      </c>
      <c r="B47" s="6">
        <v>8.6091215681388306E-2</v>
      </c>
      <c r="C47" s="6">
        <v>-0.42041440666910301</v>
      </c>
      <c r="D47" s="6">
        <v>0.97093516933743895</v>
      </c>
      <c r="E47" s="7">
        <f t="shared" si="0"/>
        <v>1.0615437220429287</v>
      </c>
      <c r="F47">
        <f>B47/E47</f>
        <v>8.1100018674413854E-2</v>
      </c>
      <c r="G47" s="7">
        <f>C47/E47</f>
        <v>-0.39604059440907469</v>
      </c>
      <c r="H47" s="7">
        <f>D47/E47</f>
        <v>0.91464453999961992</v>
      </c>
      <c r="I47">
        <f t="shared" si="1"/>
        <v>0.99999999999999989</v>
      </c>
    </row>
    <row r="48" spans="1:9" x14ac:dyDescent="0.3">
      <c r="A48">
        <v>47</v>
      </c>
      <c r="B48" s="6">
        <v>0.11583332565896499</v>
      </c>
      <c r="C48" s="6">
        <v>-0.42041440666910301</v>
      </c>
      <c r="D48" s="6">
        <v>0.97093516933743895</v>
      </c>
      <c r="E48" s="7">
        <f t="shared" si="0"/>
        <v>1.0643687029053752</v>
      </c>
      <c r="F48">
        <f>B48/E48</f>
        <v>0.10882819585241303</v>
      </c>
      <c r="G48" s="7">
        <f>C48/E48</f>
        <v>-0.39498944822551663</v>
      </c>
      <c r="H48" s="7">
        <f>D48/E48</f>
        <v>0.91221694764897387</v>
      </c>
      <c r="I48">
        <f t="shared" si="1"/>
        <v>1</v>
      </c>
    </row>
    <row r="49" spans="1:9" x14ac:dyDescent="0.3">
      <c r="A49">
        <v>48</v>
      </c>
      <c r="B49" s="6">
        <v>0.14557543563654099</v>
      </c>
      <c r="C49" s="6">
        <v>-0.42041440666910301</v>
      </c>
      <c r="D49" s="6">
        <v>0.97093516933743895</v>
      </c>
      <c r="E49" s="7">
        <f t="shared" si="0"/>
        <v>1.068014786345219</v>
      </c>
      <c r="F49">
        <f>B49/E49</f>
        <v>0.13630470055073379</v>
      </c>
      <c r="G49" s="7">
        <f>C49/E49</f>
        <v>-0.39364099827472865</v>
      </c>
      <c r="H49" s="7">
        <f>D49/E49</f>
        <v>0.90910274066523966</v>
      </c>
      <c r="I49">
        <f t="shared" si="1"/>
        <v>1</v>
      </c>
    </row>
    <row r="50" spans="1:9" x14ac:dyDescent="0.3">
      <c r="A50">
        <v>49</v>
      </c>
      <c r="B50" s="6">
        <v>2.6606995726235799E-2</v>
      </c>
      <c r="C50" s="6">
        <v>-0.36471740829295701</v>
      </c>
      <c r="D50" s="6">
        <v>0.97093516933743895</v>
      </c>
      <c r="E50" s="7">
        <f t="shared" si="0"/>
        <v>1.037517143564302</v>
      </c>
      <c r="F50">
        <f>B50/E50</f>
        <v>2.5644873331759827E-2</v>
      </c>
      <c r="G50" s="7">
        <f>C50/E50</f>
        <v>-0.35152904272983992</v>
      </c>
      <c r="H50" s="7">
        <f>D50/E50</f>
        <v>0.93582566356626518</v>
      </c>
      <c r="I50">
        <f t="shared" si="1"/>
        <v>1</v>
      </c>
    </row>
    <row r="51" spans="1:9" x14ac:dyDescent="0.3">
      <c r="A51">
        <v>50</v>
      </c>
      <c r="B51" s="6">
        <v>5.6349105703812102E-2</v>
      </c>
      <c r="C51" s="6">
        <v>-0.36471740829295701</v>
      </c>
      <c r="D51" s="6">
        <v>0.97093516933743895</v>
      </c>
      <c r="E51" s="7">
        <f t="shared" si="0"/>
        <v>1.0387054985326072</v>
      </c>
      <c r="F51">
        <f>B51/E51</f>
        <v>5.424935728502181E-2</v>
      </c>
      <c r="G51" s="7">
        <f>C51/E51</f>
        <v>-0.35112686782557523</v>
      </c>
      <c r="H51" s="7">
        <f>D51/E51</f>
        <v>0.93475501064458766</v>
      </c>
      <c r="I51">
        <f t="shared" si="1"/>
        <v>1</v>
      </c>
    </row>
    <row r="52" spans="1:9" x14ac:dyDescent="0.3">
      <c r="A52">
        <v>51</v>
      </c>
      <c r="B52" s="6">
        <v>8.6091215681388306E-2</v>
      </c>
      <c r="C52" s="6">
        <v>-0.36471740829295701</v>
      </c>
      <c r="D52" s="6">
        <v>0.97093516933743895</v>
      </c>
      <c r="E52" s="7">
        <f t="shared" si="0"/>
        <v>1.0407428060696611</v>
      </c>
      <c r="F52">
        <f>B52/E52</f>
        <v>8.2720932760044344E-2</v>
      </c>
      <c r="G52" s="7">
        <f>C52/E52</f>
        <v>-0.35043951893388831</v>
      </c>
      <c r="H52" s="7">
        <f>D52/E52</f>
        <v>0.93292517966485022</v>
      </c>
      <c r="I52">
        <f t="shared" si="1"/>
        <v>1</v>
      </c>
    </row>
    <row r="53" spans="1:9" x14ac:dyDescent="0.3">
      <c r="A53">
        <v>52</v>
      </c>
      <c r="B53" s="6">
        <v>0.11583332565896499</v>
      </c>
      <c r="C53" s="6">
        <v>-0.36471740829295701</v>
      </c>
      <c r="D53" s="6">
        <v>0.97093516933743895</v>
      </c>
      <c r="E53" s="7">
        <f t="shared" si="0"/>
        <v>1.043624094346939</v>
      </c>
      <c r="F53">
        <f>B53/E53</f>
        <v>0.11099142525206757</v>
      </c>
      <c r="G53" s="7">
        <f>C53/E53</f>
        <v>-0.34947200842577664</v>
      </c>
      <c r="H53" s="7">
        <f>D53/E53</f>
        <v>0.93034951434789737</v>
      </c>
      <c r="I53">
        <f t="shared" si="1"/>
        <v>1</v>
      </c>
    </row>
    <row r="54" spans="1:9" x14ac:dyDescent="0.3">
      <c r="A54">
        <v>53</v>
      </c>
      <c r="B54" s="6">
        <v>0.14557543563654099</v>
      </c>
      <c r="C54" s="6">
        <v>-0.36471740829295701</v>
      </c>
      <c r="D54" s="6">
        <v>0.97093516933743895</v>
      </c>
      <c r="E54" s="7">
        <f t="shared" si="0"/>
        <v>1.0473423978952736</v>
      </c>
      <c r="F54">
        <f>B54/E54</f>
        <v>0.13899507546824</v>
      </c>
      <c r="G54" s="7">
        <f>C54/E54</f>
        <v>-0.34823130336925978</v>
      </c>
      <c r="H54" s="7">
        <f>D54/E54</f>
        <v>0.92704656212583236</v>
      </c>
      <c r="I54">
        <f t="shared" si="1"/>
        <v>1</v>
      </c>
    </row>
    <row r="55" spans="1:9" x14ac:dyDescent="0.3">
      <c r="A55">
        <v>54</v>
      </c>
      <c r="B55" s="6">
        <v>2.6606995726235799E-2</v>
      </c>
      <c r="C55" s="6">
        <v>-0.30902040991681101</v>
      </c>
      <c r="D55" s="6">
        <v>0.97093516933743895</v>
      </c>
      <c r="E55" s="7">
        <f t="shared" si="0"/>
        <v>1.0192726078057093</v>
      </c>
      <c r="F55">
        <f>B55/E55</f>
        <v>2.6103905395353805E-2</v>
      </c>
      <c r="G55" s="7">
        <f>C55/E55</f>
        <v>-0.30317739096518087</v>
      </c>
      <c r="H55" s="7">
        <f>D55/E55</f>
        <v>0.95257653536640097</v>
      </c>
      <c r="I55">
        <f t="shared" si="1"/>
        <v>1</v>
      </c>
    </row>
    <row r="56" spans="1:9" x14ac:dyDescent="0.3">
      <c r="A56">
        <v>55</v>
      </c>
      <c r="B56" s="6">
        <v>5.6349105703812102E-2</v>
      </c>
      <c r="C56" s="6">
        <v>-0.30902040991681101</v>
      </c>
      <c r="D56" s="6">
        <v>0.97093516933743895</v>
      </c>
      <c r="E56" s="7">
        <f t="shared" si="0"/>
        <v>1.0204822088185048</v>
      </c>
      <c r="F56">
        <f>B56/E56</f>
        <v>5.5218116706857674E-2</v>
      </c>
      <c r="G56" s="7">
        <f>C56/E56</f>
        <v>-0.3028180278366529</v>
      </c>
      <c r="H56" s="7">
        <f>D56/E56</f>
        <v>0.95144742450882069</v>
      </c>
      <c r="I56">
        <f t="shared" si="1"/>
        <v>1</v>
      </c>
    </row>
    <row r="57" spans="1:9" x14ac:dyDescent="0.3">
      <c r="A57">
        <v>56</v>
      </c>
      <c r="B57" s="6">
        <v>8.6091215681388306E-2</v>
      </c>
      <c r="C57" s="6">
        <v>-0.30902040991681101</v>
      </c>
      <c r="D57" s="6">
        <v>0.97093516933743895</v>
      </c>
      <c r="E57" s="7">
        <f t="shared" si="0"/>
        <v>1.0225558245000488</v>
      </c>
      <c r="F57">
        <f>B57/E57</f>
        <v>8.4192191388162391E-2</v>
      </c>
      <c r="G57" s="7">
        <f>C57/E57</f>
        <v>-0.30220395064288863</v>
      </c>
      <c r="H57" s="7">
        <f>D57/E57</f>
        <v>0.94951800779400153</v>
      </c>
      <c r="I57">
        <f t="shared" si="1"/>
        <v>1</v>
      </c>
    </row>
    <row r="58" spans="1:9" x14ac:dyDescent="0.3">
      <c r="A58">
        <v>57</v>
      </c>
      <c r="B58" s="6">
        <v>0.11583332565896499</v>
      </c>
      <c r="C58" s="6">
        <v>-0.30902040991681101</v>
      </c>
      <c r="D58" s="6">
        <v>0.97093516933743895</v>
      </c>
      <c r="E58" s="7">
        <f t="shared" si="0"/>
        <v>1.0254882135523016</v>
      </c>
      <c r="F58">
        <f>B58/E58</f>
        <v>0.11295432178368699</v>
      </c>
      <c r="G58" s="7">
        <f>C58/E58</f>
        <v>-0.30133979682356482</v>
      </c>
      <c r="H58" s="7">
        <f>D58/E58</f>
        <v>0.94680285595298042</v>
      </c>
      <c r="I58">
        <f t="shared" si="1"/>
        <v>1</v>
      </c>
    </row>
    <row r="59" spans="1:9" x14ac:dyDescent="0.3">
      <c r="A59">
        <v>58</v>
      </c>
      <c r="B59" s="6">
        <v>2.6606995726235799E-2</v>
      </c>
      <c r="C59" s="6">
        <v>-0.25332341154066501</v>
      </c>
      <c r="D59" s="6">
        <v>0.97093516933743895</v>
      </c>
      <c r="E59" s="7">
        <f t="shared" si="0"/>
        <v>1.0037907083214599</v>
      </c>
      <c r="F59">
        <f>B59/E59</f>
        <v>2.6506517250720573E-2</v>
      </c>
      <c r="G59" s="7">
        <f>C59/E59</f>
        <v>-0.25236676275303715</v>
      </c>
      <c r="H59" s="7">
        <f>D59/E59</f>
        <v>0.96726853644724209</v>
      </c>
      <c r="I59">
        <f t="shared" si="1"/>
        <v>1</v>
      </c>
    </row>
    <row r="60" spans="1:9" x14ac:dyDescent="0.3">
      <c r="A60">
        <v>59</v>
      </c>
      <c r="B60" s="6">
        <v>5.6349105703812102E-2</v>
      </c>
      <c r="C60" s="6">
        <v>-0.25332341154066501</v>
      </c>
      <c r="D60" s="6">
        <v>0.97093516933743895</v>
      </c>
      <c r="E60" s="7">
        <f t="shared" si="0"/>
        <v>1.0050189429083123</v>
      </c>
      <c r="F60">
        <f>B60/E60</f>
        <v>5.6067705092950497E-2</v>
      </c>
      <c r="G60" s="7">
        <f>C60/E60</f>
        <v>-0.25205834509705921</v>
      </c>
      <c r="H60" s="7">
        <f>D60/E60</f>
        <v>0.96608643666731087</v>
      </c>
      <c r="I60">
        <f t="shared" si="1"/>
        <v>1</v>
      </c>
    </row>
    <row r="61" spans="1:9" x14ac:dyDescent="0.3">
      <c r="A61">
        <v>60</v>
      </c>
      <c r="B61" s="6">
        <v>8.6091215681388306E-2</v>
      </c>
      <c r="C61" s="6">
        <v>-0.25332341154066501</v>
      </c>
      <c r="D61" s="6">
        <v>0.97093516933743895</v>
      </c>
      <c r="E61" s="7">
        <f t="shared" si="0"/>
        <v>1.0071243971369286</v>
      </c>
      <c r="F61">
        <f>B61/E61</f>
        <v>8.5482206494182811E-2</v>
      </c>
      <c r="G61" s="7">
        <f>C61/E61</f>
        <v>-0.25153140194083012</v>
      </c>
      <c r="H61" s="7">
        <f>D61/E61</f>
        <v>0.9640667747674776</v>
      </c>
      <c r="I61">
        <f t="shared" si="1"/>
        <v>1</v>
      </c>
    </row>
    <row r="62" spans="1:9" x14ac:dyDescent="0.3">
      <c r="A62">
        <v>61</v>
      </c>
      <c r="B62" s="6">
        <v>0.11583332565896499</v>
      </c>
      <c r="C62" s="6">
        <v>-0.25332341154066501</v>
      </c>
      <c r="D62" s="6">
        <v>0.97093516933743895</v>
      </c>
      <c r="E62" s="7">
        <f t="shared" si="0"/>
        <v>1.0101015855962896</v>
      </c>
      <c r="F62">
        <f>B62/E62</f>
        <v>0.11467492706744493</v>
      </c>
      <c r="G62" s="7">
        <f>C62/E62</f>
        <v>-0.25079003454006216</v>
      </c>
      <c r="H62" s="7">
        <f>D62/E62</f>
        <v>0.96122526999526525</v>
      </c>
      <c r="I62">
        <f t="shared" si="1"/>
        <v>1</v>
      </c>
    </row>
    <row r="63" spans="1:9" x14ac:dyDescent="0.3">
      <c r="A63">
        <v>62</v>
      </c>
      <c r="B63" s="6">
        <v>2.6606995726235799E-2</v>
      </c>
      <c r="C63" s="6">
        <v>-0.19762641316451801</v>
      </c>
      <c r="D63" s="6">
        <v>0.97093516933743895</v>
      </c>
      <c r="E63" s="7">
        <f t="shared" si="0"/>
        <v>0.99120090519438586</v>
      </c>
      <c r="F63">
        <f>B63/E63</f>
        <v>2.6843191513246108E-2</v>
      </c>
      <c r="G63" s="7">
        <f>C63/E63</f>
        <v>-0.19938078358167077</v>
      </c>
      <c r="H63" s="7">
        <f>D63/E63</f>
        <v>0.97955436102737159</v>
      </c>
      <c r="I63">
        <f t="shared" si="1"/>
        <v>1</v>
      </c>
    </row>
    <row r="64" spans="1:9" x14ac:dyDescent="0.3">
      <c r="A64">
        <v>63</v>
      </c>
      <c r="B64" s="6">
        <v>5.6349105703812102E-2</v>
      </c>
      <c r="C64" s="6">
        <v>-0.19762641316451801</v>
      </c>
      <c r="D64" s="6">
        <v>0.97093516933743895</v>
      </c>
      <c r="E64" s="7">
        <f t="shared" si="0"/>
        <v>0.99244472085361679</v>
      </c>
      <c r="F64">
        <f>B64/E64</f>
        <v>5.6778079947208931E-2</v>
      </c>
      <c r="G64" s="7">
        <f>C64/E64</f>
        <v>-0.19913090272124831</v>
      </c>
      <c r="H64" s="7">
        <f>D64/E64</f>
        <v>0.97832670065726468</v>
      </c>
      <c r="I64">
        <f t="shared" si="1"/>
        <v>1</v>
      </c>
    </row>
    <row r="65" spans="1:9" x14ac:dyDescent="0.3">
      <c r="A65">
        <v>64</v>
      </c>
      <c r="B65" s="6">
        <v>8.6091215681388306E-2</v>
      </c>
      <c r="C65" s="6">
        <v>-0.19762641316451801</v>
      </c>
      <c r="D65" s="6">
        <v>0.97093516933743895</v>
      </c>
      <c r="E65" s="7">
        <f t="shared" si="0"/>
        <v>0.99457679424672552</v>
      </c>
      <c r="F65">
        <f>B65/E65</f>
        <v>8.6560651906816541E-2</v>
      </c>
      <c r="G65" s="7">
        <f>C65/E65</f>
        <v>-0.19870402598141926</v>
      </c>
      <c r="H65" s="7">
        <f>D65/E65</f>
        <v>0.97622946257539389</v>
      </c>
      <c r="I65">
        <f t="shared" si="1"/>
        <v>1</v>
      </c>
    </row>
    <row r="66" spans="1:9" x14ac:dyDescent="0.3">
      <c r="A66">
        <v>65</v>
      </c>
      <c r="B66" s="6">
        <v>0.11583332565896499</v>
      </c>
      <c r="C66" s="6">
        <v>-0.19762641316451801</v>
      </c>
      <c r="D66" s="6">
        <v>0.97093516933743895</v>
      </c>
      <c r="E66" s="7">
        <f t="shared" si="0"/>
        <v>0.99759143018061747</v>
      </c>
      <c r="F66">
        <f>B66/E66</f>
        <v>0.11611299190691018</v>
      </c>
      <c r="G66" s="7">
        <f>C66/E66</f>
        <v>-0.1981035594188465</v>
      </c>
      <c r="H66" s="7">
        <f>D66/E66</f>
        <v>0.97327938067957109</v>
      </c>
      <c r="I66">
        <f t="shared" si="1"/>
        <v>1</v>
      </c>
    </row>
    <row r="67" spans="1:9" x14ac:dyDescent="0.3">
      <c r="A67">
        <v>66</v>
      </c>
      <c r="B67" s="6">
        <v>5.6349105703812102E-2</v>
      </c>
      <c r="C67" s="6">
        <v>-0.14192941478837201</v>
      </c>
      <c r="D67" s="6">
        <v>0.97093516933743895</v>
      </c>
      <c r="E67" s="7">
        <f t="shared" ref="E67:E85" si="2">(B67^2+C67^2+D67^2)^0.5</f>
        <v>0.98287043070392066</v>
      </c>
      <c r="F67">
        <f>B67/E67</f>
        <v>5.7331163847767312E-2</v>
      </c>
      <c r="G67" s="7">
        <f>C67/E67</f>
        <v>-0.1444029755648705</v>
      </c>
      <c r="H67" s="7">
        <f>D67/E67</f>
        <v>0.98785672964244753</v>
      </c>
      <c r="I67">
        <f t="shared" ref="I67:I85" si="3">(F67^2+G67^2+H67^2)^0.5</f>
        <v>0.99999999999999989</v>
      </c>
    </row>
    <row r="68" spans="1:9" x14ac:dyDescent="0.3">
      <c r="A68">
        <v>67</v>
      </c>
      <c r="B68" s="6">
        <v>8.6091215681388306E-2</v>
      </c>
      <c r="C68" s="6">
        <v>-0.14192941478837201</v>
      </c>
      <c r="D68" s="6">
        <v>0.97093516933743895</v>
      </c>
      <c r="E68" s="7">
        <f t="shared" si="2"/>
        <v>0.98502322777485318</v>
      </c>
      <c r="F68">
        <f>B68/E68</f>
        <v>8.7400188395421449E-2</v>
      </c>
      <c r="G68" s="7">
        <f>C68/E68</f>
        <v>-0.14408737863876325</v>
      </c>
      <c r="H68" s="7">
        <f>D68/E68</f>
        <v>0.98569773987031872</v>
      </c>
      <c r="I68">
        <f t="shared" si="3"/>
        <v>1</v>
      </c>
    </row>
    <row r="69" spans="1:9" x14ac:dyDescent="0.3">
      <c r="A69">
        <v>68</v>
      </c>
      <c r="B69" s="6">
        <v>0.11583332565896499</v>
      </c>
      <c r="C69" s="6">
        <v>-0.14192941478837201</v>
      </c>
      <c r="D69" s="6">
        <v>0.97093516933743895</v>
      </c>
      <c r="E69" s="7">
        <f t="shared" si="2"/>
        <v>0.9880670124904013</v>
      </c>
      <c r="F69">
        <f>B69/E69</f>
        <v>0.11723225671405589</v>
      </c>
      <c r="G69" s="7">
        <f>C69/E69</f>
        <v>-0.1436435110111024</v>
      </c>
      <c r="H69" s="7">
        <f>D69/E69</f>
        <v>0.98266125380526381</v>
      </c>
      <c r="I69">
        <f t="shared" si="3"/>
        <v>1</v>
      </c>
    </row>
    <row r="70" spans="1:9" x14ac:dyDescent="0.3">
      <c r="A70">
        <v>69</v>
      </c>
      <c r="B70" s="6">
        <v>5.6349105703812102E-2</v>
      </c>
      <c r="C70" s="6">
        <v>-8.6232416412225898E-2</v>
      </c>
      <c r="D70" s="6">
        <v>0.97093516933743895</v>
      </c>
      <c r="E70" s="7">
        <f t="shared" si="2"/>
        <v>0.97638432720431978</v>
      </c>
      <c r="F70">
        <f>B70/E70</f>
        <v>5.771201373659534E-2</v>
      </c>
      <c r="G70" s="7">
        <f>C70/E70</f>
        <v>-8.8318107951543101E-2</v>
      </c>
      <c r="H70" s="7">
        <f>D70/E70</f>
        <v>0.9944190441048113</v>
      </c>
      <c r="I70">
        <f t="shared" si="3"/>
        <v>1</v>
      </c>
    </row>
    <row r="71" spans="1:9" x14ac:dyDescent="0.3">
      <c r="A71">
        <v>70</v>
      </c>
      <c r="B71" s="6">
        <v>8.6091215681388306E-2</v>
      </c>
      <c r="C71" s="6">
        <v>-8.6232416412225898E-2</v>
      </c>
      <c r="D71" s="6">
        <v>0.97093516933743895</v>
      </c>
      <c r="E71" s="7">
        <f t="shared" si="2"/>
        <v>0.97855139370097066</v>
      </c>
      <c r="F71">
        <f>B71/E71</f>
        <v>8.7978226014050698E-2</v>
      </c>
      <c r="G71" s="7">
        <f>C71/E71</f>
        <v>-8.8122521685945421E-2</v>
      </c>
      <c r="H71" s="7">
        <f>D71/E71</f>
        <v>0.99221683765149371</v>
      </c>
      <c r="I71">
        <f t="shared" si="3"/>
        <v>1</v>
      </c>
    </row>
    <row r="72" spans="1:9" x14ac:dyDescent="0.3">
      <c r="A72">
        <v>71</v>
      </c>
      <c r="B72" s="6">
        <v>0.11583332565896499</v>
      </c>
      <c r="C72" s="6">
        <v>-8.6232416412225898E-2</v>
      </c>
      <c r="D72" s="6">
        <v>0.97093516933743895</v>
      </c>
      <c r="E72" s="7">
        <f t="shared" si="2"/>
        <v>0.98161524643305564</v>
      </c>
      <c r="F72">
        <f>B72/E72</f>
        <v>0.11800277764620541</v>
      </c>
      <c r="G72" s="7">
        <f>C72/E72</f>
        <v>-8.7847470509013523E-2</v>
      </c>
      <c r="H72" s="7">
        <f>D72/E72</f>
        <v>0.98911989485246343</v>
      </c>
      <c r="I72">
        <f t="shared" si="3"/>
        <v>1</v>
      </c>
    </row>
    <row r="73" spans="1:9" x14ac:dyDescent="0.3">
      <c r="A73">
        <v>72</v>
      </c>
      <c r="B73" s="6">
        <v>5.6349105703812102E-2</v>
      </c>
      <c r="C73" s="6">
        <v>-3.05354180360797E-2</v>
      </c>
      <c r="D73" s="6">
        <v>0.97093516933743895</v>
      </c>
      <c r="E73" s="7">
        <f t="shared" si="2"/>
        <v>0.97304816762819024</v>
      </c>
      <c r="F73">
        <f>B73/E73</f>
        <v>5.7909883167616798E-2</v>
      </c>
      <c r="G73" s="7">
        <f>C73/E73</f>
        <v>-3.1381198847031319E-2</v>
      </c>
      <c r="H73" s="7">
        <f>D73/E73</f>
        <v>0.99782847513509865</v>
      </c>
      <c r="I73">
        <f t="shared" si="3"/>
        <v>1</v>
      </c>
    </row>
    <row r="74" spans="1:9" x14ac:dyDescent="0.3">
      <c r="A74">
        <v>73</v>
      </c>
      <c r="B74" s="6">
        <v>8.6091215681388306E-2</v>
      </c>
      <c r="C74" s="6">
        <v>-3.05354180360797E-2</v>
      </c>
      <c r="D74" s="6">
        <v>0.97093516933743895</v>
      </c>
      <c r="E74" s="7">
        <f t="shared" si="2"/>
        <v>0.97522264751617549</v>
      </c>
      <c r="F74">
        <f>B74/E74</f>
        <v>8.8278523781883722E-2</v>
      </c>
      <c r="G74" s="7">
        <f>C74/E74</f>
        <v>-3.1311227352903766E-2</v>
      </c>
      <c r="H74" s="7">
        <f>D74/E74</f>
        <v>0.99560359043172708</v>
      </c>
      <c r="I74">
        <f t="shared" si="3"/>
        <v>1</v>
      </c>
    </row>
    <row r="75" spans="1:9" x14ac:dyDescent="0.3">
      <c r="A75">
        <v>74</v>
      </c>
      <c r="B75" s="6">
        <v>5.6349105703812102E-2</v>
      </c>
      <c r="C75" s="6">
        <v>2.5161580340066401E-2</v>
      </c>
      <c r="D75" s="6">
        <v>0.97093516933743895</v>
      </c>
      <c r="E75" s="7">
        <f t="shared" si="2"/>
        <v>0.97289435700653037</v>
      </c>
      <c r="F75">
        <f>B75/E75</f>
        <v>5.7919038483470069E-2</v>
      </c>
      <c r="G75" s="7">
        <f>C75/E75</f>
        <v>2.5862602818959007E-2</v>
      </c>
      <c r="H75" s="7">
        <f>D75/E75</f>
        <v>0.99798622773892987</v>
      </c>
      <c r="I75">
        <f t="shared" si="3"/>
        <v>1</v>
      </c>
    </row>
    <row r="76" spans="1:9" x14ac:dyDescent="0.3">
      <c r="A76">
        <v>75</v>
      </c>
      <c r="B76" s="6">
        <v>8.6091215681388306E-2</v>
      </c>
      <c r="C76" s="6">
        <v>2.5161580340066401E-2</v>
      </c>
      <c r="D76" s="6">
        <v>0.97093516933743895</v>
      </c>
      <c r="E76" s="7">
        <f t="shared" si="2"/>
        <v>0.97506917990419029</v>
      </c>
      <c r="F76">
        <f>B76/E76</f>
        <v>8.8292418072169587E-2</v>
      </c>
      <c r="G76" s="7">
        <f>C76/E76</f>
        <v>2.5804918111080859E-2</v>
      </c>
      <c r="H76" s="7">
        <f>D76/E76</f>
        <v>0.99576028998562183</v>
      </c>
      <c r="I76">
        <f t="shared" si="3"/>
        <v>1</v>
      </c>
    </row>
    <row r="77" spans="1:9" x14ac:dyDescent="0.3">
      <c r="A77">
        <v>76</v>
      </c>
      <c r="B77" s="6">
        <v>5.6349105703812102E-2</v>
      </c>
      <c r="C77" s="6">
        <v>8.0858578716212798E-2</v>
      </c>
      <c r="D77" s="6">
        <v>0.97093516933743895</v>
      </c>
      <c r="E77" s="7">
        <f t="shared" si="2"/>
        <v>0.97592440000337455</v>
      </c>
      <c r="F77">
        <f>B77/E77</f>
        <v>5.7739211872986536E-2</v>
      </c>
      <c r="G77" s="7">
        <f>C77/E77</f>
        <v>8.2853322158902065E-2</v>
      </c>
      <c r="H77" s="7">
        <f>D77/E77</f>
        <v>0.99488768733938993</v>
      </c>
      <c r="I77">
        <f t="shared" si="3"/>
        <v>1</v>
      </c>
    </row>
    <row r="78" spans="1:9" x14ac:dyDescent="0.3">
      <c r="A78">
        <v>77</v>
      </c>
      <c r="B78" s="6">
        <v>8.6091215681388306E-2</v>
      </c>
      <c r="C78" s="6">
        <v>8.0858578716212798E-2</v>
      </c>
      <c r="D78" s="6">
        <v>0.97093516933743895</v>
      </c>
      <c r="E78" s="7">
        <f t="shared" si="2"/>
        <v>0.97809248551751304</v>
      </c>
      <c r="F78">
        <f>B78/E78</f>
        <v>8.8019504245385405E-2</v>
      </c>
      <c r="G78" s="7">
        <f>C78/E78</f>
        <v>8.2669665612889534E-2</v>
      </c>
      <c r="H78" s="7">
        <f>D78/E78</f>
        <v>0.99268237279597626</v>
      </c>
      <c r="I78">
        <f t="shared" si="3"/>
        <v>1</v>
      </c>
    </row>
    <row r="79" spans="1:9" x14ac:dyDescent="0.3">
      <c r="A79">
        <v>78</v>
      </c>
      <c r="B79" s="6">
        <v>5.6349105703812102E-2</v>
      </c>
      <c r="C79" s="6">
        <v>0.13655557709235899</v>
      </c>
      <c r="D79" s="6">
        <v>0.97093516933743895</v>
      </c>
      <c r="E79" s="7">
        <f t="shared" si="2"/>
        <v>0.98210882818808209</v>
      </c>
      <c r="F79">
        <f>B79/E79</f>
        <v>5.7375622829673595E-2</v>
      </c>
      <c r="G79" s="7">
        <f>C79/E79</f>
        <v>0.13904322328951457</v>
      </c>
      <c r="H79" s="7">
        <f>D79/E79</f>
        <v>0.98862278952195382</v>
      </c>
      <c r="I79">
        <f t="shared" si="3"/>
        <v>1</v>
      </c>
    </row>
    <row r="80" spans="1:9" x14ac:dyDescent="0.3">
      <c r="A80">
        <v>79</v>
      </c>
      <c r="B80" s="6">
        <v>8.6091215681388306E-2</v>
      </c>
      <c r="C80" s="6">
        <v>0.13655557709235899</v>
      </c>
      <c r="D80" s="6">
        <v>0.97093516933743895</v>
      </c>
      <c r="E80" s="7">
        <f t="shared" si="2"/>
        <v>0.98426329105013755</v>
      </c>
      <c r="F80">
        <f>B80/E80</f>
        <v>8.7467668929860451E-2</v>
      </c>
      <c r="G80" s="7">
        <f>C80/E80</f>
        <v>0.1387388703145315</v>
      </c>
      <c r="H80" s="7">
        <f>D80/E80</f>
        <v>0.98645878411407739</v>
      </c>
      <c r="I80">
        <f t="shared" si="3"/>
        <v>1</v>
      </c>
    </row>
    <row r="81" spans="1:9" x14ac:dyDescent="0.3">
      <c r="A81">
        <v>80</v>
      </c>
      <c r="B81" s="6">
        <v>5.6349105703812102E-2</v>
      </c>
      <c r="C81" s="6">
        <v>0.19225257546850499</v>
      </c>
      <c r="D81" s="6">
        <v>0.97093516933743895</v>
      </c>
      <c r="E81" s="7">
        <f t="shared" si="2"/>
        <v>0.99138861075978368</v>
      </c>
      <c r="F81">
        <f>B81/E81</f>
        <v>5.6838564708371106E-2</v>
      </c>
      <c r="G81" s="7">
        <f>C81/E81</f>
        <v>0.19392251775130423</v>
      </c>
      <c r="H81" s="7">
        <f>D81/E81</f>
        <v>0.97936889611161704</v>
      </c>
      <c r="I81">
        <f t="shared" si="3"/>
        <v>1</v>
      </c>
    </row>
    <row r="82" spans="1:9" x14ac:dyDescent="0.3">
      <c r="A82">
        <v>81</v>
      </c>
      <c r="B82" s="6">
        <v>8.6091215681388306E-2</v>
      </c>
      <c r="C82" s="6">
        <v>0.19225257546850499</v>
      </c>
      <c r="D82" s="6">
        <v>0.97093516933743895</v>
      </c>
      <c r="E82" s="7">
        <f t="shared" si="2"/>
        <v>0.99352295053918804</v>
      </c>
      <c r="F82">
        <f>B82/E82</f>
        <v>8.6652468002542199E-2</v>
      </c>
      <c r="G82" s="7">
        <f>C82/E82</f>
        <v>0.19350592290210197</v>
      </c>
      <c r="H82" s="7">
        <f>D82/E82</f>
        <v>0.97726496283805964</v>
      </c>
      <c r="I82">
        <f t="shared" si="3"/>
        <v>1</v>
      </c>
    </row>
    <row r="83" spans="1:9" x14ac:dyDescent="0.3">
      <c r="A83">
        <v>82</v>
      </c>
      <c r="B83" s="6">
        <v>5.6349105703812102E-2</v>
      </c>
      <c r="C83" s="6">
        <v>0.24794957384465099</v>
      </c>
      <c r="D83" s="6">
        <v>0.97093516933743895</v>
      </c>
      <c r="E83" s="7">
        <f t="shared" si="2"/>
        <v>1.0036778945158076</v>
      </c>
      <c r="F83">
        <f>B83/E83</f>
        <v>5.6142619073020365E-2</v>
      </c>
      <c r="G83" s="7">
        <f>C83/E83</f>
        <v>0.24704098316747961</v>
      </c>
      <c r="H83" s="7">
        <f>D83/E83</f>
        <v>0.96737725782616313</v>
      </c>
      <c r="I83">
        <f t="shared" si="3"/>
        <v>1</v>
      </c>
    </row>
    <row r="84" spans="1:9" x14ac:dyDescent="0.3">
      <c r="A84">
        <v>83</v>
      </c>
      <c r="B84" s="6">
        <v>5.6349105703812102E-2</v>
      </c>
      <c r="C84" s="6">
        <v>0.30364657222079799</v>
      </c>
      <c r="D84" s="6">
        <v>0.97093516933743895</v>
      </c>
      <c r="E84" s="7">
        <f t="shared" si="2"/>
        <v>1.0188677861191711</v>
      </c>
      <c r="F84">
        <f>B84/E84</f>
        <v>5.5305611259380098E-2</v>
      </c>
      <c r="G84" s="7">
        <f>C84/E84</f>
        <v>0.29802352803534632</v>
      </c>
      <c r="H84" s="7">
        <f>D84/E84</f>
        <v>0.95295501787890891</v>
      </c>
      <c r="I84">
        <f t="shared" si="3"/>
        <v>1</v>
      </c>
    </row>
    <row r="85" spans="1:9" x14ac:dyDescent="0.3">
      <c r="A85">
        <v>84</v>
      </c>
      <c r="B85" s="6">
        <v>5.6349105703812102E-2</v>
      </c>
      <c r="C85" s="6">
        <v>0.359343570596944</v>
      </c>
      <c r="D85" s="6">
        <v>0.97093516933743895</v>
      </c>
      <c r="E85" s="7">
        <f t="shared" si="2"/>
        <v>1.0368308090037166</v>
      </c>
      <c r="F85">
        <f>B85/E85</f>
        <v>5.4347445325199743E-2</v>
      </c>
      <c r="G85" s="7">
        <f>C85/E85</f>
        <v>0.34657879325772994</v>
      </c>
      <c r="H85" s="7">
        <f>D85/E85</f>
        <v>0.9364451373415531</v>
      </c>
      <c r="I85">
        <f t="shared" si="3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ICS Method Gradungulidae</vt:lpstr>
    </vt:vector>
  </TitlesOfParts>
  <Company>University of Maryland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W. Shultz</dc:creator>
  <cp:lastModifiedBy>Jeffrey W. Shultz</cp:lastModifiedBy>
  <dcterms:created xsi:type="dcterms:W3CDTF">2024-06-11T14:19:28Z</dcterms:created>
  <dcterms:modified xsi:type="dcterms:W3CDTF">2024-06-11T14:33:54Z</dcterms:modified>
</cp:coreProperties>
</file>