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5_prenda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<sst xmlns="http://schemas.openxmlformats.org/spreadsheetml/2006/main" count="690" uniqueCount="57">
  <si>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</si>
  <si>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</si>
  <si>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</si>
  <si>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</si>
  <si>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</si>
  <si>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</si>
  <si>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</t>
  </si>
  <si>
    <t>ejecuciones_</t>
  </si>
  <si>
    <t xml:space="preserve">Meses </t>
  </si>
  <si>
    <t xml:space="preserve">    </t>
  </si>
  <si>
    <t xml:space="preserve">  </t>
  </si>
  <si>
    <t xml:space="preserve">   </t>
  </si>
  <si>
    <t xml:space="preserve"> *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</si>
  <si>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</si>
  <si>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</si>
  <si>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</si>
  <si>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Estimate Std. Error t value Pr( |t|)   </t>
  </si>
  <si>
    <t xml:space="preserve"> **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</si>
  <si>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</si>
  <si>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</si>
  <si>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</t>
  </si>
  <si>
    <t xml:space="preserve">   felm(formula = horas_personal_total_month ~ ejecuciones_</t>
  </si>
  <si>
    <t xml:space="preserve">     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</si>
  <si>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</si>
  <si>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</si>
  <si>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</si>
  <si>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</si>
  <si>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</si>
  <si>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</si>
  <si>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             Estimate Std. Error t value Pr( |t|)</t>
  </si>
  <si>
    <t xml:space="preserve">Meses    </t>
  </si>
  <si>
    <t xml:space="preserve">      </t>
  </si>
  <si>
    <t xml:space="preserve">   felm(formula = valor_produccion_month ~ ejecuciones_</t>
  </si>
  <si>
    <t xml:space="preserve">Meses   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</si>
  <si>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</si>
  <si>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</si>
  <si>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  </t>
  </si>
  <si>
    <t xml:space="preserve">                     Estimate Std. Error t value Pr( |t|)</t>
  </si>
  <si>
    <t xml:space="preserve">                      Estimate Std. Error t value Pr( |t|)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</si>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</sst>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K153" sqref="K153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39</v>
      </c>
      <c r="N3" s="3"/>
      <c r="O3" s="2" t="s">
        <v>40</v>
      </c>
      <c r="P3" s="3"/>
      <c r="Q3" s="2" t="s">
        <v>41</v>
      </c>
      <c r="R3" s="3"/>
    </row>
    <row r="4" spans="1:18" x14ac:dyDescent="0.25">
      <c r="L4" s="4" t="s">
        <v>42</v>
      </c>
      <c r="M4" s="5" t="str">
        <f>CONCATENATE($D$9,$K$9)</f>
        <v>0.03475 *</v>
      </c>
      <c r="N4" s="6"/>
      <c r="O4" s="5" t="str">
        <f>CONCATENATE($D$152,$K$152)</f>
        <v>0.015335+</v>
      </c>
      <c r="P4" s="6"/>
      <c r="Q4" s="5" t="str">
        <f>CONCATENATE($D$295,$K$295)</f>
        <v>0.001186</v>
      </c>
      <c r="R4" s="6"/>
    </row>
    <row r="5" spans="1:18" x14ac:dyDescent="0.25">
      <c r="A5" t="s">
        <v>1</v>
      </c>
      <c r="L5" s="7"/>
      <c r="M5" s="8" t="str">
        <f>CONCATENATE( "( ", $F$9, " )" )</f>
        <v>( 0.01359 )</v>
      </c>
      <c r="N5" s="9"/>
      <c r="O5" s="8" t="str">
        <f>CONCATENATE("( ",$F$152," )")</f>
        <v>( 0.008005 )</v>
      </c>
      <c r="P5" s="9"/>
      <c r="Q5" s="8" t="str">
        <f>CONCATENATE("( ",$F$295," )")</f>
        <v>( 0.006727 )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18647</v>
      </c>
      <c r="N6" s="12" t="str">
        <f>CONCATENATE("R2: ", $B$11)</f>
        <v>R2: 0.9494</v>
      </c>
      <c r="O6" s="11" t="str">
        <f>CONCATENATE("DF: ", $B$153)</f>
        <v>DF: 16232</v>
      </c>
      <c r="P6" s="12" t="str">
        <f>CONCATENATE("R2: ", $B$154)</f>
        <v>R2: 0.9523</v>
      </c>
      <c r="Q6" s="11" t="str">
        <f>CONCATENATE("DF: ", $B$296)</f>
        <v>DF: 10607</v>
      </c>
      <c r="R6" s="12" t="str">
        <f>CONCATENATE("R2: ", $B$297)</f>
        <v>R2: 0.9595</v>
      </c>
    </row>
    <row r="7" spans="1:18" x14ac:dyDescent="0.25">
      <c r="A7" t="s">
        <v>5</v>
      </c>
      <c r="L7" s="13" t="s">
        <v>43</v>
      </c>
      <c r="M7" s="5" t="str">
        <f>CONCATENATE($D$20,$K$20)</f>
        <v>0.03557 **</v>
      </c>
      <c r="N7" s="6"/>
      <c r="O7" s="5" t="str">
        <f>CONCATENATE($D$163,$K$163)</f>
        <v>0.015602 *</v>
      </c>
      <c r="P7" s="6"/>
      <c r="Q7" s="5" t="str">
        <f>CONCATENATE($D$306,$K$306)</f>
        <v>0.001325</v>
      </c>
      <c r="R7" s="6"/>
    </row>
    <row r="8" spans="1:18" x14ac:dyDescent="0.25">
      <c r="A8" t="s">
        <v>6</v>
      </c>
      <c r="L8" s="13"/>
      <c r="M8" s="8" t="str">
        <f>CONCATENATE( "(", $F$20, ")" )</f>
        <v>(0.0124)</v>
      </c>
      <c r="N8" s="9"/>
      <c r="O8" s="8" t="str">
        <f>CONCATENATE("( ",$F$163," )")</f>
        <v>( 0.007278 )</v>
      </c>
      <c r="P8" s="9"/>
      <c r="Q8" s="8" t="str">
        <f>CONCATENATE("( ",$F$306," )")</f>
        <v>( 0.006145 )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3.4750000000000003E-2</v>
      </c>
      <c r="E9" t="s">
        <v>9</v>
      </c>
      <c r="F9">
        <v>1.359E-2</v>
      </c>
      <c r="G9" t="s">
        <v>10</v>
      </c>
      <c r="H9">
        <v>2.5579999999999998</v>
      </c>
      <c r="I9" t="s">
        <v>11</v>
      </c>
      <c r="J9">
        <v>1.0500000000000001E-2</v>
      </c>
      <c r="K9" t="s">
        <v>12</v>
      </c>
      <c r="L9" s="13"/>
      <c r="M9" s="11" t="str">
        <f>CONCATENATE("DF: ", $B$10)</f>
        <v>DF: 18647</v>
      </c>
      <c r="N9" s="12" t="str">
        <f>CONCATENATE("R2: ", $B$22)</f>
        <v>R2: 0.9457</v>
      </c>
      <c r="O9" s="11" t="str">
        <f>CONCATENATE("DF: ", $B$153)</f>
        <v>DF: 16232</v>
      </c>
      <c r="P9" s="12" t="str">
        <f>CONCATENATE("R2: ", $B$165)</f>
        <v>R2: 0.9492</v>
      </c>
      <c r="Q9" s="11" t="str">
        <f>CONCATENATE("DF: ", $B$296)</f>
        <v>DF: 10607</v>
      </c>
      <c r="R9" s="12" t="str">
        <f>CONCATENATE("R2: ", $B$308)</f>
        <v>R2: 0.9567</v>
      </c>
    </row>
    <row r="10" spans="1:18" x14ac:dyDescent="0.25">
      <c r="A10" t="s">
        <v>13</v>
      </c>
      <c r="B10">
        <v>18647</v>
      </c>
      <c r="C10" t="s">
        <v>10</v>
      </c>
      <c r="L10" s="14" t="s">
        <v>44</v>
      </c>
      <c r="M10" s="5" t="str">
        <f>CONCATENATE($D$31,$K$31)</f>
        <v>0.0008136</v>
      </c>
      <c r="N10" s="6"/>
      <c r="O10" s="5" t="str">
        <f>CONCATENATE($F$174,$K$174)</f>
        <v>0.001539</v>
      </c>
      <c r="P10" s="6"/>
      <c r="Q10" s="5" t="str">
        <f>CONCATENATE($D$317,$K$317)</f>
        <v>0.0001394</v>
      </c>
      <c r="R10" s="6"/>
    </row>
    <row r="11" spans="1:18" x14ac:dyDescent="0.25">
      <c r="A11" t="s">
        <v>14</v>
      </c>
      <c r="B11">
        <v>0.94940000000000002</v>
      </c>
      <c r="C11" t="s">
        <v>0</v>
      </c>
      <c r="L11" s="13"/>
      <c r="M11" s="8" t="str">
        <f>CONCATENATE( "( ", $F$31, " )" )</f>
        <v>( 0.0026529 )</v>
      </c>
      <c r="N11" s="9"/>
      <c r="O11" s="8" t="str">
        <f>CONCATENATE("( ",$F$174," )")</f>
        <v>( 0.001539 )</v>
      </c>
      <c r="P11" s="9"/>
      <c r="Q11" s="8" t="str">
        <f>CONCATENATE("( ",$F$317," )")</f>
        <v>( 0.0011613 )</v>
      </c>
      <c r="R11" s="9"/>
    </row>
    <row r="12" spans="1:18" ht="15.75" thickBot="1" x14ac:dyDescent="0.3">
      <c r="A12" t="s">
        <v>14</v>
      </c>
      <c r="B12">
        <v>3.3320000000000002E-2</v>
      </c>
      <c r="C12" t="s">
        <v>0</v>
      </c>
      <c r="L12" s="15"/>
      <c r="M12" s="11" t="str">
        <f>CONCATENATE("DF: ", $B$10)</f>
        <v>DF: 18647</v>
      </c>
      <c r="N12" s="12" t="str">
        <f>CONCATENATE("R2: ", $B$33)</f>
        <v>R2: 0.953</v>
      </c>
      <c r="O12" s="11" t="str">
        <f>CONCATENATE("DF: ", $B$153)</f>
        <v>DF: 16232</v>
      </c>
      <c r="P12" s="12" t="str">
        <f>CONCATENATE("R2: ", $B$176)</f>
        <v>R2: 0.9563</v>
      </c>
      <c r="Q12" s="11" t="str">
        <f>CONCATENATE("DF: ", $B$296)</f>
        <v>DF: 10607</v>
      </c>
      <c r="R12" s="12" t="str">
        <f>CONCATENATE("R2: ", $B$319)</f>
        <v>R2: 0.9686</v>
      </c>
    </row>
    <row r="13" spans="1:18" x14ac:dyDescent="0.25">
      <c r="L13" s="13" t="s">
        <v>45</v>
      </c>
      <c r="M13" s="5" t="str">
        <f>CONCATENATE($D$42,$K$42)</f>
        <v>0.003979</v>
      </c>
      <c r="N13" s="6"/>
      <c r="O13" s="5" t="str">
        <f>CONCATENATE($D$185,$K$185)</f>
        <v>0.001729</v>
      </c>
      <c r="P13" s="6"/>
      <c r="Q13" s="5" t="str">
        <f>CONCATENATE($D$328,$K$328)</f>
        <v>0.001007</v>
      </c>
      <c r="R13" s="6"/>
    </row>
    <row r="14" spans="1:18" x14ac:dyDescent="0.25">
      <c r="L14" s="13"/>
      <c r="M14" s="8" t="str">
        <f>CONCATENATE( "(", $F$42, ")" )</f>
        <v>(0.003247)</v>
      </c>
      <c r="N14" s="9"/>
      <c r="O14" s="8" t="str">
        <f>CONCATENATE("( ",$F$185," )")</f>
        <v>( 0.001921 )</v>
      </c>
      <c r="P14" s="9"/>
      <c r="Q14" s="8" t="str">
        <f>CONCATENATE("( ",$F$328," )")</f>
        <v>( 0.001658 )</v>
      </c>
      <c r="R14" s="9"/>
    </row>
    <row r="15" spans="1:18" ht="15.75" thickBot="1" x14ac:dyDescent="0.3">
      <c r="L15" s="13"/>
      <c r="M15" s="11" t="str">
        <f>CONCATENATE("DF: ", $B$10)</f>
        <v>DF: 18647</v>
      </c>
      <c r="N15" s="12" t="str">
        <f>CONCATENATE("R2: ", $B$44)</f>
        <v>R2: 0.9205</v>
      </c>
      <c r="O15" s="11" t="str">
        <f>CONCATENATE("DF: ", $B$153)</f>
        <v>DF: 16232</v>
      </c>
      <c r="P15" s="12" t="str">
        <f>CONCATENATE("R2: ", $B$187)</f>
        <v>R2: 0.9227</v>
      </c>
      <c r="Q15" s="11" t="str">
        <f>CONCATENATE("DF: ", $B$296)</f>
        <v>DF: 10607</v>
      </c>
      <c r="R15" s="12" t="str">
        <f>CONCATENATE("R2: ", $B$330)</f>
        <v>R2: 0.9288</v>
      </c>
    </row>
    <row r="16" spans="1:18" x14ac:dyDescent="0.25">
      <c r="A16" t="s">
        <v>1</v>
      </c>
      <c r="L16" s="14" t="s">
        <v>46</v>
      </c>
      <c r="M16" s="5" t="str">
        <f>CONCATENATE($D$53,$K$53)</f>
        <v>0.004754</v>
      </c>
      <c r="N16" s="6"/>
      <c r="O16" s="5" t="str">
        <f>CONCATENATE($D$196,$K$196)</f>
        <v>0.00192</v>
      </c>
      <c r="P16" s="6"/>
      <c r="Q16" s="5" t="str">
        <f>CONCATENATE($D$339,$K$339)</f>
        <v>0.001108</v>
      </c>
      <c r="R16" s="6"/>
    </row>
    <row r="17" spans="1:18" x14ac:dyDescent="0.25">
      <c r="A17" t="s">
        <v>15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( 0.002962 )</v>
      </c>
      <c r="N17" s="9"/>
      <c r="O17" s="8" t="str">
        <f>CONCATENATE("( ",$F$196," )")</f>
        <v>( 0.001753 )</v>
      </c>
      <c r="P17" s="9"/>
      <c r="Q17" s="8" t="str">
        <f>CONCATENATE("( ",$F$339," )")</f>
        <v>( 0.00152 )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18647</v>
      </c>
      <c r="N18" s="12" t="str">
        <f>CONCATENATE("R2: ", $B$55)</f>
        <v>R2: 0.9152</v>
      </c>
      <c r="O18" s="11" t="str">
        <f>CONCATENATE("DF: ", $B$153)</f>
        <v>DF: 16232</v>
      </c>
      <c r="P18" s="12" t="str">
        <f>CONCATENATE("R2: ", $B$198)</f>
        <v>R2: 0.9176</v>
      </c>
      <c r="Q18" s="11" t="str">
        <f>CONCATENATE("DF: ", $B$296)</f>
        <v>DF: 10607</v>
      </c>
      <c r="R18" s="12" t="str">
        <f>CONCATENATE("R2: ", $B$341)</f>
        <v>R2: 0.9237</v>
      </c>
    </row>
    <row r="19" spans="1:18" x14ac:dyDescent="0.25">
      <c r="A19" t="s">
        <v>16</v>
      </c>
      <c r="L19" s="13" t="s">
        <v>47</v>
      </c>
      <c r="M19" s="5" t="str">
        <f>CONCATENATE($D$64,$K$64)</f>
        <v>0.0007742</v>
      </c>
      <c r="N19" s="6"/>
      <c r="O19" s="5" t="str">
        <f>CONCATENATE($D$207,$K$207)</f>
        <v>0.0001914</v>
      </c>
      <c r="P19" s="6"/>
      <c r="Q19" s="5" t="str">
        <f>CONCATENATE($D$350,$K$350)</f>
        <v>0.0001012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3.5569999999999997E-2</v>
      </c>
      <c r="E20" t="s">
        <v>9</v>
      </c>
      <c r="F20">
        <v>1.24E-2</v>
      </c>
      <c r="G20" t="s">
        <v>10</v>
      </c>
      <c r="H20">
        <v>2.8690000000000002</v>
      </c>
      <c r="I20" t="s">
        <v>10</v>
      </c>
      <c r="J20">
        <v>4.1200000000000004E-3</v>
      </c>
      <c r="K20" t="s">
        <v>17</v>
      </c>
      <c r="L20" s="13"/>
      <c r="M20" s="8" t="str">
        <f>CONCATENATE( "(", $F$64, ")" )</f>
        <v>(0.0007765)</v>
      </c>
      <c r="N20" s="9"/>
      <c r="O20" s="8" t="str">
        <f>CONCATENATE("( ",$F$207," )")</f>
        <v>( 0.0003943 )</v>
      </c>
      <c r="P20" s="9"/>
      <c r="Q20" s="8" t="str">
        <f>CONCATENATE("( ",$F$350," )")</f>
        <v>( 0.0003462 )</v>
      </c>
      <c r="R20" s="9"/>
    </row>
    <row r="21" spans="1:18" ht="15.75" thickBot="1" x14ac:dyDescent="0.3">
      <c r="A21" t="s">
        <v>13</v>
      </c>
      <c r="B21">
        <v>18647</v>
      </c>
      <c r="C21" t="s">
        <v>10</v>
      </c>
      <c r="L21" s="13"/>
      <c r="M21" s="11" t="str">
        <f>CONCATENATE("DF: ", $B$10)</f>
        <v>DF: 18647</v>
      </c>
      <c r="N21" s="12" t="str">
        <f>CONCATENATE("R2: ", $B$66)</f>
        <v>R2: 0.8951</v>
      </c>
      <c r="O21" s="11" t="str">
        <f>CONCATENATE("DF: ", $B$153)</f>
        <v>DF: 16232</v>
      </c>
      <c r="P21" s="12" t="str">
        <f>CONCATENATE("R2: ", $B$209)</f>
        <v>R2: 0.9212</v>
      </c>
      <c r="Q21" s="11" t="str">
        <f>CONCATENATE("DF: ", $B$296)</f>
        <v>DF: 10607</v>
      </c>
      <c r="R21" s="12" t="str">
        <f>CONCATENATE("R2: ", $B$352)</f>
        <v>R2: 0.9228</v>
      </c>
    </row>
    <row r="22" spans="1:18" x14ac:dyDescent="0.25">
      <c r="A22" t="s">
        <v>14</v>
      </c>
      <c r="B22">
        <v>0.94569999999999999</v>
      </c>
      <c r="C22" t="s">
        <v>0</v>
      </c>
      <c r="L22" s="14" t="s">
        <v>48</v>
      </c>
      <c r="M22" s="5" t="str">
        <f>CONCATENATE($D$75,$K$75)</f>
        <v>0.17254+</v>
      </c>
      <c r="N22" s="6"/>
      <c r="O22" s="5" t="str">
        <f>CONCATENATE($D$218,$K$218)</f>
        <v>0.06009</v>
      </c>
      <c r="P22" s="6"/>
      <c r="Q22" s="5" t="str">
        <f>CONCATENATE($D$361,$K$361)</f>
        <v>0.02413</v>
      </c>
      <c r="R22" s="6"/>
    </row>
    <row r="23" spans="1:18" x14ac:dyDescent="0.25">
      <c r="A23" t="s">
        <v>14</v>
      </c>
      <c r="B23">
        <v>3.322E-2</v>
      </c>
      <c r="C23" t="s">
        <v>0</v>
      </c>
      <c r="L23" s="13"/>
      <c r="M23" s="8" t="str">
        <f>CONCATENATE( "( ", $F$75, " )" )</f>
        <v>( 0.09327 )</v>
      </c>
      <c r="N23" s="9"/>
      <c r="O23" s="8" t="str">
        <f>CONCATENATE("( ",$F$218," )")</f>
        <v>( 0.05629 )</v>
      </c>
      <c r="P23" s="9"/>
      <c r="Q23" s="8" t="str">
        <f>CONCATENATE("( ",$F$361," )")</f>
        <v>( 0.04978 )</v>
      </c>
      <c r="R23" s="9"/>
    </row>
    <row r="24" spans="1:18" ht="15.75" thickBot="1" x14ac:dyDescent="0.3">
      <c r="L24" s="13"/>
      <c r="M24" s="11" t="str">
        <f>CONCATENATE("DF: ", $B$10)</f>
        <v>DF: 18647</v>
      </c>
      <c r="N24" s="12" t="str">
        <f>CONCATENATE("R2: ", $B$77)</f>
        <v>R2: 0.9305</v>
      </c>
      <c r="O24" s="11" t="str">
        <f>CONCATENATE("DF: ", $B$153)</f>
        <v>DF: 16232</v>
      </c>
      <c r="P24" s="12" t="str">
        <f>CONCATENATE("R2: ", $B$220)</f>
        <v>R2: 0.9338</v>
      </c>
      <c r="Q24" s="11" t="str">
        <f>CONCATENATE("DF: ", $B$296)</f>
        <v>DF: 10607</v>
      </c>
      <c r="R24" s="12" t="str">
        <f>CONCATENATE("R2: ", $B$363)</f>
        <v>R2: 0.9415</v>
      </c>
    </row>
    <row r="25" spans="1:18" x14ac:dyDescent="0.25">
      <c r="L25" s="14" t="s">
        <v>49</v>
      </c>
      <c r="M25" s="5" t="str">
        <f>CONCATENATE($D$86,$K$86)</f>
        <v>0.11351+</v>
      </c>
      <c r="N25" s="6"/>
      <c r="O25" s="5" t="str">
        <f>CONCATENATE($D$229,$K$229)</f>
        <v>0.03655</v>
      </c>
      <c r="P25" s="6"/>
      <c r="Q25" s="5" t="str">
        <f>CONCATENATE($D$372,$K$372)</f>
        <v>0.01745</v>
      </c>
      <c r="R25" s="6"/>
    </row>
    <row r="26" spans="1:18" x14ac:dyDescent="0.25">
      <c r="L26" s="13"/>
      <c r="M26" s="8" t="str">
        <f>CONCATENATE( "(", $F$86, ")" )</f>
        <v>(0.06137)</v>
      </c>
      <c r="N26" s="9"/>
      <c r="O26" s="8" t="str">
        <f>CONCATENATE("( ",$F$229," )")</f>
        <v>( 0.03756 )</v>
      </c>
      <c r="P26" s="9"/>
      <c r="Q26" s="8" t="str">
        <f>CONCATENATE("( ",$F$372," )")</f>
        <v>( 0.03386 )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18647</v>
      </c>
      <c r="N27" s="12" t="str">
        <f>CONCATENATE("R2: ", $B$88)</f>
        <v>R2: 0.9172</v>
      </c>
      <c r="O27" s="11" t="str">
        <f>CONCATENATE("DF: ", $B$153)</f>
        <v>DF: 16232</v>
      </c>
      <c r="P27" s="12" t="str">
        <f>CONCATENATE("R2: ", $B$231)</f>
        <v>R2: 0.9182</v>
      </c>
      <c r="Q27" s="11" t="str">
        <f>CONCATENATE("DF: ", $B$296)</f>
        <v>DF: 10607</v>
      </c>
      <c r="R27" s="12" t="str">
        <f>CONCATENATE("R2: ", $B$374)</f>
        <v>R2: 0.9248</v>
      </c>
    </row>
    <row r="28" spans="1:18" x14ac:dyDescent="0.25">
      <c r="A28" t="s">
        <v>18</v>
      </c>
      <c r="B28">
        <v>6</v>
      </c>
      <c r="C28" t="s">
        <v>19</v>
      </c>
      <c r="D28" t="s">
        <v>4</v>
      </c>
      <c r="L28" s="14" t="s">
        <v>50</v>
      </c>
      <c r="M28" s="5" t="str">
        <f>CONCATENATE($D$97,$K$97)</f>
        <v>0.007119</v>
      </c>
      <c r="N28" s="6"/>
      <c r="O28" s="5" t="str">
        <f>CONCATENATE($D$240,$K$240)</f>
        <v>0.002286</v>
      </c>
      <c r="P28" s="6"/>
      <c r="Q28" s="5" t="str">
        <f>CONCATENATE($D$383,$K$383)</f>
        <v>0.003733</v>
      </c>
      <c r="R28" s="6"/>
    </row>
    <row r="29" spans="1:18" x14ac:dyDescent="0.25">
      <c r="A29" t="s">
        <v>5</v>
      </c>
      <c r="L29" s="13"/>
      <c r="M29" s="8" t="str">
        <f>CONCATENATE( "( ", $F$97, " )" )</f>
        <v>( 0.033184 )</v>
      </c>
      <c r="N29" s="9"/>
      <c r="O29" s="8" t="str">
        <f>CONCATENATE("( ",$F$240," )")</f>
        <v>( 0.020049 )</v>
      </c>
      <c r="P29" s="9"/>
      <c r="Q29" s="8" t="str">
        <f>CONCATENATE("( ",$F$383," )")</f>
        <v>( 0.018165 )</v>
      </c>
      <c r="R29" s="9"/>
    </row>
    <row r="30" spans="1:18" ht="15.75" thickBot="1" x14ac:dyDescent="0.3">
      <c r="A30" t="s">
        <v>20</v>
      </c>
      <c r="L30" s="15"/>
      <c r="M30" s="11" t="str">
        <f>CONCATENATE("DF: ", $B$10)</f>
        <v>DF: 18647</v>
      </c>
      <c r="N30" s="12" t="str">
        <f>CONCATENATE("R2: ", $B$99)</f>
        <v>R2: 0.9029</v>
      </c>
      <c r="O30" s="11" t="str">
        <f>CONCATENATE("DF: ", $B$153)</f>
        <v>DF: 16232</v>
      </c>
      <c r="P30" s="12" t="str">
        <f>CONCATENATE("R2: ", $B$242)</f>
        <v>R2: 0.9089</v>
      </c>
      <c r="Q30" s="11" t="str">
        <f>CONCATENATE("DF: ", $B$296)</f>
        <v>DF: 10607</v>
      </c>
      <c r="R30" s="12" t="str">
        <f>CONCATENATE("R2: ", $B$385)</f>
        <v>R2: 0.9139</v>
      </c>
    </row>
    <row r="31" spans="1:18" x14ac:dyDescent="0.25">
      <c r="A31" t="s">
        <v>7</v>
      </c>
      <c r="B31">
        <v>6</v>
      </c>
      <c r="C31" t="s">
        <v>8</v>
      </c>
      <c r="D31">
        <v>8.1360000000000004E-4</v>
      </c>
      <c r="E31" t="s">
        <v>10</v>
      </c>
      <c r="F31">
        <v>2.6529000000000001E-3</v>
      </c>
      <c r="G31" t="s">
        <v>11</v>
      </c>
      <c r="H31">
        <v>0.307</v>
      </c>
      <c r="I31" t="s">
        <v>9</v>
      </c>
      <c r="J31">
        <v>0.75900000000000001</v>
      </c>
      <c r="L31" s="13" t="s">
        <v>51</v>
      </c>
      <c r="M31" s="5" t="str">
        <f>CONCATENATE($D$108,$K$108)</f>
        <v>37.21</v>
      </c>
      <c r="N31" s="6"/>
      <c r="O31" s="5" t="str">
        <f>CONCATENATE($D$251,$K$251)</f>
        <v>23.28</v>
      </c>
      <c r="P31" s="6"/>
      <c r="Q31" s="5" t="str">
        <f>CONCATENATE($D$394,$K$394)</f>
        <v>31.18</v>
      </c>
      <c r="R31" s="6"/>
    </row>
    <row r="32" spans="1:18" x14ac:dyDescent="0.25">
      <c r="A32" t="s">
        <v>13</v>
      </c>
      <c r="B32">
        <v>18647</v>
      </c>
      <c r="C32" t="s">
        <v>10</v>
      </c>
      <c r="L32" s="13"/>
      <c r="M32" s="8" t="str">
        <f>CONCATENATE( "( ", $F$108, " )" )</f>
        <v>( 42.38 )</v>
      </c>
      <c r="N32" s="9"/>
      <c r="O32" s="8" t="str">
        <f>CONCATENATE("( ",$F$251," )")</f>
        <v>( 31.73 )</v>
      </c>
      <c r="P32" s="9"/>
      <c r="Q32" s="8" t="str">
        <f>CONCATENATE("( ",$F$394," )")</f>
        <v>( 28.09 )</v>
      </c>
      <c r="R32" s="9"/>
    </row>
    <row r="33" spans="1:18" ht="15.75" thickBot="1" x14ac:dyDescent="0.3">
      <c r="A33" t="s">
        <v>14</v>
      </c>
      <c r="B33">
        <v>0.95299999999999996</v>
      </c>
      <c r="C33" t="s">
        <v>0</v>
      </c>
      <c r="L33" s="15"/>
      <c r="M33" s="11" t="str">
        <f>CONCATENATE("DF: ", $B$120)</f>
        <v>DF: 15007</v>
      </c>
      <c r="N33" s="12" t="str">
        <f>CONCATENATE("R2: ", $B$110)</f>
        <v>R2: 0.9104</v>
      </c>
      <c r="O33" s="11" t="str">
        <f>CONCATENATE("DF: ", $B$263)</f>
        <v>DF: 13027</v>
      </c>
      <c r="P33" s="12" t="str">
        <f>CONCATENATE("R2: ", $B$253)</f>
        <v>R2: 0.913</v>
      </c>
      <c r="Q33" s="11" t="str">
        <f>CONCATENATE("DF: ", $B$395)</f>
        <v>DF: 8477</v>
      </c>
      <c r="R33" s="12" t="str">
        <f>CONCATENATE("R2: ", $B396)</f>
        <v>R2: 0.9383</v>
      </c>
    </row>
    <row r="34" spans="1:18" x14ac:dyDescent="0.25">
      <c r="A34" t="s">
        <v>14</v>
      </c>
      <c r="B34">
        <v>3.3669999999999999E-2</v>
      </c>
      <c r="C34" t="s">
        <v>0</v>
      </c>
      <c r="L34" s="13" t="s">
        <v>52</v>
      </c>
      <c r="M34" s="5" t="str">
        <f>CONCATENATE($D$119,$K$119)</f>
        <v>6.919+</v>
      </c>
      <c r="N34" s="6"/>
      <c r="O34" s="5" t="str">
        <f>CONCATENATE($D$262,$K$262)</f>
        <v>3.35</v>
      </c>
      <c r="P34" s="6"/>
      <c r="Q34" s="5" t="str">
        <f>CONCATENATE($D$405,$K$405)</f>
        <v>2.4</v>
      </c>
      <c r="R34" s="6"/>
    </row>
    <row r="35" spans="1:18" x14ac:dyDescent="0.25">
      <c r="L35" s="13"/>
      <c r="M35" s="8" t="str">
        <f>CONCATENATE( "( ", $F$119, " )" )</f>
        <v>( 3.34 )</v>
      </c>
      <c r="N35" s="9"/>
      <c r="O35" s="8" t="str">
        <f>CONCATENATE("( ",$F$262," )")</f>
        <v>( 2.588 )</v>
      </c>
      <c r="P35" s="9"/>
      <c r="Q35" s="8" t="str">
        <f>CONCATENATE("( ",$F$405," )")</f>
        <v>( 2.693 )</v>
      </c>
      <c r="R35" s="9"/>
    </row>
    <row r="36" spans="1:18" ht="15.75" thickBot="1" x14ac:dyDescent="0.3">
      <c r="L36" s="15"/>
      <c r="M36" s="11" t="str">
        <f>CONCATENATE("DF: ", $B$120)</f>
        <v>DF: 15007</v>
      </c>
      <c r="N36" s="12" t="str">
        <f>CONCATENATE("R2: ", $B$121)</f>
        <v>R2: 0.8756</v>
      </c>
      <c r="O36" s="11" t="str">
        <f>CONCATENATE("DF: ", $B$263)</f>
        <v>DF: 13027</v>
      </c>
      <c r="P36" s="12" t="str">
        <f>CONCATENATE("R2: ", $B$264)</f>
        <v>R2: 0.8759</v>
      </c>
      <c r="Q36" s="11" t="str">
        <f>CONCATENATE("DF: ", $B$395)</f>
        <v>DF: 8477</v>
      </c>
      <c r="R36" s="12" t="str">
        <f>CONCATENATE("R2: ", $B$407)</f>
        <v>R2: 0.889</v>
      </c>
    </row>
    <row r="37" spans="1:18" x14ac:dyDescent="0.25">
      <c r="L37" s="13" t="s">
        <v>53</v>
      </c>
      <c r="M37" s="5" t="str">
        <f>CONCATENATE($D$130,$K$50)</f>
        <v>35.97</v>
      </c>
      <c r="N37" s="6"/>
      <c r="O37" s="5" t="str">
        <f>CONCATENATE($D$273,$K$273)</f>
        <v>22.17</v>
      </c>
      <c r="P37" s="6"/>
      <c r="Q37" s="5" t="str">
        <f>CONCATENATE($F$416,$K$416)</f>
        <v>28.69</v>
      </c>
      <c r="R37" s="6"/>
    </row>
    <row r="38" spans="1:18" x14ac:dyDescent="0.25">
      <c r="A38" t="s">
        <v>1</v>
      </c>
      <c r="L38" s="13"/>
      <c r="M38" s="8" t="str">
        <f>CONCATENATE( "( ", $F$130, " )" )</f>
        <v>( 42.64 )</v>
      </c>
      <c r="N38" s="9"/>
      <c r="O38" s="8" t="str">
        <f>CONCATENATE("( ",$F$273," )")</f>
        <v>( 31.98 )</v>
      </c>
      <c r="P38" s="9"/>
      <c r="Q38" s="8" t="str">
        <f>CONCATENATE("( ",$F$416," )")</f>
        <v>( 28.69 )</v>
      </c>
      <c r="R38" s="9"/>
    </row>
    <row r="39" spans="1:18" ht="15.75" thickBot="1" x14ac:dyDescent="0.3">
      <c r="A39" t="s">
        <v>21</v>
      </c>
      <c r="B39">
        <v>6</v>
      </c>
      <c r="C39" t="s">
        <v>19</v>
      </c>
      <c r="D39" t="s">
        <v>4</v>
      </c>
      <c r="L39" s="15"/>
      <c r="M39" s="11" t="str">
        <f>CONCATENATE("DF: ", $B$120)</f>
        <v>DF: 15007</v>
      </c>
      <c r="N39" s="12" t="str">
        <f>CONCATENATE("R2: ", $B$132)</f>
        <v>R2: 0.9087</v>
      </c>
      <c r="O39" s="11" t="str">
        <f>CONCATENATE("DF: ", $B$263)</f>
        <v>DF: 13027</v>
      </c>
      <c r="P39" s="12" t="str">
        <f>CONCATENATE("R2: ", $B$275)</f>
        <v>R2: 0.9111</v>
      </c>
      <c r="Q39" s="11" t="str">
        <f>CONCATENATE("DF: ", $B$395)</f>
        <v>DF: 8477</v>
      </c>
      <c r="R39" s="12" t="str">
        <f>CONCATENATE("R2: ", $B$418)</f>
        <v>R2: 0.9357</v>
      </c>
    </row>
    <row r="40" spans="1:18" x14ac:dyDescent="0.25">
      <c r="A40" t="s">
        <v>5</v>
      </c>
      <c r="L40" s="13" t="s">
        <v>54</v>
      </c>
      <c r="M40" s="5" t="str">
        <f>CONCATENATE($D$141,$K$141)</f>
        <v>4.919</v>
      </c>
      <c r="N40" s="6"/>
      <c r="O40" s="5" t="str">
        <f>CONCATENATE($D$284,$K$284)</f>
        <v>2.638</v>
      </c>
      <c r="P40" s="6"/>
      <c r="Q40" s="5" t="str">
        <f>CONCATENATE($D$427,$K$427)</f>
        <v>1.86</v>
      </c>
      <c r="R40" s="6"/>
    </row>
    <row r="41" spans="1:18" x14ac:dyDescent="0.25">
      <c r="A41" t="s">
        <v>20</v>
      </c>
      <c r="L41" s="13"/>
      <c r="M41" s="8" t="str">
        <f>CONCATENATE( "( ", $F$53, " )" )</f>
        <v>( 0.002962 )</v>
      </c>
      <c r="N41" s="9"/>
      <c r="O41" s="8" t="str">
        <f>CONCATENATE("( ",$F$284," )")</f>
        <v>( 2.569 )</v>
      </c>
      <c r="P41" s="9"/>
      <c r="Q41" s="8" t="str">
        <f>CONCATENATE("( ",$F$427," )")</f>
        <v>( 2.671 )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3.9789999999999999E-3</v>
      </c>
      <c r="E42" t="s">
        <v>11</v>
      </c>
      <c r="F42">
        <v>3.2469999999999999E-3</v>
      </c>
      <c r="G42" t="s">
        <v>10</v>
      </c>
      <c r="H42">
        <v>1.2250000000000001</v>
      </c>
      <c r="I42" t="s">
        <v>22</v>
      </c>
      <c r="J42">
        <v>0.22</v>
      </c>
      <c r="L42" s="15"/>
      <c r="M42" s="11" t="str">
        <f>CONCATENATE("DF: ", $B$120)</f>
        <v>DF: 15007</v>
      </c>
      <c r="N42" s="12" t="str">
        <f>CONCATENATE("R2: ", $B$143)</f>
        <v>R2: 0.8755</v>
      </c>
      <c r="O42" s="11" t="str">
        <f>CONCATENATE("DF: ", $B$263)</f>
        <v>DF: 13027</v>
      </c>
      <c r="P42" s="12" t="str">
        <f>CONCATENATE("R2: ", $B$286)</f>
        <v>R2: 0.876</v>
      </c>
      <c r="Q42" s="11" t="str">
        <f>CONCATENATE("DF: ", $B$395)</f>
        <v>DF: 8477</v>
      </c>
      <c r="R42" s="12" t="str">
        <f>CONCATENATE("R2: ", $B$429)</f>
        <v>R2: 0.8894</v>
      </c>
    </row>
    <row r="43" spans="1:18" x14ac:dyDescent="0.25">
      <c r="A43" t="s">
        <v>13</v>
      </c>
      <c r="B43">
        <v>18647</v>
      </c>
      <c r="C43" t="s">
        <v>10</v>
      </c>
      <c r="L43" s="16" t="s">
        <v>55</v>
      </c>
      <c r="M43" s="16"/>
      <c r="N43" s="16"/>
      <c r="O43" s="16"/>
      <c r="P43" s="16"/>
      <c r="Q43" s="16"/>
      <c r="R43" s="16"/>
    </row>
    <row r="44" spans="1:18" x14ac:dyDescent="0.25">
      <c r="A44" t="s">
        <v>14</v>
      </c>
      <c r="B44">
        <v>0.92049999999999998</v>
      </c>
      <c r="C44" t="s">
        <v>0</v>
      </c>
    </row>
    <row r="45" spans="1:18" x14ac:dyDescent="0.25">
      <c r="A45" t="s">
        <v>14</v>
      </c>
      <c r="B45">
        <v>3.3599999999999998E-2</v>
      </c>
      <c r="C45" t="s">
        <v>0</v>
      </c>
    </row>
    <row r="49" spans="1:10" x14ac:dyDescent="0.25">
      <c r="A49" t="s">
        <v>1</v>
      </c>
    </row>
    <row r="50" spans="1:10" x14ac:dyDescent="0.25">
      <c r="A50" t="s">
        <v>23</v>
      </c>
      <c r="B50">
        <v>6</v>
      </c>
      <c r="C50" t="s">
        <v>3</v>
      </c>
      <c r="D50" t="s">
        <v>4</v>
      </c>
    </row>
    <row r="51" spans="1:10" x14ac:dyDescent="0.25">
      <c r="A51" t="s">
        <v>5</v>
      </c>
    </row>
    <row r="52" spans="1:10" x14ac:dyDescent="0.25">
      <c r="A52" t="s">
        <v>20</v>
      </c>
    </row>
    <row r="53" spans="1:10" x14ac:dyDescent="0.25">
      <c r="A53" t="s">
        <v>7</v>
      </c>
      <c r="B53">
        <v>6</v>
      </c>
      <c r="C53" t="s">
        <v>8</v>
      </c>
      <c r="D53">
        <v>4.7540000000000004E-3</v>
      </c>
      <c r="E53" t="s">
        <v>11</v>
      </c>
      <c r="F53">
        <v>2.9619999999999998E-3</v>
      </c>
      <c r="G53" t="s">
        <v>10</v>
      </c>
      <c r="H53">
        <v>1.605</v>
      </c>
      <c r="I53" t="s">
        <v>9</v>
      </c>
      <c r="J53">
        <v>0.109</v>
      </c>
    </row>
    <row r="54" spans="1:10" x14ac:dyDescent="0.25">
      <c r="A54" t="s">
        <v>13</v>
      </c>
      <c r="B54">
        <v>18647</v>
      </c>
      <c r="C54" t="s">
        <v>10</v>
      </c>
    </row>
    <row r="55" spans="1:10" x14ac:dyDescent="0.25">
      <c r="A55" t="s">
        <v>14</v>
      </c>
      <c r="B55">
        <v>0.91520000000000001</v>
      </c>
      <c r="C55" t="s">
        <v>0</v>
      </c>
    </row>
    <row r="56" spans="1:10" x14ac:dyDescent="0.25">
      <c r="A56" t="s">
        <v>14</v>
      </c>
      <c r="B56">
        <v>3.354E-2</v>
      </c>
      <c r="C56" t="s">
        <v>0</v>
      </c>
    </row>
    <row r="60" spans="1:10" x14ac:dyDescent="0.25">
      <c r="A60" t="s">
        <v>1</v>
      </c>
    </row>
    <row r="61" spans="1:10" x14ac:dyDescent="0.25">
      <c r="A61" t="s">
        <v>24</v>
      </c>
      <c r="B61">
        <v>6</v>
      </c>
      <c r="C61" t="s">
        <v>3</v>
      </c>
      <c r="D61" t="s">
        <v>4</v>
      </c>
    </row>
    <row r="62" spans="1:10" x14ac:dyDescent="0.25">
      <c r="A62" t="s">
        <v>5</v>
      </c>
    </row>
    <row r="63" spans="1:10" x14ac:dyDescent="0.25">
      <c r="A63" t="s">
        <v>20</v>
      </c>
    </row>
    <row r="64" spans="1:10" x14ac:dyDescent="0.25">
      <c r="A64" t="s">
        <v>7</v>
      </c>
      <c r="B64">
        <v>6</v>
      </c>
      <c r="C64" t="s">
        <v>8</v>
      </c>
      <c r="D64">
        <v>7.7419999999999995E-4</v>
      </c>
      <c r="E64" t="s">
        <v>10</v>
      </c>
      <c r="F64">
        <v>7.7649999999999996E-4</v>
      </c>
      <c r="G64" t="s">
        <v>11</v>
      </c>
      <c r="H64">
        <v>0.997</v>
      </c>
      <c r="I64" t="s">
        <v>9</v>
      </c>
      <c r="J64">
        <v>0.31900000000000001</v>
      </c>
    </row>
    <row r="65" spans="1:11" x14ac:dyDescent="0.25">
      <c r="A65" t="s">
        <v>13</v>
      </c>
      <c r="B65">
        <v>18647</v>
      </c>
      <c r="C65" t="s">
        <v>10</v>
      </c>
    </row>
    <row r="66" spans="1:11" x14ac:dyDescent="0.25">
      <c r="A66" t="s">
        <v>14</v>
      </c>
      <c r="B66">
        <v>0.89510000000000001</v>
      </c>
      <c r="C66" t="s">
        <v>0</v>
      </c>
    </row>
    <row r="67" spans="1:11" x14ac:dyDescent="0.25">
      <c r="A67" t="s">
        <v>14</v>
      </c>
      <c r="B67">
        <v>3.3619999999999997E-2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25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6</v>
      </c>
    </row>
    <row r="75" spans="1:11" x14ac:dyDescent="0.25">
      <c r="A75" t="s">
        <v>7</v>
      </c>
      <c r="B75">
        <v>6</v>
      </c>
      <c r="C75" t="s">
        <v>8</v>
      </c>
      <c r="D75">
        <v>0.17254</v>
      </c>
      <c r="E75" t="s">
        <v>9</v>
      </c>
      <c r="F75">
        <v>9.3270000000000006E-2</v>
      </c>
      <c r="G75" t="s">
        <v>11</v>
      </c>
      <c r="H75">
        <v>1.85</v>
      </c>
      <c r="I75" t="s">
        <v>11</v>
      </c>
      <c r="J75">
        <v>6.4299999999999996E-2</v>
      </c>
      <c r="K75" t="s">
        <v>56</v>
      </c>
    </row>
    <row r="76" spans="1:11" x14ac:dyDescent="0.25">
      <c r="A76" t="s">
        <v>13</v>
      </c>
      <c r="B76">
        <v>18647</v>
      </c>
      <c r="C76" t="s">
        <v>10</v>
      </c>
    </row>
    <row r="77" spans="1:11" x14ac:dyDescent="0.25">
      <c r="A77" t="s">
        <v>14</v>
      </c>
      <c r="B77">
        <v>0.93049999999999999</v>
      </c>
      <c r="C77" t="s">
        <v>0</v>
      </c>
    </row>
    <row r="78" spans="1:11" x14ac:dyDescent="0.25">
      <c r="A78" t="s">
        <v>14</v>
      </c>
      <c r="B78">
        <v>3.3489999999999999E-2</v>
      </c>
      <c r="C78" t="s">
        <v>0</v>
      </c>
    </row>
    <row r="82" spans="1:11" x14ac:dyDescent="0.25">
      <c r="A82" t="s">
        <v>1</v>
      </c>
    </row>
    <row r="83" spans="1:11" x14ac:dyDescent="0.25">
      <c r="A83" t="s">
        <v>26</v>
      </c>
      <c r="B83">
        <v>6</v>
      </c>
      <c r="C83" t="s">
        <v>3</v>
      </c>
      <c r="D83" t="s">
        <v>4</v>
      </c>
    </row>
    <row r="84" spans="1:11" x14ac:dyDescent="0.25">
      <c r="A84" t="s">
        <v>5</v>
      </c>
    </row>
    <row r="85" spans="1:11" x14ac:dyDescent="0.25">
      <c r="A85" t="s">
        <v>6</v>
      </c>
    </row>
    <row r="86" spans="1:11" x14ac:dyDescent="0.25">
      <c r="A86" t="s">
        <v>7</v>
      </c>
      <c r="B86">
        <v>6</v>
      </c>
      <c r="C86" t="s">
        <v>8</v>
      </c>
      <c r="D86">
        <v>0.11351</v>
      </c>
      <c r="E86" t="s">
        <v>9</v>
      </c>
      <c r="F86">
        <v>6.1370000000000001E-2</v>
      </c>
      <c r="G86" t="s">
        <v>11</v>
      </c>
      <c r="H86">
        <v>1.85</v>
      </c>
      <c r="I86" t="s">
        <v>11</v>
      </c>
      <c r="J86">
        <v>6.4399999999999999E-2</v>
      </c>
      <c r="K86" t="s">
        <v>56</v>
      </c>
    </row>
    <row r="87" spans="1:11" x14ac:dyDescent="0.25">
      <c r="A87" t="s">
        <v>13</v>
      </c>
      <c r="B87">
        <v>18647</v>
      </c>
      <c r="C87" t="s">
        <v>10</v>
      </c>
    </row>
    <row r="88" spans="1:11" x14ac:dyDescent="0.25">
      <c r="A88" t="s">
        <v>14</v>
      </c>
      <c r="B88">
        <v>0.91720000000000002</v>
      </c>
      <c r="C88" t="s">
        <v>0</v>
      </c>
    </row>
    <row r="89" spans="1:11" x14ac:dyDescent="0.25">
      <c r="A89" t="s">
        <v>14</v>
      </c>
      <c r="B89">
        <v>3.3489999999999999E-2</v>
      </c>
      <c r="C89" t="s">
        <v>0</v>
      </c>
    </row>
    <row r="93" spans="1:11" x14ac:dyDescent="0.25">
      <c r="A93" t="s">
        <v>1</v>
      </c>
    </row>
    <row r="94" spans="1:11" x14ac:dyDescent="0.25">
      <c r="A94" t="s">
        <v>27</v>
      </c>
      <c r="B94">
        <v>6</v>
      </c>
      <c r="C94" t="s">
        <v>19</v>
      </c>
      <c r="D94" t="s">
        <v>4</v>
      </c>
    </row>
    <row r="95" spans="1:11" x14ac:dyDescent="0.25">
      <c r="A95" t="s">
        <v>5</v>
      </c>
    </row>
    <row r="96" spans="1:11" x14ac:dyDescent="0.25">
      <c r="A96" t="s">
        <v>20</v>
      </c>
    </row>
    <row r="97" spans="1:10" x14ac:dyDescent="0.25">
      <c r="A97" t="s">
        <v>7</v>
      </c>
      <c r="B97">
        <v>6</v>
      </c>
      <c r="C97" t="s">
        <v>8</v>
      </c>
      <c r="D97">
        <v>7.1190000000000003E-3</v>
      </c>
      <c r="E97" t="s">
        <v>11</v>
      </c>
      <c r="F97">
        <v>3.3183999999999998E-2</v>
      </c>
      <c r="G97" t="s">
        <v>10</v>
      </c>
      <c r="H97">
        <v>0.215</v>
      </c>
      <c r="I97" t="s">
        <v>22</v>
      </c>
      <c r="J97">
        <v>0.83</v>
      </c>
    </row>
    <row r="98" spans="1:10" x14ac:dyDescent="0.25">
      <c r="A98" t="s">
        <v>13</v>
      </c>
      <c r="B98">
        <v>18647</v>
      </c>
      <c r="C98" t="s">
        <v>10</v>
      </c>
    </row>
    <row r="99" spans="1:10" x14ac:dyDescent="0.25">
      <c r="A99" t="s">
        <v>14</v>
      </c>
      <c r="B99">
        <v>0.90290000000000004</v>
      </c>
      <c r="C99" t="s">
        <v>0</v>
      </c>
    </row>
    <row r="100" spans="1:10" x14ac:dyDescent="0.25">
      <c r="A100" t="s">
        <v>14</v>
      </c>
      <c r="B100">
        <v>3.3680000000000002E-2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28</v>
      </c>
      <c r="B105">
        <v>6</v>
      </c>
      <c r="C105" t="s">
        <v>19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29</v>
      </c>
    </row>
    <row r="108" spans="1:10" x14ac:dyDescent="0.25">
      <c r="A108" t="s">
        <v>7</v>
      </c>
      <c r="B108">
        <v>6</v>
      </c>
      <c r="C108" t="s">
        <v>30</v>
      </c>
      <c r="D108">
        <v>37.21</v>
      </c>
      <c r="E108" t="s">
        <v>31</v>
      </c>
      <c r="F108">
        <v>42.38</v>
      </c>
      <c r="G108" t="s">
        <v>11</v>
      </c>
      <c r="H108">
        <v>0.878</v>
      </c>
      <c r="I108" t="s">
        <v>22</v>
      </c>
      <c r="J108">
        <v>0.38</v>
      </c>
    </row>
    <row r="109" spans="1:10" x14ac:dyDescent="0.25">
      <c r="A109" t="s">
        <v>13</v>
      </c>
      <c r="B109">
        <v>15007</v>
      </c>
      <c r="C109" t="s">
        <v>10</v>
      </c>
    </row>
    <row r="110" spans="1:10" x14ac:dyDescent="0.25">
      <c r="A110" t="s">
        <v>14</v>
      </c>
      <c r="B110">
        <v>0.91039999999999999</v>
      </c>
      <c r="C110" t="s">
        <v>0</v>
      </c>
    </row>
    <row r="111" spans="1:10" x14ac:dyDescent="0.25">
      <c r="A111" t="s">
        <v>14</v>
      </c>
      <c r="B111">
        <v>3.4259999999999999E-2</v>
      </c>
      <c r="C111" t="s">
        <v>0</v>
      </c>
    </row>
    <row r="115" spans="1:11" x14ac:dyDescent="0.25">
      <c r="A115" t="s">
        <v>1</v>
      </c>
    </row>
    <row r="116" spans="1:11" x14ac:dyDescent="0.25">
      <c r="A116" t="s">
        <v>32</v>
      </c>
      <c r="B116">
        <v>6</v>
      </c>
      <c r="C116" t="s">
        <v>19</v>
      </c>
      <c r="D116" t="s">
        <v>4</v>
      </c>
    </row>
    <row r="117" spans="1:11" x14ac:dyDescent="0.25">
      <c r="A117" t="s">
        <v>5</v>
      </c>
    </row>
    <row r="118" spans="1:11" x14ac:dyDescent="0.25">
      <c r="A118" t="s">
        <v>6</v>
      </c>
    </row>
    <row r="119" spans="1:11" x14ac:dyDescent="0.25">
      <c r="A119" t="s">
        <v>7</v>
      </c>
      <c r="B119">
        <v>6</v>
      </c>
      <c r="C119" t="s">
        <v>33</v>
      </c>
      <c r="D119">
        <v>6.9189999999999996</v>
      </c>
      <c r="E119" t="s">
        <v>31</v>
      </c>
      <c r="F119">
        <v>3.34</v>
      </c>
      <c r="G119" t="s">
        <v>10</v>
      </c>
      <c r="H119">
        <v>2.0720000000000001</v>
      </c>
      <c r="I119" t="s">
        <v>11</v>
      </c>
      <c r="J119">
        <v>3.8300000000000001E-2</v>
      </c>
      <c r="K119" t="s">
        <v>56</v>
      </c>
    </row>
    <row r="120" spans="1:11" x14ac:dyDescent="0.25">
      <c r="A120" t="s">
        <v>13</v>
      </c>
      <c r="B120">
        <v>15007</v>
      </c>
      <c r="C120" t="s">
        <v>10</v>
      </c>
    </row>
    <row r="121" spans="1:11" x14ac:dyDescent="0.25">
      <c r="A121" t="s">
        <v>14</v>
      </c>
      <c r="B121">
        <v>0.87560000000000004</v>
      </c>
      <c r="C121" t="s">
        <v>0</v>
      </c>
    </row>
    <row r="122" spans="1:11" x14ac:dyDescent="0.25">
      <c r="A122" t="s">
        <v>14</v>
      </c>
      <c r="B122">
        <v>3.4020000000000002E-2</v>
      </c>
      <c r="C122" t="s">
        <v>0</v>
      </c>
    </row>
    <row r="126" spans="1:11" x14ac:dyDescent="0.25">
      <c r="A126" t="s">
        <v>1</v>
      </c>
    </row>
    <row r="127" spans="1:11" x14ac:dyDescent="0.25">
      <c r="A127" t="s">
        <v>34</v>
      </c>
      <c r="B127">
        <v>6</v>
      </c>
      <c r="C127" t="s">
        <v>3</v>
      </c>
      <c r="D127" t="s">
        <v>4</v>
      </c>
    </row>
    <row r="128" spans="1:11" x14ac:dyDescent="0.25">
      <c r="A128" t="s">
        <v>5</v>
      </c>
    </row>
    <row r="129" spans="1:10" x14ac:dyDescent="0.25">
      <c r="A129" t="s">
        <v>29</v>
      </c>
    </row>
    <row r="130" spans="1:10" x14ac:dyDescent="0.25">
      <c r="A130" t="s">
        <v>7</v>
      </c>
      <c r="B130">
        <v>6</v>
      </c>
      <c r="C130" t="s">
        <v>30</v>
      </c>
      <c r="D130">
        <v>35.97</v>
      </c>
      <c r="E130" t="s">
        <v>31</v>
      </c>
      <c r="F130">
        <v>42.64</v>
      </c>
      <c r="G130" t="s">
        <v>11</v>
      </c>
      <c r="H130">
        <v>0.84399999999999997</v>
      </c>
      <c r="I130" t="s">
        <v>9</v>
      </c>
      <c r="J130">
        <v>0.39900000000000002</v>
      </c>
    </row>
    <row r="131" spans="1:10" x14ac:dyDescent="0.25">
      <c r="A131" t="s">
        <v>13</v>
      </c>
      <c r="B131">
        <v>15007</v>
      </c>
      <c r="C131" t="s">
        <v>10</v>
      </c>
    </row>
    <row r="132" spans="1:10" x14ac:dyDescent="0.25">
      <c r="A132" t="s">
        <v>14</v>
      </c>
      <c r="B132">
        <v>0.90869999999999995</v>
      </c>
      <c r="C132" t="s">
        <v>0</v>
      </c>
    </row>
    <row r="133" spans="1:10" x14ac:dyDescent="0.25">
      <c r="A133" t="s">
        <v>14</v>
      </c>
      <c r="B133">
        <v>3.4270000000000002E-2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35</v>
      </c>
      <c r="B138">
        <v>6</v>
      </c>
      <c r="C138" t="s">
        <v>19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29</v>
      </c>
    </row>
    <row r="141" spans="1:10" x14ac:dyDescent="0.25">
      <c r="A141" t="s">
        <v>7</v>
      </c>
      <c r="B141">
        <v>6</v>
      </c>
      <c r="C141" t="s">
        <v>33</v>
      </c>
      <c r="D141">
        <v>4.9189999999999996</v>
      </c>
      <c r="E141" t="s">
        <v>31</v>
      </c>
      <c r="F141">
        <v>3.32</v>
      </c>
      <c r="G141" t="s">
        <v>10</v>
      </c>
      <c r="H141">
        <v>1.482</v>
      </c>
      <c r="I141" t="s">
        <v>9</v>
      </c>
      <c r="J141">
        <v>0.13800000000000001</v>
      </c>
    </row>
    <row r="142" spans="1:10" x14ac:dyDescent="0.25">
      <c r="A142" t="s">
        <v>13</v>
      </c>
      <c r="B142">
        <v>15007</v>
      </c>
      <c r="C142" t="s">
        <v>10</v>
      </c>
    </row>
    <row r="143" spans="1:10" x14ac:dyDescent="0.25">
      <c r="A143" t="s">
        <v>14</v>
      </c>
      <c r="B143">
        <v>0.87549999999999994</v>
      </c>
      <c r="C143" t="s">
        <v>0</v>
      </c>
    </row>
    <row r="144" spans="1:10" x14ac:dyDescent="0.25">
      <c r="A144" t="s">
        <v>14</v>
      </c>
      <c r="B144">
        <v>3.4169999999999999E-2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36</v>
      </c>
    </row>
    <row r="152" spans="1:11" x14ac:dyDescent="0.25">
      <c r="A152" t="s">
        <v>7</v>
      </c>
      <c r="B152">
        <v>12</v>
      </c>
      <c r="C152" t="s">
        <v>8</v>
      </c>
      <c r="D152">
        <v>1.5335E-2</v>
      </c>
      <c r="E152" t="s">
        <v>11</v>
      </c>
      <c r="F152">
        <v>8.005E-3</v>
      </c>
      <c r="G152" t="s">
        <v>10</v>
      </c>
      <c r="H152">
        <v>1.9159999999999999</v>
      </c>
      <c r="I152" t="s">
        <v>11</v>
      </c>
      <c r="J152">
        <v>5.5399999999999998E-2</v>
      </c>
      <c r="K152" t="s">
        <v>56</v>
      </c>
    </row>
    <row r="153" spans="1:11" x14ac:dyDescent="0.25">
      <c r="A153" t="s">
        <v>13</v>
      </c>
      <c r="B153">
        <v>16232</v>
      </c>
      <c r="C153" t="s">
        <v>10</v>
      </c>
    </row>
    <row r="154" spans="1:11" x14ac:dyDescent="0.25">
      <c r="A154" t="s">
        <v>14</v>
      </c>
      <c r="B154">
        <v>0.95230000000000004</v>
      </c>
      <c r="C154" t="s">
        <v>0</v>
      </c>
    </row>
    <row r="155" spans="1:11" x14ac:dyDescent="0.25">
      <c r="A155" t="s">
        <v>14</v>
      </c>
      <c r="B155">
        <v>3.8150000000000003E-2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15</v>
      </c>
      <c r="B160">
        <v>12</v>
      </c>
      <c r="C160" t="s">
        <v>19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36</v>
      </c>
    </row>
    <row r="163" spans="1:11" x14ac:dyDescent="0.25">
      <c r="A163" t="s">
        <v>7</v>
      </c>
      <c r="B163">
        <v>12</v>
      </c>
      <c r="C163" t="s">
        <v>8</v>
      </c>
      <c r="D163">
        <v>1.5602E-2</v>
      </c>
      <c r="E163" t="s">
        <v>11</v>
      </c>
      <c r="F163">
        <v>7.2779999999999997E-3</v>
      </c>
      <c r="G163" t="s">
        <v>10</v>
      </c>
      <c r="H163">
        <v>2.1440000000000001</v>
      </c>
      <c r="I163" t="s">
        <v>11</v>
      </c>
      <c r="J163">
        <v>3.2099999999999997E-2</v>
      </c>
      <c r="K163" t="s">
        <v>12</v>
      </c>
    </row>
    <row r="164" spans="1:11" x14ac:dyDescent="0.25">
      <c r="A164" t="s">
        <v>13</v>
      </c>
      <c r="B164">
        <v>16232</v>
      </c>
      <c r="C164" t="s">
        <v>10</v>
      </c>
    </row>
    <row r="165" spans="1:11" x14ac:dyDescent="0.25">
      <c r="A165" t="s">
        <v>14</v>
      </c>
      <c r="B165">
        <v>0.94920000000000004</v>
      </c>
      <c r="C165" t="s">
        <v>0</v>
      </c>
    </row>
    <row r="166" spans="1:11" x14ac:dyDescent="0.25">
      <c r="A166" t="s">
        <v>14</v>
      </c>
      <c r="B166">
        <v>3.8089999999999999E-2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18</v>
      </c>
      <c r="B171">
        <v>12</v>
      </c>
      <c r="C171" t="s">
        <v>19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20</v>
      </c>
    </row>
    <row r="174" spans="1:11" x14ac:dyDescent="0.25">
      <c r="A174" t="s">
        <v>7</v>
      </c>
      <c r="B174">
        <v>12</v>
      </c>
      <c r="C174" t="s">
        <v>8</v>
      </c>
      <c r="D174">
        <v>2.6699999999999998E-4</v>
      </c>
      <c r="E174" t="s">
        <v>11</v>
      </c>
      <c r="F174">
        <v>1.539E-3</v>
      </c>
      <c r="G174" t="s">
        <v>11</v>
      </c>
      <c r="H174">
        <v>0.17299999999999999</v>
      </c>
      <c r="I174" t="s">
        <v>9</v>
      </c>
      <c r="J174">
        <v>0.86199999999999999</v>
      </c>
    </row>
    <row r="175" spans="1:11" x14ac:dyDescent="0.25">
      <c r="A175" t="s">
        <v>13</v>
      </c>
      <c r="B175">
        <v>16232</v>
      </c>
      <c r="C175" t="s">
        <v>10</v>
      </c>
    </row>
    <row r="176" spans="1:11" x14ac:dyDescent="0.25">
      <c r="A176" t="s">
        <v>14</v>
      </c>
      <c r="B176">
        <v>0.95630000000000004</v>
      </c>
      <c r="C176" t="s">
        <v>0</v>
      </c>
    </row>
    <row r="177" spans="1:10" x14ac:dyDescent="0.25">
      <c r="A177" t="s">
        <v>14</v>
      </c>
      <c r="B177">
        <v>3.8379999999999997E-2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21</v>
      </c>
      <c r="B182">
        <v>12</v>
      </c>
      <c r="C182" t="s">
        <v>19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37</v>
      </c>
    </row>
    <row r="185" spans="1:10" x14ac:dyDescent="0.25">
      <c r="A185" t="s">
        <v>7</v>
      </c>
      <c r="B185">
        <v>12</v>
      </c>
      <c r="C185" t="s">
        <v>8</v>
      </c>
      <c r="D185">
        <v>1.7290000000000001E-3</v>
      </c>
      <c r="E185" t="s">
        <v>11</v>
      </c>
      <c r="F185">
        <v>1.921E-3</v>
      </c>
      <c r="G185" t="s">
        <v>9</v>
      </c>
      <c r="H185">
        <v>0.9</v>
      </c>
      <c r="I185" t="s">
        <v>9</v>
      </c>
      <c r="J185">
        <v>0.36799999999999999</v>
      </c>
    </row>
    <row r="186" spans="1:10" x14ac:dyDescent="0.25">
      <c r="A186" t="s">
        <v>13</v>
      </c>
      <c r="B186">
        <v>16232</v>
      </c>
      <c r="C186" t="s">
        <v>10</v>
      </c>
    </row>
    <row r="187" spans="1:10" x14ac:dyDescent="0.25">
      <c r="A187" t="s">
        <v>14</v>
      </c>
      <c r="B187">
        <v>0.92269999999999996</v>
      </c>
      <c r="C187" t="s">
        <v>0</v>
      </c>
    </row>
    <row r="188" spans="1:10" x14ac:dyDescent="0.25">
      <c r="A188" t="s">
        <v>14</v>
      </c>
      <c r="B188">
        <v>3.8330000000000003E-2</v>
      </c>
      <c r="C188" t="s">
        <v>0</v>
      </c>
    </row>
    <row r="192" spans="1:10" x14ac:dyDescent="0.25">
      <c r="A192" t="s">
        <v>1</v>
      </c>
    </row>
    <row r="193" spans="1:10" x14ac:dyDescent="0.25">
      <c r="A193" t="s">
        <v>23</v>
      </c>
      <c r="B193">
        <v>12</v>
      </c>
      <c r="C193" t="s">
        <v>3</v>
      </c>
      <c r="D193" t="s">
        <v>4</v>
      </c>
    </row>
    <row r="194" spans="1:10" x14ac:dyDescent="0.25">
      <c r="A194" t="s">
        <v>5</v>
      </c>
    </row>
    <row r="195" spans="1:10" x14ac:dyDescent="0.25">
      <c r="A195" t="s">
        <v>37</v>
      </c>
    </row>
    <row r="196" spans="1:10" x14ac:dyDescent="0.25">
      <c r="A196" t="s">
        <v>7</v>
      </c>
      <c r="B196">
        <v>12</v>
      </c>
      <c r="C196" t="s">
        <v>8</v>
      </c>
      <c r="D196">
        <v>1.92E-3</v>
      </c>
      <c r="E196" t="s">
        <v>11</v>
      </c>
      <c r="F196">
        <v>1.753E-3</v>
      </c>
      <c r="G196" t="s">
        <v>10</v>
      </c>
      <c r="H196">
        <v>1.0960000000000001</v>
      </c>
      <c r="I196" t="s">
        <v>9</v>
      </c>
      <c r="J196">
        <v>0.27300000000000002</v>
      </c>
    </row>
    <row r="197" spans="1:10" x14ac:dyDescent="0.25">
      <c r="A197" t="s">
        <v>13</v>
      </c>
      <c r="B197">
        <v>16232</v>
      </c>
      <c r="C197" t="s">
        <v>10</v>
      </c>
    </row>
    <row r="198" spans="1:10" x14ac:dyDescent="0.25">
      <c r="A198" t="s">
        <v>14</v>
      </c>
      <c r="B198">
        <v>0.91759999999999997</v>
      </c>
      <c r="C198" t="s">
        <v>0</v>
      </c>
    </row>
    <row r="199" spans="1:10" x14ac:dyDescent="0.25">
      <c r="A199" t="s">
        <v>14</v>
      </c>
      <c r="B199">
        <v>3.8300000000000001E-2</v>
      </c>
      <c r="C199" t="s">
        <v>0</v>
      </c>
    </row>
    <row r="203" spans="1:10" x14ac:dyDescent="0.25">
      <c r="A203" t="s">
        <v>1</v>
      </c>
    </row>
    <row r="204" spans="1:10" x14ac:dyDescent="0.25">
      <c r="A204" t="s">
        <v>24</v>
      </c>
      <c r="B204">
        <v>12</v>
      </c>
      <c r="C204" t="s">
        <v>19</v>
      </c>
      <c r="D204" t="s">
        <v>4</v>
      </c>
    </row>
    <row r="205" spans="1:10" x14ac:dyDescent="0.25">
      <c r="A205" t="s">
        <v>5</v>
      </c>
    </row>
    <row r="206" spans="1:10" x14ac:dyDescent="0.25">
      <c r="A206" t="s">
        <v>37</v>
      </c>
    </row>
    <row r="207" spans="1:10" x14ac:dyDescent="0.25">
      <c r="A207" t="s">
        <v>7</v>
      </c>
      <c r="B207">
        <v>12</v>
      </c>
      <c r="C207" t="s">
        <v>8</v>
      </c>
      <c r="D207">
        <v>1.9139999999999999E-4</v>
      </c>
      <c r="E207" t="s">
        <v>10</v>
      </c>
      <c r="F207">
        <v>3.9429999999999999E-4</v>
      </c>
      <c r="G207" t="s">
        <v>11</v>
      </c>
      <c r="H207">
        <v>0.48499999999999999</v>
      </c>
      <c r="I207" t="s">
        <v>9</v>
      </c>
      <c r="J207">
        <v>0.627</v>
      </c>
    </row>
    <row r="208" spans="1:10" x14ac:dyDescent="0.25">
      <c r="A208" t="s">
        <v>13</v>
      </c>
      <c r="B208">
        <v>16232</v>
      </c>
      <c r="C208" t="s">
        <v>10</v>
      </c>
    </row>
    <row r="209" spans="1:10" x14ac:dyDescent="0.25">
      <c r="A209" t="s">
        <v>14</v>
      </c>
      <c r="B209">
        <v>0.92120000000000002</v>
      </c>
      <c r="C209" t="s">
        <v>0</v>
      </c>
    </row>
    <row r="210" spans="1:10" x14ac:dyDescent="0.25">
      <c r="A210" t="s">
        <v>14</v>
      </c>
      <c r="B210">
        <v>3.8370000000000001E-2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25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20</v>
      </c>
    </row>
    <row r="218" spans="1:10" x14ac:dyDescent="0.25">
      <c r="A218" t="s">
        <v>7</v>
      </c>
      <c r="B218">
        <v>12</v>
      </c>
      <c r="C218" t="s">
        <v>8</v>
      </c>
      <c r="D218">
        <v>6.0089999999999998E-2</v>
      </c>
      <c r="E218" t="s">
        <v>9</v>
      </c>
      <c r="F218">
        <v>5.629E-2</v>
      </c>
      <c r="G218" t="s">
        <v>10</v>
      </c>
      <c r="H218">
        <v>1.0680000000000001</v>
      </c>
      <c r="I218" t="s">
        <v>9</v>
      </c>
      <c r="J218">
        <v>0.28599999999999998</v>
      </c>
    </row>
    <row r="219" spans="1:10" x14ac:dyDescent="0.25">
      <c r="A219" t="s">
        <v>13</v>
      </c>
      <c r="B219">
        <v>16232</v>
      </c>
      <c r="C219" t="s">
        <v>10</v>
      </c>
    </row>
    <row r="220" spans="1:10" x14ac:dyDescent="0.25">
      <c r="A220" t="s">
        <v>14</v>
      </c>
      <c r="B220">
        <v>0.93379999999999996</v>
      </c>
      <c r="C220" t="s">
        <v>0</v>
      </c>
    </row>
    <row r="221" spans="1:10" x14ac:dyDescent="0.25">
      <c r="A221" t="s">
        <v>14</v>
      </c>
      <c r="B221">
        <v>3.8309999999999997E-2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26</v>
      </c>
      <c r="B226">
        <v>12</v>
      </c>
      <c r="C226" t="s">
        <v>19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20</v>
      </c>
    </row>
    <row r="229" spans="1:10" x14ac:dyDescent="0.25">
      <c r="A229" t="s">
        <v>7</v>
      </c>
      <c r="B229">
        <v>12</v>
      </c>
      <c r="C229" t="s">
        <v>8</v>
      </c>
      <c r="D229">
        <v>3.6549999999999999E-2</v>
      </c>
      <c r="E229" t="s">
        <v>9</v>
      </c>
      <c r="F229">
        <v>3.7560000000000003E-2</v>
      </c>
      <c r="G229" t="s">
        <v>10</v>
      </c>
      <c r="H229">
        <v>0.97299999999999998</v>
      </c>
      <c r="I229" t="s">
        <v>9</v>
      </c>
      <c r="J229">
        <v>0.33100000000000002</v>
      </c>
    </row>
    <row r="230" spans="1:10" x14ac:dyDescent="0.25">
      <c r="A230" t="s">
        <v>13</v>
      </c>
      <c r="B230">
        <v>16232</v>
      </c>
      <c r="C230" t="s">
        <v>10</v>
      </c>
    </row>
    <row r="231" spans="1:10" x14ac:dyDescent="0.25">
      <c r="A231" t="s">
        <v>14</v>
      </c>
      <c r="B231">
        <v>0.91820000000000002</v>
      </c>
      <c r="C231" t="s">
        <v>0</v>
      </c>
    </row>
    <row r="232" spans="1:10" x14ac:dyDescent="0.25">
      <c r="A232" t="s">
        <v>14</v>
      </c>
      <c r="B232">
        <v>3.832E-2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27</v>
      </c>
      <c r="B237">
        <v>12</v>
      </c>
      <c r="C237" t="s">
        <v>19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37</v>
      </c>
    </row>
    <row r="240" spans="1:10" x14ac:dyDescent="0.25">
      <c r="A240" t="s">
        <v>7</v>
      </c>
      <c r="B240">
        <v>12</v>
      </c>
      <c r="C240" t="s">
        <v>8</v>
      </c>
      <c r="D240">
        <v>2.2859999999999998E-3</v>
      </c>
      <c r="E240" t="s">
        <v>11</v>
      </c>
      <c r="F240">
        <v>2.0049000000000001E-2</v>
      </c>
      <c r="G240" t="s">
        <v>10</v>
      </c>
      <c r="H240">
        <v>0.114</v>
      </c>
      <c r="I240" t="s">
        <v>9</v>
      </c>
      <c r="J240">
        <v>0.90900000000000003</v>
      </c>
    </row>
    <row r="241" spans="1:10" x14ac:dyDescent="0.25">
      <c r="A241" t="s">
        <v>13</v>
      </c>
      <c r="B241">
        <v>16232</v>
      </c>
      <c r="C241" t="s">
        <v>10</v>
      </c>
    </row>
    <row r="242" spans="1:10" x14ac:dyDescent="0.25">
      <c r="A242" t="s">
        <v>14</v>
      </c>
      <c r="B242">
        <v>0.90890000000000004</v>
      </c>
      <c r="C242" t="s">
        <v>0</v>
      </c>
    </row>
    <row r="243" spans="1:10" x14ac:dyDescent="0.25">
      <c r="A243" t="s">
        <v>14</v>
      </c>
      <c r="B243">
        <v>3.8379999999999997E-2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28</v>
      </c>
      <c r="B248">
        <v>12</v>
      </c>
      <c r="C248" t="s">
        <v>19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20</v>
      </c>
    </row>
    <row r="251" spans="1:10" x14ac:dyDescent="0.25">
      <c r="A251" t="s">
        <v>7</v>
      </c>
      <c r="B251">
        <v>12</v>
      </c>
      <c r="C251" t="s">
        <v>30</v>
      </c>
      <c r="D251">
        <v>23.28</v>
      </c>
      <c r="E251" t="s">
        <v>31</v>
      </c>
      <c r="F251">
        <v>31.73</v>
      </c>
      <c r="G251" t="s">
        <v>11</v>
      </c>
      <c r="H251">
        <v>0.73399999999999999</v>
      </c>
      <c r="I251" t="s">
        <v>9</v>
      </c>
      <c r="J251">
        <v>0.46300000000000002</v>
      </c>
    </row>
    <row r="252" spans="1:10" x14ac:dyDescent="0.25">
      <c r="A252" t="s">
        <v>13</v>
      </c>
      <c r="B252">
        <v>13027</v>
      </c>
      <c r="C252" t="s">
        <v>10</v>
      </c>
    </row>
    <row r="253" spans="1:10" x14ac:dyDescent="0.25">
      <c r="A253" t="s">
        <v>14</v>
      </c>
      <c r="B253">
        <v>0.91300000000000003</v>
      </c>
      <c r="C253" t="s">
        <v>0</v>
      </c>
    </row>
    <row r="254" spans="1:10" x14ac:dyDescent="0.25">
      <c r="A254" t="s">
        <v>14</v>
      </c>
      <c r="B254">
        <v>3.9109999999999999E-2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32</v>
      </c>
      <c r="B259">
        <v>12</v>
      </c>
      <c r="C259" t="s">
        <v>19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20</v>
      </c>
    </row>
    <row r="262" spans="1:10" x14ac:dyDescent="0.25">
      <c r="A262" t="s">
        <v>7</v>
      </c>
      <c r="B262">
        <v>12</v>
      </c>
      <c r="C262" t="s">
        <v>33</v>
      </c>
      <c r="D262">
        <v>3.35</v>
      </c>
      <c r="E262" t="s">
        <v>31</v>
      </c>
      <c r="F262">
        <v>2.5880000000000001</v>
      </c>
      <c r="G262" t="s">
        <v>10</v>
      </c>
      <c r="H262">
        <v>1.2949999999999999</v>
      </c>
      <c r="I262" t="s">
        <v>9</v>
      </c>
      <c r="J262">
        <v>0.19600000000000001</v>
      </c>
    </row>
    <row r="263" spans="1:10" x14ac:dyDescent="0.25">
      <c r="A263" t="s">
        <v>13</v>
      </c>
      <c r="B263">
        <v>13027</v>
      </c>
      <c r="C263" t="s">
        <v>10</v>
      </c>
    </row>
    <row r="264" spans="1:10" x14ac:dyDescent="0.25">
      <c r="A264" t="s">
        <v>14</v>
      </c>
      <c r="B264">
        <v>0.87590000000000001</v>
      </c>
      <c r="C264" t="s">
        <v>0</v>
      </c>
    </row>
    <row r="265" spans="1:10" x14ac:dyDescent="0.25">
      <c r="A265" t="s">
        <v>14</v>
      </c>
      <c r="B265">
        <v>3.9019999999999999E-2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34</v>
      </c>
      <c r="B270">
        <v>12</v>
      </c>
      <c r="C270" t="s">
        <v>19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20</v>
      </c>
    </row>
    <row r="273" spans="1:10" x14ac:dyDescent="0.25">
      <c r="A273" t="s">
        <v>7</v>
      </c>
      <c r="B273">
        <v>12</v>
      </c>
      <c r="C273" t="s">
        <v>30</v>
      </c>
      <c r="D273">
        <v>22.17</v>
      </c>
      <c r="E273" t="s">
        <v>31</v>
      </c>
      <c r="F273">
        <v>31.98</v>
      </c>
      <c r="G273" t="s">
        <v>11</v>
      </c>
      <c r="H273">
        <v>0.69299999999999995</v>
      </c>
      <c r="I273" t="s">
        <v>9</v>
      </c>
      <c r="J273">
        <v>0.48799999999999999</v>
      </c>
    </row>
    <row r="274" spans="1:10" x14ac:dyDescent="0.25">
      <c r="A274" t="s">
        <v>13</v>
      </c>
      <c r="B274">
        <v>13027</v>
      </c>
      <c r="C274" t="s">
        <v>10</v>
      </c>
    </row>
    <row r="275" spans="1:10" x14ac:dyDescent="0.25">
      <c r="A275" t="s">
        <v>14</v>
      </c>
      <c r="B275">
        <v>0.91110000000000002</v>
      </c>
      <c r="C275" t="s">
        <v>0</v>
      </c>
    </row>
    <row r="276" spans="1:10" x14ac:dyDescent="0.25">
      <c r="A276" t="s">
        <v>14</v>
      </c>
      <c r="B276">
        <v>3.9109999999999999E-2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35</v>
      </c>
      <c r="B281">
        <v>12</v>
      </c>
      <c r="C281" t="s">
        <v>19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20</v>
      </c>
    </row>
    <row r="284" spans="1:10" x14ac:dyDescent="0.25">
      <c r="A284" t="s">
        <v>7</v>
      </c>
      <c r="B284">
        <v>12</v>
      </c>
      <c r="C284" t="s">
        <v>33</v>
      </c>
      <c r="D284">
        <v>2.6379999999999999</v>
      </c>
      <c r="E284" t="s">
        <v>31</v>
      </c>
      <c r="F284">
        <v>2.569</v>
      </c>
      <c r="G284" t="s">
        <v>10</v>
      </c>
      <c r="H284">
        <v>1.0269999999999999</v>
      </c>
      <c r="I284" t="s">
        <v>9</v>
      </c>
      <c r="J284">
        <v>0.30499999999999999</v>
      </c>
    </row>
    <row r="285" spans="1:10" x14ac:dyDescent="0.25">
      <c r="A285" t="s">
        <v>13</v>
      </c>
      <c r="B285">
        <v>13027</v>
      </c>
      <c r="C285" t="s">
        <v>10</v>
      </c>
    </row>
    <row r="286" spans="1:10" x14ac:dyDescent="0.25">
      <c r="A286" t="s">
        <v>14</v>
      </c>
      <c r="B286">
        <v>0.876</v>
      </c>
      <c r="C286" t="s">
        <v>0</v>
      </c>
    </row>
    <row r="287" spans="1:10" x14ac:dyDescent="0.25">
      <c r="A287" t="s">
        <v>14</v>
      </c>
      <c r="B287">
        <v>3.9070000000000001E-2</v>
      </c>
      <c r="C287" t="s">
        <v>0</v>
      </c>
    </row>
    <row r="288" spans="1:10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37</v>
      </c>
    </row>
    <row r="295" spans="1:10" x14ac:dyDescent="0.25">
      <c r="A295" t="s">
        <v>7</v>
      </c>
      <c r="B295">
        <v>24</v>
      </c>
      <c r="C295" t="s">
        <v>8</v>
      </c>
      <c r="D295">
        <v>1.186E-3</v>
      </c>
      <c r="E295" t="s">
        <v>11</v>
      </c>
      <c r="F295">
        <v>6.7270000000000003E-3</v>
      </c>
      <c r="G295" t="s">
        <v>10</v>
      </c>
      <c r="H295">
        <v>0.17599999999999999</v>
      </c>
      <c r="I295" t="s">
        <v>22</v>
      </c>
      <c r="J295">
        <v>0.86</v>
      </c>
    </row>
    <row r="296" spans="1:10" x14ac:dyDescent="0.25">
      <c r="A296" t="s">
        <v>13</v>
      </c>
      <c r="B296">
        <v>10607</v>
      </c>
      <c r="C296" t="s">
        <v>10</v>
      </c>
    </row>
    <row r="297" spans="1:10" x14ac:dyDescent="0.25">
      <c r="A297" t="s">
        <v>14</v>
      </c>
      <c r="B297">
        <v>0.95950000000000002</v>
      </c>
      <c r="C297" t="s">
        <v>0</v>
      </c>
    </row>
    <row r="298" spans="1:10" x14ac:dyDescent="0.25">
      <c r="A298" t="s">
        <v>14</v>
      </c>
      <c r="B298">
        <v>5.5620000000000003E-2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15</v>
      </c>
      <c r="B303">
        <v>24</v>
      </c>
      <c r="C303" t="s">
        <v>19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37</v>
      </c>
    </row>
    <row r="306" spans="1:10" x14ac:dyDescent="0.25">
      <c r="A306" t="s">
        <v>7</v>
      </c>
      <c r="B306">
        <v>24</v>
      </c>
      <c r="C306" t="s">
        <v>8</v>
      </c>
      <c r="D306">
        <v>1.325E-3</v>
      </c>
      <c r="E306" t="s">
        <v>11</v>
      </c>
      <c r="F306">
        <v>6.1450000000000003E-3</v>
      </c>
      <c r="G306" t="s">
        <v>10</v>
      </c>
      <c r="H306">
        <v>0.216</v>
      </c>
      <c r="I306" t="s">
        <v>9</v>
      </c>
      <c r="J306">
        <v>0.82899999999999996</v>
      </c>
    </row>
    <row r="307" spans="1:10" x14ac:dyDescent="0.25">
      <c r="A307" t="s">
        <v>13</v>
      </c>
      <c r="B307">
        <v>10607</v>
      </c>
      <c r="C307" t="s">
        <v>10</v>
      </c>
    </row>
    <row r="308" spans="1:10" x14ac:dyDescent="0.25">
      <c r="A308" t="s">
        <v>14</v>
      </c>
      <c r="B308">
        <v>0.95669999999999999</v>
      </c>
      <c r="C308" t="s">
        <v>0</v>
      </c>
    </row>
    <row r="309" spans="1:10" x14ac:dyDescent="0.25">
      <c r="A309" t="s">
        <v>14</v>
      </c>
      <c r="B309">
        <v>5.5620000000000003E-2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18</v>
      </c>
      <c r="B314">
        <v>24</v>
      </c>
      <c r="C314" t="s">
        <v>19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37</v>
      </c>
    </row>
    <row r="317" spans="1:10" x14ac:dyDescent="0.25">
      <c r="A317" t="s">
        <v>7</v>
      </c>
      <c r="B317">
        <v>24</v>
      </c>
      <c r="C317" t="s">
        <v>8</v>
      </c>
      <c r="D317">
        <v>1.394E-4</v>
      </c>
      <c r="E317" t="s">
        <v>10</v>
      </c>
      <c r="F317">
        <v>1.1613000000000001E-3</v>
      </c>
      <c r="G317" t="s">
        <v>9</v>
      </c>
      <c r="H317">
        <v>0.12</v>
      </c>
      <c r="I317" t="s">
        <v>9</v>
      </c>
      <c r="J317">
        <v>0.90400000000000003</v>
      </c>
    </row>
    <row r="318" spans="1:10" x14ac:dyDescent="0.25">
      <c r="A318" t="s">
        <v>13</v>
      </c>
      <c r="B318">
        <v>10607</v>
      </c>
      <c r="C318" t="s">
        <v>10</v>
      </c>
    </row>
    <row r="319" spans="1:10" x14ac:dyDescent="0.25">
      <c r="A319" t="s">
        <v>14</v>
      </c>
      <c r="B319">
        <v>0.96860000000000002</v>
      </c>
      <c r="C319" t="s">
        <v>0</v>
      </c>
    </row>
    <row r="320" spans="1:10" x14ac:dyDescent="0.25">
      <c r="A320" t="s">
        <v>14</v>
      </c>
      <c r="B320">
        <v>5.5620000000000003E-2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21</v>
      </c>
      <c r="B325">
        <v>24</v>
      </c>
      <c r="C325" t="s">
        <v>19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20</v>
      </c>
    </row>
    <row r="328" spans="1:10" x14ac:dyDescent="0.25">
      <c r="A328" t="s">
        <v>7</v>
      </c>
      <c r="B328">
        <v>24</v>
      </c>
      <c r="C328" t="s">
        <v>8</v>
      </c>
      <c r="D328">
        <v>1.0070000000000001E-3</v>
      </c>
      <c r="E328" t="s">
        <v>11</v>
      </c>
      <c r="F328">
        <v>1.658E-3</v>
      </c>
      <c r="G328" t="s">
        <v>11</v>
      </c>
      <c r="H328">
        <v>0.60699999999999998</v>
      </c>
      <c r="I328" t="s">
        <v>9</v>
      </c>
      <c r="J328">
        <v>0.54400000000000004</v>
      </c>
    </row>
    <row r="329" spans="1:10" x14ac:dyDescent="0.25">
      <c r="A329" t="s">
        <v>13</v>
      </c>
      <c r="B329">
        <v>10607</v>
      </c>
      <c r="C329" t="s">
        <v>10</v>
      </c>
    </row>
    <row r="330" spans="1:10" x14ac:dyDescent="0.25">
      <c r="A330" t="s">
        <v>14</v>
      </c>
      <c r="B330">
        <v>0.92879999999999996</v>
      </c>
      <c r="C330" t="s">
        <v>0</v>
      </c>
    </row>
    <row r="331" spans="1:10" x14ac:dyDescent="0.25">
      <c r="A331" t="s">
        <v>14</v>
      </c>
      <c r="B331">
        <v>5.5590000000000001E-2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23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20</v>
      </c>
    </row>
    <row r="339" spans="1:10" x14ac:dyDescent="0.25">
      <c r="A339" t="s">
        <v>7</v>
      </c>
      <c r="B339">
        <v>24</v>
      </c>
      <c r="C339" t="s">
        <v>8</v>
      </c>
      <c r="D339">
        <v>1.108E-3</v>
      </c>
      <c r="E339" t="s">
        <v>11</v>
      </c>
      <c r="F339">
        <v>1.5200000000000001E-3</v>
      </c>
      <c r="G339" t="s">
        <v>11</v>
      </c>
      <c r="H339">
        <v>0.72899999999999998</v>
      </c>
      <c r="I339" t="s">
        <v>9</v>
      </c>
      <c r="J339">
        <v>0.46600000000000003</v>
      </c>
    </row>
    <row r="340" spans="1:10" x14ac:dyDescent="0.25">
      <c r="A340" t="s">
        <v>13</v>
      </c>
      <c r="B340">
        <v>10607</v>
      </c>
      <c r="C340" t="s">
        <v>10</v>
      </c>
    </row>
    <row r="341" spans="1:10" x14ac:dyDescent="0.25">
      <c r="A341" t="s">
        <v>14</v>
      </c>
      <c r="B341">
        <v>0.92369999999999997</v>
      </c>
      <c r="C341" t="s">
        <v>0</v>
      </c>
    </row>
    <row r="342" spans="1:10" x14ac:dyDescent="0.25">
      <c r="A342" t="s">
        <v>14</v>
      </c>
      <c r="B342">
        <v>5.5570000000000001E-2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24</v>
      </c>
      <c r="B347">
        <v>24</v>
      </c>
      <c r="C347" t="s">
        <v>19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38</v>
      </c>
    </row>
    <row r="350" spans="1:10" x14ac:dyDescent="0.25">
      <c r="A350" t="s">
        <v>7</v>
      </c>
      <c r="B350">
        <v>24</v>
      </c>
      <c r="C350" t="s">
        <v>8</v>
      </c>
      <c r="D350">
        <v>1.0119999999999999E-4</v>
      </c>
      <c r="E350" t="s">
        <v>10</v>
      </c>
      <c r="F350">
        <v>3.4620000000000001E-4</v>
      </c>
      <c r="G350" t="s">
        <v>10</v>
      </c>
      <c r="H350">
        <v>0.29199999999999998</v>
      </c>
      <c r="I350" t="s">
        <v>22</v>
      </c>
      <c r="J350">
        <v>0.77</v>
      </c>
    </row>
    <row r="351" spans="1:10" x14ac:dyDescent="0.25">
      <c r="A351" t="s">
        <v>13</v>
      </c>
      <c r="B351">
        <v>10607</v>
      </c>
      <c r="C351" t="s">
        <v>10</v>
      </c>
    </row>
    <row r="352" spans="1:10" x14ac:dyDescent="0.25">
      <c r="A352" t="s">
        <v>14</v>
      </c>
      <c r="B352">
        <v>0.92279999999999995</v>
      </c>
      <c r="C352" t="s">
        <v>0</v>
      </c>
    </row>
    <row r="353" spans="1:10" x14ac:dyDescent="0.25">
      <c r="A353" t="s">
        <v>14</v>
      </c>
      <c r="B353">
        <v>5.5620000000000003E-2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25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20</v>
      </c>
    </row>
    <row r="361" spans="1:10" x14ac:dyDescent="0.25">
      <c r="A361" t="s">
        <v>7</v>
      </c>
      <c r="B361">
        <v>24</v>
      </c>
      <c r="C361" t="s">
        <v>8</v>
      </c>
      <c r="D361">
        <v>2.4129999999999999E-2</v>
      </c>
      <c r="E361" t="s">
        <v>9</v>
      </c>
      <c r="F361">
        <v>4.9779999999999998E-2</v>
      </c>
      <c r="G361" t="s">
        <v>10</v>
      </c>
      <c r="H361">
        <v>0.48499999999999999</v>
      </c>
      <c r="I361" t="s">
        <v>9</v>
      </c>
      <c r="J361">
        <v>0.628</v>
      </c>
    </row>
    <row r="362" spans="1:10" x14ac:dyDescent="0.25">
      <c r="A362" t="s">
        <v>13</v>
      </c>
      <c r="B362">
        <v>10607</v>
      </c>
      <c r="C362" t="s">
        <v>10</v>
      </c>
    </row>
    <row r="363" spans="1:10" x14ac:dyDescent="0.25">
      <c r="A363" t="s">
        <v>14</v>
      </c>
      <c r="B363">
        <v>0.9415</v>
      </c>
      <c r="C363" t="s">
        <v>0</v>
      </c>
    </row>
    <row r="364" spans="1:10" x14ac:dyDescent="0.25">
      <c r="A364" t="s">
        <v>14</v>
      </c>
      <c r="B364">
        <v>5.5599999999999997E-2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26</v>
      </c>
      <c r="B369">
        <v>24</v>
      </c>
      <c r="C369" t="s">
        <v>19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20</v>
      </c>
    </row>
    <row r="372" spans="1:10" x14ac:dyDescent="0.25">
      <c r="A372" t="s">
        <v>7</v>
      </c>
      <c r="B372">
        <v>24</v>
      </c>
      <c r="C372" t="s">
        <v>8</v>
      </c>
      <c r="D372">
        <v>1.745E-2</v>
      </c>
      <c r="E372" t="s">
        <v>9</v>
      </c>
      <c r="F372">
        <v>3.3860000000000001E-2</v>
      </c>
      <c r="G372" t="s">
        <v>10</v>
      </c>
      <c r="H372">
        <v>0.51500000000000001</v>
      </c>
      <c r="I372" t="s">
        <v>9</v>
      </c>
      <c r="J372">
        <v>0.60599999999999998</v>
      </c>
    </row>
    <row r="373" spans="1:10" x14ac:dyDescent="0.25">
      <c r="A373" t="s">
        <v>13</v>
      </c>
      <c r="B373">
        <v>10607</v>
      </c>
      <c r="C373" t="s">
        <v>10</v>
      </c>
    </row>
    <row r="374" spans="1:10" x14ac:dyDescent="0.25">
      <c r="A374" t="s">
        <v>14</v>
      </c>
      <c r="B374">
        <v>0.92479999999999996</v>
      </c>
      <c r="C374" t="s">
        <v>0</v>
      </c>
    </row>
    <row r="375" spans="1:10" x14ac:dyDescent="0.25">
      <c r="A375" t="s">
        <v>14</v>
      </c>
      <c r="B375">
        <v>5.5599999999999997E-2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27</v>
      </c>
      <c r="B380">
        <v>24</v>
      </c>
      <c r="C380" t="s">
        <v>19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37</v>
      </c>
    </row>
    <row r="383" spans="1:10" x14ac:dyDescent="0.25">
      <c r="A383" t="s">
        <v>7</v>
      </c>
      <c r="B383">
        <v>24</v>
      </c>
      <c r="C383" t="s">
        <v>8</v>
      </c>
      <c r="D383">
        <v>3.7330000000000002E-3</v>
      </c>
      <c r="E383" t="s">
        <v>11</v>
      </c>
      <c r="F383">
        <v>1.8165000000000001E-2</v>
      </c>
      <c r="G383" t="s">
        <v>10</v>
      </c>
      <c r="H383">
        <v>0.20499999999999999</v>
      </c>
      <c r="I383" t="s">
        <v>9</v>
      </c>
      <c r="J383">
        <v>0.83699999999999997</v>
      </c>
    </row>
    <row r="384" spans="1:10" x14ac:dyDescent="0.25">
      <c r="A384" t="s">
        <v>13</v>
      </c>
      <c r="B384">
        <v>10607</v>
      </c>
      <c r="C384" t="s">
        <v>10</v>
      </c>
    </row>
    <row r="385" spans="1:10" x14ac:dyDescent="0.25">
      <c r="A385" t="s">
        <v>14</v>
      </c>
      <c r="B385">
        <v>0.91390000000000005</v>
      </c>
      <c r="C385" t="s">
        <v>0</v>
      </c>
    </row>
    <row r="386" spans="1:10" x14ac:dyDescent="0.25">
      <c r="A386" t="s">
        <v>14</v>
      </c>
      <c r="B386">
        <v>5.5620000000000003E-2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28</v>
      </c>
      <c r="B391">
        <v>24</v>
      </c>
      <c r="C391" t="s">
        <v>19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20</v>
      </c>
    </row>
    <row r="394" spans="1:10" x14ac:dyDescent="0.25">
      <c r="A394" t="s">
        <v>7</v>
      </c>
      <c r="B394">
        <v>24</v>
      </c>
      <c r="C394" t="s">
        <v>30</v>
      </c>
      <c r="D394">
        <v>31.18</v>
      </c>
      <c r="E394" t="s">
        <v>31</v>
      </c>
      <c r="F394">
        <v>28.09</v>
      </c>
      <c r="G394" t="s">
        <v>9</v>
      </c>
      <c r="H394">
        <v>1.1100000000000001</v>
      </c>
      <c r="I394" t="s">
        <v>9</v>
      </c>
      <c r="J394">
        <v>0.26700000000000002</v>
      </c>
    </row>
    <row r="395" spans="1:10" x14ac:dyDescent="0.25">
      <c r="A395" t="s">
        <v>13</v>
      </c>
      <c r="B395">
        <v>8477</v>
      </c>
      <c r="C395" t="s">
        <v>10</v>
      </c>
    </row>
    <row r="396" spans="1:10" x14ac:dyDescent="0.25">
      <c r="A396" t="s">
        <v>14</v>
      </c>
      <c r="B396">
        <v>0.93830000000000002</v>
      </c>
      <c r="C396" t="s">
        <v>0</v>
      </c>
    </row>
    <row r="397" spans="1:10" x14ac:dyDescent="0.25">
      <c r="A397" t="s">
        <v>14</v>
      </c>
      <c r="B397">
        <v>5.6000000000000001E-2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32</v>
      </c>
      <c r="B402">
        <v>24</v>
      </c>
      <c r="C402" t="s">
        <v>19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20</v>
      </c>
    </row>
    <row r="405" spans="1:10" x14ac:dyDescent="0.25">
      <c r="A405" t="s">
        <v>7</v>
      </c>
      <c r="B405">
        <v>24</v>
      </c>
      <c r="C405" t="s">
        <v>33</v>
      </c>
      <c r="D405">
        <v>2.4</v>
      </c>
      <c r="E405" t="s">
        <v>31</v>
      </c>
      <c r="F405">
        <v>2.6930000000000001</v>
      </c>
      <c r="G405" t="s">
        <v>10</v>
      </c>
      <c r="H405">
        <v>0.89100000000000001</v>
      </c>
      <c r="I405" t="s">
        <v>9</v>
      </c>
      <c r="J405">
        <v>0.373</v>
      </c>
    </row>
    <row r="406" spans="1:10" x14ac:dyDescent="0.25">
      <c r="A406" t="s">
        <v>13</v>
      </c>
      <c r="B406">
        <v>8477</v>
      </c>
      <c r="C406" t="s">
        <v>10</v>
      </c>
    </row>
    <row r="407" spans="1:10" x14ac:dyDescent="0.25">
      <c r="A407" t="s">
        <v>14</v>
      </c>
      <c r="B407">
        <v>0.88900000000000001</v>
      </c>
      <c r="C407" t="s">
        <v>0</v>
      </c>
    </row>
    <row r="408" spans="1:10" x14ac:dyDescent="0.25">
      <c r="A408" t="s">
        <v>14</v>
      </c>
      <c r="B408">
        <v>5.6050000000000003E-2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34</v>
      </c>
      <c r="B413">
        <v>24</v>
      </c>
      <c r="C413" t="s">
        <v>19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20</v>
      </c>
    </row>
    <row r="416" spans="1:10" x14ac:dyDescent="0.25">
      <c r="A416" t="s">
        <v>7</v>
      </c>
      <c r="B416">
        <v>24</v>
      </c>
      <c r="C416" t="s">
        <v>30</v>
      </c>
      <c r="D416">
        <v>26.25</v>
      </c>
      <c r="E416" t="s">
        <v>31</v>
      </c>
      <c r="F416">
        <v>28.69</v>
      </c>
      <c r="G416" t="s">
        <v>11</v>
      </c>
      <c r="H416">
        <v>0.91500000000000004</v>
      </c>
      <c r="I416" t="s">
        <v>22</v>
      </c>
      <c r="J416">
        <v>0.36</v>
      </c>
    </row>
    <row r="417" spans="1:10" x14ac:dyDescent="0.25">
      <c r="A417" t="s">
        <v>13</v>
      </c>
      <c r="B417">
        <v>8477</v>
      </c>
      <c r="C417" t="s">
        <v>10</v>
      </c>
    </row>
    <row r="418" spans="1:10" x14ac:dyDescent="0.25">
      <c r="A418" t="s">
        <v>14</v>
      </c>
      <c r="B418">
        <v>0.93569999999999998</v>
      </c>
      <c r="C418" t="s">
        <v>0</v>
      </c>
    </row>
    <row r="419" spans="1:10" x14ac:dyDescent="0.25">
      <c r="A419" t="s">
        <v>14</v>
      </c>
      <c r="B419">
        <v>5.6050000000000003E-2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35</v>
      </c>
      <c r="B424">
        <v>24</v>
      </c>
      <c r="C424" t="s">
        <v>19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20</v>
      </c>
    </row>
    <row r="427" spans="1:10" x14ac:dyDescent="0.25">
      <c r="A427" t="s">
        <v>7</v>
      </c>
      <c r="B427">
        <v>24</v>
      </c>
      <c r="C427" t="s">
        <v>33</v>
      </c>
      <c r="D427">
        <v>1.86</v>
      </c>
      <c r="E427" t="s">
        <v>31</v>
      </c>
      <c r="F427">
        <v>2.6709999999999998</v>
      </c>
      <c r="G427" t="s">
        <v>10</v>
      </c>
      <c r="H427">
        <v>0.69699999999999995</v>
      </c>
      <c r="I427" t="s">
        <v>9</v>
      </c>
      <c r="J427">
        <v>0.48599999999999999</v>
      </c>
    </row>
    <row r="428" spans="1:10" x14ac:dyDescent="0.25">
      <c r="A428" t="s">
        <v>13</v>
      </c>
      <c r="B428">
        <v>8477</v>
      </c>
      <c r="C428" t="s">
        <v>10</v>
      </c>
    </row>
    <row r="429" spans="1:10" x14ac:dyDescent="0.25">
      <c r="A429" t="s">
        <v>14</v>
      </c>
      <c r="B429">
        <v>0.88939999999999997</v>
      </c>
      <c r="C429" t="s">
        <v>0</v>
      </c>
    </row>
    <row r="430" spans="1:10" x14ac:dyDescent="0.25">
      <c r="A430" t="s">
        <v>14</v>
      </c>
      <c r="B430">
        <v>5.6090000000000001E-2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5_prenda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DIVINA1</cp:lastModifiedBy>
  <dcterms:created xsi:type="dcterms:W3CDTF">2017-06-11T12:24:15Z</dcterms:created>
  <dcterms:modified xsi:type="dcterms:W3CDTF">2017-06-11T12:24:15Z</dcterms:modified>
</cp:coreProperties>
</file>