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7_madera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<sst xmlns="http://schemas.openxmlformats.org/spreadsheetml/2006/main" count="701" uniqueCount="60">
  <si>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</si>
  <si>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</si>
  <si>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</si>
  <si>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</si>
  <si>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</si>
  <si>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</si>
  <si>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</t>
  </si>
  <si>
    <t>ejecuciones_</t>
  </si>
  <si>
    <t xml:space="preserve">Meses  </t>
  </si>
  <si>
    <t xml:space="preserve">    </t>
  </si>
  <si>
    <t xml:space="preserve">   </t>
  </si>
  <si>
    <t xml:space="preserve">DF:  </t>
  </si>
  <si>
    <t xml:space="preserve">  </t>
  </si>
  <si>
    <t xml:space="preserve">Adjusted R-squared:  </t>
  </si>
  <si>
    <t xml:space="preserve">   felm(formula = obreros_totales_month ~ ejecuciones_</t>
  </si>
  <si>
    <t xml:space="preserve">                   Estimate Std. Error t value Pr( |t|)  </t>
  </si>
  <si>
    <t xml:space="preserve">Meses </t>
  </si>
  <si>
    <t xml:space="preserve"> .</t>
  </si>
  <si>
    <t xml:space="preserve">   felm(formula = empleados_totales_month ~ ejecuciones_</t>
  </si>
  <si>
    <t>Meses |      absMes + municipio_Estado + empresaID</t>
  </si>
  <si>
    <t xml:space="preserve">                     Estimate Std. Error t value Pr( |t|)</t>
  </si>
  <si>
    <t xml:space="preserve">   felm(formula = horas_personal_total_month ~ ejecuciones_</t>
  </si>
  <si>
    <t xml:space="preserve">                    Estimate Std. Error t value Pr( |t|)</t>
  </si>
  <si>
    <t xml:space="preserve">     </t>
  </si>
  <si>
    <t xml:space="preserve">   felm(formula = horas_obreros_month ~ ejecuciones_</t>
  </si>
  <si>
    <t xml:space="preserve">   felm(formula = horas_empleados_month ~ ejecuciones_</t>
  </si>
  <si>
    <t>e</t>
  </si>
  <si>
    <t xml:space="preserve">   felm(formula = remuneraciones_month ~ ejecuciones_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</si>
  <si>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</si>
  <si>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</si>
  <si>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</si>
  <si>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                   Estimate Std. Error t value Pr( |t|)    </t>
  </si>
  <si>
    <t xml:space="preserve">Meses    </t>
  </si>
  <si>
    <t xml:space="preserve">      </t>
  </si>
  <si>
    <t xml:space="preserve"> ***</t>
  </si>
  <si>
    <t xml:space="preserve">   felm(formula = valor_produccion_month ~ ejecuciones_</t>
  </si>
  <si>
    <t xml:space="preserve">   felm(formula = cantidad_ventas_month ~ ejecuciones_</t>
  </si>
  <si>
    <t xml:space="preserve">   felm(formula = valor_ventas_netas_month ~ ejecuciones_</t>
  </si>
  <si>
    <t xml:space="preserve">                      Estimate Std. Error t value Pr( |t|)</t>
  </si>
  <si>
    <t xml:space="preserve">                    Estimate Std. Error t value Pr( |t|)    </t>
  </si>
  <si>
    <t xml:space="preserve">Meses   </t>
  </si>
  <si>
    <t xml:space="preserve">                      Estimate Std. Error t value Pr( |t|)  </t>
  </si>
  <si>
    <t xml:space="preserve"> *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</si>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</sst>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J18" sqref="J18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43</v>
      </c>
      <c r="N3" s="3"/>
      <c r="O3" s="2" t="s">
        <v>44</v>
      </c>
      <c r="P3" s="3"/>
      <c r="Q3" s="2" t="s">
        <v>45</v>
      </c>
      <c r="R3" s="3"/>
    </row>
    <row r="4" spans="1:18" x14ac:dyDescent="0.25">
      <c r="L4" s="4" t="s">
        <v>46</v>
      </c>
      <c r="M4" s="5" t="str">
        <f>CONCATENATE($D$9,$K$9)</f>
        <v>0.00266</v>
      </c>
      <c r="N4" s="6"/>
      <c r="O4" s="5" t="str">
        <f>CONCATENATE($D$152,$K$152)</f>
        <v>0.0009322</v>
      </c>
      <c r="P4" s="6"/>
      <c r="Q4" s="5" t="str">
        <f>CONCATENATE($D$295,$K$295)</f>
        <v>0.0009079</v>
      </c>
      <c r="R4" s="6"/>
    </row>
    <row r="5" spans="1:18" x14ac:dyDescent="0.25">
      <c r="A5" t="s">
        <v>1</v>
      </c>
      <c r="L5" s="7"/>
      <c r="M5" s="8" t="str">
        <f>CONCATENATE( "( ", $F$9, " )" )</f>
        <v>( 0.00193 )</v>
      </c>
      <c r="N5" s="9"/>
      <c r="O5" s="8" t="str">
        <f>CONCATENATE("( ",$F$152," )")</f>
        <v>( 0.001179 )</v>
      </c>
      <c r="P5" s="9"/>
      <c r="Q5" s="8" t="str">
        <f>CONCATENATE("( ",$F$295," )")</f>
        <v>( 0.0009602 )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8939</v>
      </c>
      <c r="N6" s="12" t="str">
        <f>CONCATENATE("R2: ", $B$11)</f>
        <v>R2: 0.9652</v>
      </c>
      <c r="O6" s="11" t="str">
        <f>CONCATENATE("DF: ", $B$153)</f>
        <v>DF: 7794</v>
      </c>
      <c r="P6" s="12" t="str">
        <f>CONCATENATE("R2: ", $B$154)</f>
        <v>R2: 0.9664</v>
      </c>
      <c r="Q6" s="11" t="str">
        <f>CONCATENATE("DF: ", $B$296)</f>
        <v>DF: 5151</v>
      </c>
      <c r="R6" s="12" t="str">
        <f>CONCATENATE("R2: ", $B$297)</f>
        <v>R2: 0.9736</v>
      </c>
    </row>
    <row r="7" spans="1:18" x14ac:dyDescent="0.25">
      <c r="A7" t="s">
        <v>5</v>
      </c>
      <c r="L7" s="13" t="s">
        <v>47</v>
      </c>
      <c r="M7" s="5" t="str">
        <f>CONCATENATE($D$20,$K$20)</f>
        <v>0.002932 .</v>
      </c>
      <c r="N7" s="6"/>
      <c r="O7" s="5" t="str">
        <f>CONCATENATE($D$163,$K$163)</f>
        <v>0.001263</v>
      </c>
      <c r="P7" s="6"/>
      <c r="Q7" s="5" t="str">
        <f>CONCATENATE($D$306,$K$306)</f>
        <v>0.0003203</v>
      </c>
      <c r="R7" s="6"/>
    </row>
    <row r="8" spans="1:18" x14ac:dyDescent="0.25">
      <c r="A8" t="s">
        <v>6</v>
      </c>
      <c r="L8" s="13"/>
      <c r="M8" s="8" t="str">
        <f>CONCATENATE( "(", $F$20, ")" )</f>
        <v>(0.001727)</v>
      </c>
      <c r="N8" s="9"/>
      <c r="O8" s="8" t="str">
        <f>CONCATENATE("( ",$F$163," )")</f>
        <v>( 0.001057 )</v>
      </c>
      <c r="P8" s="9"/>
      <c r="Q8" s="8" t="str">
        <f>CONCATENATE("( ",$F$306," )")</f>
        <v>( 0.0009066 )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2.66E-3</v>
      </c>
      <c r="E9" t="s">
        <v>9</v>
      </c>
      <c r="F9">
        <v>1.9300000000000001E-3</v>
      </c>
      <c r="G9" t="s">
        <v>10</v>
      </c>
      <c r="H9">
        <v>1.3779999999999999</v>
      </c>
      <c r="I9" t="s">
        <v>9</v>
      </c>
      <c r="J9">
        <v>0.16800000000000001</v>
      </c>
      <c r="L9" s="13"/>
      <c r="M9" s="11" t="str">
        <f>CONCATENATE("DF: ", $B$10)</f>
        <v>DF: 8939</v>
      </c>
      <c r="N9" s="12" t="str">
        <f>CONCATENATE("R2: ", $B$22)</f>
        <v>R2: 0.9572</v>
      </c>
      <c r="O9" s="11" t="str">
        <f>CONCATENATE("DF: ", $B$153)</f>
        <v>DF: 7794</v>
      </c>
      <c r="P9" s="12" t="str">
        <f>CONCATENATE("R2: ", $B$165)</f>
        <v>R2: 0.9587</v>
      </c>
      <c r="Q9" s="11" t="str">
        <f>CONCATENATE("DF: ", $B$296)</f>
        <v>DF: 5151</v>
      </c>
      <c r="R9" s="12" t="str">
        <f>CONCATENATE("R2: ", $B$308)</f>
        <v>R2: 0.9646</v>
      </c>
    </row>
    <row r="10" spans="1:18" x14ac:dyDescent="0.25">
      <c r="A10" t="s">
        <v>11</v>
      </c>
      <c r="B10">
        <v>8939</v>
      </c>
      <c r="C10" t="s">
        <v>12</v>
      </c>
      <c r="L10" s="14" t="s">
        <v>48</v>
      </c>
      <c r="M10" s="5" t="str">
        <f>CONCATENATE($D$31,$K$31)</f>
        <v>0.0002718</v>
      </c>
      <c r="N10" s="6"/>
      <c r="O10" s="5" t="str">
        <f>CONCATENATE($F$174,$K$174)</f>
        <v>0.0003283</v>
      </c>
      <c r="P10" s="6"/>
      <c r="Q10" s="5" t="str">
        <f>CONCATENATE($D$317,$K$317)</f>
        <v>0.0005876 *</v>
      </c>
      <c r="R10" s="6"/>
    </row>
    <row r="11" spans="1:18" x14ac:dyDescent="0.25">
      <c r="A11" t="s">
        <v>13</v>
      </c>
      <c r="B11">
        <v>0.96519999999999995</v>
      </c>
      <c r="C11" t="s">
        <v>0</v>
      </c>
      <c r="L11" s="13"/>
      <c r="M11" s="8" t="str">
        <f>CONCATENATE( "( ", $F$31, " )" )</f>
        <v>( 0.0005376 )</v>
      </c>
      <c r="N11" s="9"/>
      <c r="O11" s="8" t="str">
        <f>CONCATENATE("( ",$F$174," )")</f>
        <v>( 0.0003283 )</v>
      </c>
      <c r="P11" s="9"/>
      <c r="Q11" s="8" t="str">
        <f>CONCATENATE("( ",$F$317," )")</f>
        <v>( 0.0002542 )</v>
      </c>
      <c r="R11" s="9"/>
    </row>
    <row r="12" spans="1:18" ht="15.75" thickBot="1" x14ac:dyDescent="0.3">
      <c r="A12" t="s">
        <v>13</v>
      </c>
      <c r="B12">
        <v>4.2959999999999998E-2</v>
      </c>
      <c r="C12" t="s">
        <v>0</v>
      </c>
      <c r="L12" s="15"/>
      <c r="M12" s="11" t="str">
        <f>CONCATENATE("DF: ", $B$10)</f>
        <v>DF: 8939</v>
      </c>
      <c r="N12" s="12" t="str">
        <f>CONCATENATE("R2: ", $B$33)</f>
        <v>R2: 0.9623</v>
      </c>
      <c r="O12" s="11" t="str">
        <f>CONCATENATE("DF: ", $B$153)</f>
        <v>DF: 7794</v>
      </c>
      <c r="P12" s="12" t="str">
        <f>CONCATENATE("R2: ", $B$176)</f>
        <v>R2: 0.9635</v>
      </c>
      <c r="Q12" s="11" t="str">
        <f>CONCATENATE("DF: ", $B$296)</f>
        <v>DF: 5151</v>
      </c>
      <c r="R12" s="12" t="str">
        <f>CONCATENATE("R2: ", $B$319)</f>
        <v>R2: 0.9735</v>
      </c>
    </row>
    <row r="13" spans="1:18" x14ac:dyDescent="0.25">
      <c r="L13" s="13" t="s">
        <v>49</v>
      </c>
      <c r="M13" s="5" t="str">
        <f>CONCATENATE($D$42,$K$42)</f>
        <v>0.0004934</v>
      </c>
      <c r="N13" s="6"/>
      <c r="O13" s="5" t="str">
        <f>CONCATENATE($D$185,$K$185)</f>
        <v>0.0001571</v>
      </c>
      <c r="P13" s="6"/>
      <c r="Q13" s="5" t="str">
        <f>CONCATENATE($D$328,$K$328)</f>
        <v xml:space="preserve">6.586  </v>
      </c>
      <c r="R13" s="6"/>
    </row>
    <row r="14" spans="1:18" x14ac:dyDescent="0.25">
      <c r="L14" s="13"/>
      <c r="M14" s="8" t="str">
        <f>CONCATENATE( "(", $F$42, ")" )</f>
        <v>(0.0005061)</v>
      </c>
      <c r="N14" s="9"/>
      <c r="O14" s="8" t="str">
        <f>CONCATENATE("( ",$F$185," )")</f>
        <v>( 0.0003019 )</v>
      </c>
      <c r="P14" s="9"/>
      <c r="Q14" s="8" t="str">
        <f>CONCATENATE("( ",$F$328," )")</f>
        <v>( 5 )</v>
      </c>
      <c r="R14" s="9"/>
    </row>
    <row r="15" spans="1:18" ht="15.75" thickBot="1" x14ac:dyDescent="0.3">
      <c r="L15" s="13"/>
      <c r="M15" s="11" t="str">
        <f>CONCATENATE("DF: ", $B$10)</f>
        <v>DF: 8939</v>
      </c>
      <c r="N15" s="12" t="str">
        <f>CONCATENATE("R2: ", $B$44)</f>
        <v>R2: 0.939</v>
      </c>
      <c r="O15" s="11" t="str">
        <f>CONCATENATE("DF: ", $B$153)</f>
        <v>DF: 7794</v>
      </c>
      <c r="P15" s="12" t="str">
        <f>CONCATENATE("R2: ", $B$187)</f>
        <v>R2: 0.9422</v>
      </c>
      <c r="Q15" s="11" t="str">
        <f>CONCATENATE("DF: ", $B$296)</f>
        <v>DF: 5151</v>
      </c>
      <c r="R15" s="12" t="str">
        <f>CONCATENATE("R2: ", $B$330)</f>
        <v>R2: 0.9567</v>
      </c>
    </row>
    <row r="16" spans="1:18" x14ac:dyDescent="0.25">
      <c r="A16" t="s">
        <v>1</v>
      </c>
      <c r="L16" s="14" t="s">
        <v>50</v>
      </c>
      <c r="M16" s="5" t="str">
        <f>CONCATENATE($D$53,$K$53)</f>
        <v>0.0004893</v>
      </c>
      <c r="N16" s="6"/>
      <c r="O16" s="5" t="str">
        <f>CONCATENATE($D$196,$K$196)</f>
        <v>0.000161</v>
      </c>
      <c r="P16" s="6"/>
      <c r="Q16" s="5" t="str">
        <f>CONCATENATE($D$339,$K$339)</f>
        <v xml:space="preserve">2.687  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( 0.0004264 )</v>
      </c>
      <c r="N17" s="9"/>
      <c r="O17" s="8" t="str">
        <f>CONCATENATE("( ",$F$196," )")</f>
        <v>( 0.0002576 )</v>
      </c>
      <c r="P17" s="9"/>
      <c r="Q17" s="8" t="str">
        <f>CONCATENATE("( ",$F$339," )")</f>
        <v>( 5 )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8939</v>
      </c>
      <c r="N18" s="12" t="str">
        <f>CONCATENATE("R2: ", $B$55)</f>
        <v>R2: 0.9337</v>
      </c>
      <c r="O18" s="11" t="str">
        <f>CONCATENATE("DF: ", $B$153)</f>
        <v>DF: 7794</v>
      </c>
      <c r="P18" s="12" t="str">
        <f>CONCATENATE("R2: ", $B$198)</f>
        <v>R2: 0.9362</v>
      </c>
      <c r="Q18" s="11" t="str">
        <f>CONCATENATE("DF: ", $B$296)</f>
        <v>DF: 5151</v>
      </c>
      <c r="R18" s="12" t="str">
        <f>CONCATENATE("R2: ", $B$341)</f>
        <v>R2: 0.9469</v>
      </c>
    </row>
    <row r="19" spans="1:18" x14ac:dyDescent="0.25">
      <c r="A19" t="s">
        <v>15</v>
      </c>
      <c r="L19" s="13" t="s">
        <v>51</v>
      </c>
      <c r="M19" s="5" t="str">
        <f>CONCATENATE($D$64,$K$64)</f>
        <v xml:space="preserve">4.136   </v>
      </c>
      <c r="N19" s="6"/>
      <c r="O19" s="5" t="str">
        <f>CONCATENATE($D$207,$K$207)</f>
        <v xml:space="preserve">3.889  </v>
      </c>
      <c r="P19" s="6"/>
      <c r="Q19" s="5" t="str">
        <f>CONCATENATE($D$350,$K$350)</f>
        <v xml:space="preserve">3.899  </v>
      </c>
      <c r="R19" s="6"/>
    </row>
    <row r="20" spans="1:18" x14ac:dyDescent="0.25">
      <c r="A20" t="s">
        <v>7</v>
      </c>
      <c r="B20">
        <v>6</v>
      </c>
      <c r="C20" t="s">
        <v>16</v>
      </c>
      <c r="D20">
        <v>2.9320000000000001E-3</v>
      </c>
      <c r="E20" t="s">
        <v>10</v>
      </c>
      <c r="F20">
        <v>1.727E-3</v>
      </c>
      <c r="G20" t="s">
        <v>10</v>
      </c>
      <c r="H20">
        <v>1.6970000000000001</v>
      </c>
      <c r="I20" t="s">
        <v>10</v>
      </c>
      <c r="J20">
        <v>8.9599999999999999E-2</v>
      </c>
      <c r="K20" t="s">
        <v>17</v>
      </c>
      <c r="L20" s="13"/>
      <c r="M20" s="8" t="str">
        <f>CONCATENATE( "(", $F$64, ")" )</f>
        <v>(6)</v>
      </c>
      <c r="N20" s="9"/>
      <c r="O20" s="8" t="str">
        <f>CONCATENATE("( ",$F$207," )")</f>
        <v>( 6 )</v>
      </c>
      <c r="P20" s="9"/>
      <c r="Q20" s="8" t="str">
        <f>CONCATENATE("( ",$F$350," )")</f>
        <v>( 5 )</v>
      </c>
      <c r="R20" s="9"/>
    </row>
    <row r="21" spans="1:18" ht="15.75" thickBot="1" x14ac:dyDescent="0.3">
      <c r="A21" t="s">
        <v>11</v>
      </c>
      <c r="B21">
        <v>8939</v>
      </c>
      <c r="C21" t="s">
        <v>12</v>
      </c>
      <c r="L21" s="13"/>
      <c r="M21" s="11" t="str">
        <f>CONCATENATE("DF: ", $B$10)</f>
        <v>DF: 8939</v>
      </c>
      <c r="N21" s="12" t="str">
        <f>CONCATENATE("R2: ", $B$66)</f>
        <v>R2: 0.9299</v>
      </c>
      <c r="O21" s="11" t="str">
        <f>CONCATENATE("DF: ", $B$153)</f>
        <v>DF: 7794</v>
      </c>
      <c r="P21" s="12" t="str">
        <f>CONCATENATE("R2: ", $B$209)</f>
        <v>R2: 0.9361</v>
      </c>
      <c r="Q21" s="11" t="str">
        <f>CONCATENATE("DF: ", $B$296)</f>
        <v>DF: 5151</v>
      </c>
      <c r="R21" s="12" t="str">
        <f>CONCATENATE("R2: ", $B$352)</f>
        <v>R2: 0.9659</v>
      </c>
    </row>
    <row r="22" spans="1:18" x14ac:dyDescent="0.25">
      <c r="A22" t="s">
        <v>13</v>
      </c>
      <c r="B22">
        <v>0.95720000000000005</v>
      </c>
      <c r="C22" t="s">
        <v>0</v>
      </c>
      <c r="L22" s="14" t="s">
        <v>52</v>
      </c>
      <c r="M22" s="5" t="str">
        <f>CONCATENATE($D$75,$K$75)</f>
        <v>0.00736</v>
      </c>
      <c r="N22" s="6"/>
      <c r="O22" s="5" t="str">
        <f>CONCATENATE($D$218,$K$218)</f>
        <v>0.00317</v>
      </c>
      <c r="P22" s="6"/>
      <c r="Q22" s="5" t="str">
        <f>CONCATENATE($D$361,$K$361)</f>
        <v>0.003795</v>
      </c>
      <c r="R22" s="6"/>
    </row>
    <row r="23" spans="1:18" x14ac:dyDescent="0.25">
      <c r="A23" t="s">
        <v>13</v>
      </c>
      <c r="B23">
        <v>4.2849999999999999E-2</v>
      </c>
      <c r="C23" t="s">
        <v>0</v>
      </c>
      <c r="L23" s="13"/>
      <c r="M23" s="8" t="str">
        <f>CONCATENATE( "( ", $F$75, " )" )</f>
        <v>( 0.0194 )</v>
      </c>
      <c r="N23" s="9"/>
      <c r="O23" s="8" t="str">
        <f>CONCATENATE("( ",$F$218," )")</f>
        <v>( 0.01241 )</v>
      </c>
      <c r="P23" s="9"/>
      <c r="Q23" s="8" t="str">
        <f>CONCATENATE("( ",$F$361," )")</f>
        <v>( 0.012029 )</v>
      </c>
      <c r="R23" s="9"/>
    </row>
    <row r="24" spans="1:18" ht="15.75" thickBot="1" x14ac:dyDescent="0.3">
      <c r="L24" s="13"/>
      <c r="M24" s="11" t="str">
        <f>CONCATENATE("DF: ", $B$10)</f>
        <v>DF: 8939</v>
      </c>
      <c r="N24" s="12" t="str">
        <f>CONCATENATE("R2: ", $B$77)</f>
        <v>R2: 0.9204</v>
      </c>
      <c r="O24" s="11" t="str">
        <f>CONCATENATE("DF: ", $B$153)</f>
        <v>DF: 7794</v>
      </c>
      <c r="P24" s="12" t="str">
        <f>CONCATENATE("R2: ", $B$220)</f>
        <v>R2: 0.919</v>
      </c>
      <c r="Q24" s="11" t="str">
        <f>CONCATENATE("DF: ", $B$296)</f>
        <v>DF: 5151</v>
      </c>
      <c r="R24" s="12" t="str">
        <f>CONCATENATE("R2: ", $B$363)</f>
        <v>R2: 0.9207</v>
      </c>
    </row>
    <row r="25" spans="1:18" x14ac:dyDescent="0.25">
      <c r="L25" s="14" t="s">
        <v>53</v>
      </c>
      <c r="M25" s="5" t="str">
        <f>CONCATENATE($D$86,$K$86)</f>
        <v>0.001281</v>
      </c>
      <c r="N25" s="6"/>
      <c r="O25" s="5" t="str">
        <f>CONCATENATE($D$229,$K$229)</f>
        <v>0.002357</v>
      </c>
      <c r="P25" s="6"/>
      <c r="Q25" s="5" t="str">
        <f>CONCATENATE($D$372,$K$372)</f>
        <v>0.006708</v>
      </c>
      <c r="R25" s="6"/>
    </row>
    <row r="26" spans="1:18" x14ac:dyDescent="0.25">
      <c r="L26" s="13"/>
      <c r="M26" s="8" t="str">
        <f>CONCATENATE( "(", $F$86, ")" )</f>
        <v>(0.014363)</v>
      </c>
      <c r="N26" s="9"/>
      <c r="O26" s="8" t="str">
        <f>CONCATENATE("( ",$F$229," )")</f>
        <v>( 0.009194 )</v>
      </c>
      <c r="P26" s="9"/>
      <c r="Q26" s="8" t="str">
        <f>CONCATENATE("( ",$F$372," )")</f>
        <v>( 0.008873 )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8939</v>
      </c>
      <c r="N27" s="12" t="str">
        <f>CONCATENATE("R2: ", $B$88)</f>
        <v>R2: 0.8552</v>
      </c>
      <c r="O27" s="11" t="str">
        <f>CONCATENATE("DF: ", $B$153)</f>
        <v>DF: 7794</v>
      </c>
      <c r="P27" s="12" t="str">
        <f>CONCATENATE("R2: ", $B$231)</f>
        <v>R2: 0.8545</v>
      </c>
      <c r="Q27" s="11" t="str">
        <f>CONCATENATE("DF: ", $B$296)</f>
        <v>DF: 5151</v>
      </c>
      <c r="R27" s="12" t="str">
        <f>CONCATENATE("R2: ", $B$374)</f>
        <v>R2: 0.8653</v>
      </c>
    </row>
    <row r="28" spans="1:18" x14ac:dyDescent="0.25">
      <c r="A28" t="s">
        <v>18</v>
      </c>
      <c r="B28">
        <v>6</v>
      </c>
      <c r="C28" t="s">
        <v>19</v>
      </c>
      <c r="D28" t="s">
        <v>4</v>
      </c>
      <c r="L28" s="14" t="s">
        <v>54</v>
      </c>
      <c r="M28" s="5" t="str">
        <f>CONCATENATE($D$97,$K$97)</f>
        <v>0.004075</v>
      </c>
      <c r="N28" s="6"/>
      <c r="O28" s="5" t="str">
        <f>CONCATENATE($D$240,$K$240)</f>
        <v>0.001461</v>
      </c>
      <c r="P28" s="6"/>
      <c r="Q28" s="5" t="str">
        <f>CONCATENATE($D$383,$K$383)</f>
        <v>0.0007656</v>
      </c>
      <c r="R28" s="6"/>
    </row>
    <row r="29" spans="1:18" x14ac:dyDescent="0.25">
      <c r="A29" t="s">
        <v>5</v>
      </c>
      <c r="L29" s="13"/>
      <c r="M29" s="8" t="str">
        <f>CONCATENATE( "( ", $F$97, " )" )</f>
        <v>( 0.006307 )</v>
      </c>
      <c r="N29" s="9"/>
      <c r="O29" s="8" t="str">
        <f>CONCATENATE("( ",$F$240," )")</f>
        <v>( 0.003962 )</v>
      </c>
      <c r="P29" s="9"/>
      <c r="Q29" s="8" t="str">
        <f>CONCATENATE("( ",$F$383," )")</f>
        <v>( 0.0037187 )</v>
      </c>
      <c r="R29" s="9"/>
    </row>
    <row r="30" spans="1:18" ht="15.75" thickBot="1" x14ac:dyDescent="0.3">
      <c r="A30" t="s">
        <v>20</v>
      </c>
      <c r="L30" s="15"/>
      <c r="M30" s="11" t="str">
        <f>CONCATENATE("DF: ", $B$10)</f>
        <v>DF: 8939</v>
      </c>
      <c r="N30" s="12" t="str">
        <f>CONCATENATE("R2: ", $B$99)</f>
        <v>R2: 0.9169</v>
      </c>
      <c r="O30" s="11" t="str">
        <f>CONCATENATE("DF: ", $B$153)</f>
        <v>DF: 7794</v>
      </c>
      <c r="P30" s="12" t="str">
        <f>CONCATENATE("R2: ", $B$242)</f>
        <v>R2: 0.9203</v>
      </c>
      <c r="Q30" s="11" t="str">
        <f>CONCATENATE("DF: ", $B$296)</f>
        <v>DF: 5151</v>
      </c>
      <c r="R30" s="12" t="str">
        <f>CONCATENATE("R2: ", $B$385)</f>
        <v>R2: 0.9287</v>
      </c>
    </row>
    <row r="31" spans="1:18" x14ac:dyDescent="0.25">
      <c r="A31" t="s">
        <v>7</v>
      </c>
      <c r="B31">
        <v>6</v>
      </c>
      <c r="C31" t="s">
        <v>16</v>
      </c>
      <c r="D31">
        <v>2.7179999999999999E-4</v>
      </c>
      <c r="E31" t="s">
        <v>12</v>
      </c>
      <c r="F31">
        <v>5.3759999999999995E-4</v>
      </c>
      <c r="G31" t="s">
        <v>12</v>
      </c>
      <c r="H31">
        <v>0.50600000000000001</v>
      </c>
      <c r="I31" t="s">
        <v>9</v>
      </c>
      <c r="J31">
        <v>0.61299999999999999</v>
      </c>
      <c r="L31" s="13" t="s">
        <v>55</v>
      </c>
      <c r="M31" s="5" t="str">
        <f>CONCATENATE($D$108,$K$108)</f>
        <v>5.377e</v>
      </c>
      <c r="N31" s="6"/>
      <c r="O31" s="5" t="str">
        <f>CONCATENATE($D$251,$K$251)</f>
        <v>2.78 ***</v>
      </c>
      <c r="P31" s="6"/>
      <c r="Q31" s="5" t="str">
        <f>CONCATENATE($D$394,$K$394)</f>
        <v>0.7643</v>
      </c>
      <c r="R31" s="6"/>
    </row>
    <row r="32" spans="1:18" x14ac:dyDescent="0.25">
      <c r="A32" t="s">
        <v>11</v>
      </c>
      <c r="B32">
        <v>8939</v>
      </c>
      <c r="C32" t="s">
        <v>12</v>
      </c>
      <c r="L32" s="13"/>
      <c r="M32" s="8" t="str">
        <f>CONCATENATE( "( ", $F$108, " )" )</f>
        <v>( 1.266 )</v>
      </c>
      <c r="N32" s="9"/>
      <c r="O32" s="8" t="str">
        <f>CONCATENATE("( ",$F$251," )")</f>
        <v>( 0.7848 )</v>
      </c>
      <c r="P32" s="9"/>
      <c r="Q32" s="8" t="str">
        <f>CONCATENATE("( ",$F$394," )")</f>
        <v>( 0.7048 )</v>
      </c>
      <c r="R32" s="9"/>
    </row>
    <row r="33" spans="1:18" ht="15.75" thickBot="1" x14ac:dyDescent="0.3">
      <c r="A33" t="s">
        <v>13</v>
      </c>
      <c r="B33">
        <v>0.96230000000000004</v>
      </c>
      <c r="C33" t="s">
        <v>0</v>
      </c>
      <c r="L33" s="15"/>
      <c r="M33" s="11" t="str">
        <f>CONCATENATE("DF: ", $B$120)</f>
        <v>DF: 8487</v>
      </c>
      <c r="N33" s="12" t="str">
        <f>CONCATENATE("R2: ", $B$110)</f>
        <v>R2: 0.8789</v>
      </c>
      <c r="O33" s="11" t="str">
        <f>CONCATENATE("DF: ", $B$263)</f>
        <v>DF: 7392</v>
      </c>
      <c r="P33" s="12" t="str">
        <f>CONCATENATE("R2: ", $B$253)</f>
        <v>R2: 0.8815</v>
      </c>
      <c r="Q33" s="11" t="str">
        <f>CONCATENATE("DF: ", $B$395)</f>
        <v>DF: 4866</v>
      </c>
      <c r="R33" s="12" t="str">
        <f>CONCATENATE("R2: ", $B396)</f>
        <v>R2: 0.8877</v>
      </c>
    </row>
    <row r="34" spans="1:18" x14ac:dyDescent="0.25">
      <c r="A34" t="s">
        <v>13</v>
      </c>
      <c r="B34">
        <v>4.3150000000000001E-2</v>
      </c>
      <c r="C34" t="s">
        <v>0</v>
      </c>
      <c r="L34" s="13" t="s">
        <v>56</v>
      </c>
      <c r="M34" s="5" t="str">
        <f>CONCATENATE($D$119,$K$119)</f>
        <v>0.1634</v>
      </c>
      <c r="N34" s="6"/>
      <c r="O34" s="5" t="str">
        <f>CONCATENATE($D$262,$K$262)</f>
        <v>0.06283</v>
      </c>
      <c r="P34" s="6"/>
      <c r="Q34" s="5" t="str">
        <f>CONCATENATE($D$405,$K$405)</f>
        <v>0.02033</v>
      </c>
      <c r="R34" s="6"/>
    </row>
    <row r="35" spans="1:18" x14ac:dyDescent="0.25">
      <c r="L35" s="13"/>
      <c r="M35" s="8" t="str">
        <f>CONCATENATE( "( ", $F$119, " )" )</f>
        <v>( 0.2231 )</v>
      </c>
      <c r="N35" s="9"/>
      <c r="O35" s="8" t="str">
        <f>CONCATENATE("( ",$F$262," )")</f>
        <v>( 0.14028 )</v>
      </c>
      <c r="P35" s="9"/>
      <c r="Q35" s="8" t="str">
        <f>CONCATENATE("( ",$F$405," )")</f>
        <v>( 0.13579 )</v>
      </c>
      <c r="R35" s="9"/>
    </row>
    <row r="36" spans="1:18" ht="15.75" thickBot="1" x14ac:dyDescent="0.3">
      <c r="L36" s="15"/>
      <c r="M36" s="11" t="str">
        <f>CONCATENATE("DF: ", $B$120)</f>
        <v>DF: 8487</v>
      </c>
      <c r="N36" s="12" t="str">
        <f>CONCATENATE("R2: ", $B$121)</f>
        <v>R2: 0.9246</v>
      </c>
      <c r="O36" s="11" t="str">
        <f>CONCATENATE("DF: ", $B$263)</f>
        <v>DF: 7392</v>
      </c>
      <c r="P36" s="12" t="str">
        <f>CONCATENATE("R2: ", $B$264)</f>
        <v>R2: 0.9226</v>
      </c>
      <c r="Q36" s="11" t="str">
        <f>CONCATENATE("DF: ", $B$395)</f>
        <v>DF: 4866</v>
      </c>
      <c r="R36" s="12" t="str">
        <f>CONCATENATE("R2: ", $B$407)</f>
        <v>R2: 0.9163</v>
      </c>
    </row>
    <row r="37" spans="1:18" x14ac:dyDescent="0.25">
      <c r="L37" s="13" t="s">
        <v>57</v>
      </c>
      <c r="M37" s="5" t="str">
        <f>CONCATENATE($D$130,$K$50)</f>
        <v>4.911</v>
      </c>
      <c r="N37" s="6"/>
      <c r="O37" s="5" t="str">
        <f>CONCATENATE($D$273,$K$273)</f>
        <v>2.5447 ***</v>
      </c>
      <c r="P37" s="6"/>
      <c r="Q37" s="5" t="str">
        <f>CONCATENATE($F$416,$K$416)</f>
        <v>0.6904</v>
      </c>
      <c r="R37" s="6"/>
    </row>
    <row r="38" spans="1:18" x14ac:dyDescent="0.25">
      <c r="A38" t="s">
        <v>1</v>
      </c>
      <c r="L38" s="13"/>
      <c r="M38" s="8" t="str">
        <f>CONCATENATE( "( ", $F$130, " )" )</f>
        <v>( 1.23 )</v>
      </c>
      <c r="N38" s="9"/>
      <c r="O38" s="8" t="str">
        <f>CONCATENATE("( ",$F$273," )")</f>
        <v>( 0.7647 )</v>
      </c>
      <c r="P38" s="9"/>
      <c r="Q38" s="8" t="str">
        <f>CONCATENATE("( ",$F$416," )")</f>
        <v>( 0.6904 )</v>
      </c>
      <c r="R38" s="9"/>
    </row>
    <row r="39" spans="1:18" ht="15.75" thickBot="1" x14ac:dyDescent="0.3">
      <c r="A39" t="s">
        <v>21</v>
      </c>
      <c r="B39">
        <v>6</v>
      </c>
      <c r="C39" t="s">
        <v>19</v>
      </c>
      <c r="D39" t="s">
        <v>4</v>
      </c>
      <c r="L39" s="15"/>
      <c r="M39" s="11" t="str">
        <f>CONCATENATE("DF: ", $B$120)</f>
        <v>DF: 8487</v>
      </c>
      <c r="N39" s="12" t="str">
        <f>CONCATENATE("R2: ", $B$132)</f>
        <v>R2: 0.8839</v>
      </c>
      <c r="O39" s="11" t="str">
        <f>CONCATENATE("DF: ", $B$263)</f>
        <v>DF: 7392</v>
      </c>
      <c r="P39" s="12" t="str">
        <f>CONCATENATE("R2: ", $B$275)</f>
        <v>R2: 0.8861</v>
      </c>
      <c r="Q39" s="11" t="str">
        <f>CONCATENATE("DF: ", $B$395)</f>
        <v>DF: 4866</v>
      </c>
      <c r="R39" s="12" t="str">
        <f>CONCATENATE("R2: ", $B$418)</f>
        <v>R2: 0.8918</v>
      </c>
    </row>
    <row r="40" spans="1:18" x14ac:dyDescent="0.25">
      <c r="A40" t="s">
        <v>5</v>
      </c>
      <c r="L40" s="13" t="s">
        <v>58</v>
      </c>
      <c r="M40" s="5" t="str">
        <f>CONCATENATE($D$141,$K$141)</f>
        <v>0.204</v>
      </c>
      <c r="N40" s="6"/>
      <c r="O40" s="5" t="str">
        <f>CONCATENATE($D$284,$K$284)</f>
        <v>0.07464</v>
      </c>
      <c r="P40" s="6"/>
      <c r="Q40" s="5" t="str">
        <f>CONCATENATE($D$427,$K$427)</f>
        <v>0.0147</v>
      </c>
      <c r="R40" s="6"/>
    </row>
    <row r="41" spans="1:18" x14ac:dyDescent="0.25">
      <c r="A41" t="s">
        <v>22</v>
      </c>
      <c r="L41" s="13"/>
      <c r="M41" s="8" t="str">
        <f>CONCATENATE( "( ", $F$53, " )" )</f>
        <v>( 0.0004264 )</v>
      </c>
      <c r="N41" s="9"/>
      <c r="O41" s="8" t="str">
        <f>CONCATENATE("( ",$F$284," )")</f>
        <v>( 0.13051 )</v>
      </c>
      <c r="P41" s="9"/>
      <c r="Q41" s="8" t="str">
        <f>CONCATENATE("( ",$F$427," )")</f>
        <v>( 0.1258 )</v>
      </c>
      <c r="R41" s="9"/>
    </row>
    <row r="42" spans="1:18" ht="15.75" thickBot="1" x14ac:dyDescent="0.3">
      <c r="A42" t="s">
        <v>7</v>
      </c>
      <c r="B42">
        <v>6</v>
      </c>
      <c r="C42" t="s">
        <v>16</v>
      </c>
      <c r="D42">
        <v>4.9339999999999996E-4</v>
      </c>
      <c r="E42" t="s">
        <v>12</v>
      </c>
      <c r="F42">
        <v>5.061E-4</v>
      </c>
      <c r="G42" t="s">
        <v>10</v>
      </c>
      <c r="H42">
        <v>0.97499999999999998</v>
      </c>
      <c r="I42" t="s">
        <v>23</v>
      </c>
      <c r="J42">
        <v>0.33</v>
      </c>
      <c r="L42" s="15"/>
      <c r="M42" s="11" t="str">
        <f>CONCATENATE("DF: ", $B$120)</f>
        <v>DF: 8487</v>
      </c>
      <c r="N42" s="12" t="str">
        <f>CONCATENATE("R2: ", $B$143)</f>
        <v>R2: 0.9315</v>
      </c>
      <c r="O42" s="11" t="str">
        <f>CONCATENATE("DF: ", $B$263)</f>
        <v>DF: 7392</v>
      </c>
      <c r="P42" s="12" t="str">
        <f>CONCATENATE("R2: ", $B$286)</f>
        <v>R2: 0.9297</v>
      </c>
      <c r="Q42" s="11" t="str">
        <f>CONCATENATE("DF: ", $B$395)</f>
        <v>DF: 4866</v>
      </c>
      <c r="R42" s="12" t="str">
        <f>CONCATENATE("R2: ", $B$429)</f>
        <v>R2: 0.9242</v>
      </c>
    </row>
    <row r="43" spans="1:18" x14ac:dyDescent="0.25">
      <c r="A43" t="s">
        <v>11</v>
      </c>
      <c r="B43">
        <v>8939</v>
      </c>
      <c r="C43" t="s">
        <v>12</v>
      </c>
      <c r="L43" s="16" t="s">
        <v>59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0.93899999999999995</v>
      </c>
      <c r="C44" t="s">
        <v>0</v>
      </c>
    </row>
    <row r="45" spans="1:18" x14ac:dyDescent="0.25">
      <c r="A45" t="s">
        <v>13</v>
      </c>
      <c r="B45">
        <v>4.3069999999999997E-2</v>
      </c>
      <c r="C45" t="s">
        <v>0</v>
      </c>
    </row>
    <row r="49" spans="1:14" x14ac:dyDescent="0.25">
      <c r="A49" t="s">
        <v>1</v>
      </c>
    </row>
    <row r="50" spans="1:14" x14ac:dyDescent="0.25">
      <c r="A50" t="s">
        <v>24</v>
      </c>
      <c r="B50">
        <v>6</v>
      </c>
      <c r="C50" t="s">
        <v>3</v>
      </c>
      <c r="D50" t="s">
        <v>4</v>
      </c>
    </row>
    <row r="51" spans="1:14" x14ac:dyDescent="0.25">
      <c r="A51" t="s">
        <v>5</v>
      </c>
    </row>
    <row r="52" spans="1:14" x14ac:dyDescent="0.25">
      <c r="A52" t="s">
        <v>22</v>
      </c>
    </row>
    <row r="53" spans="1:14" x14ac:dyDescent="0.25">
      <c r="A53" t="s">
        <v>7</v>
      </c>
      <c r="B53">
        <v>6</v>
      </c>
      <c r="C53" t="s">
        <v>16</v>
      </c>
      <c r="D53">
        <v>4.8930000000000002E-4</v>
      </c>
      <c r="E53" t="s">
        <v>12</v>
      </c>
      <c r="F53">
        <v>4.2640000000000001E-4</v>
      </c>
      <c r="G53" t="s">
        <v>10</v>
      </c>
      <c r="H53">
        <v>1.1479999999999999</v>
      </c>
      <c r="I53" t="s">
        <v>9</v>
      </c>
      <c r="J53">
        <v>0.251</v>
      </c>
    </row>
    <row r="54" spans="1:14" x14ac:dyDescent="0.25">
      <c r="A54" t="s">
        <v>11</v>
      </c>
      <c r="B54">
        <v>8939</v>
      </c>
      <c r="C54" t="s">
        <v>12</v>
      </c>
    </row>
    <row r="55" spans="1:14" x14ac:dyDescent="0.25">
      <c r="A55" t="s">
        <v>13</v>
      </c>
      <c r="B55">
        <v>0.93369999999999997</v>
      </c>
      <c r="C55" t="s">
        <v>0</v>
      </c>
    </row>
    <row r="56" spans="1:14" x14ac:dyDescent="0.25">
      <c r="A56" t="s">
        <v>13</v>
      </c>
      <c r="B56">
        <v>4.3029999999999999E-2</v>
      </c>
      <c r="C56" t="s">
        <v>0</v>
      </c>
    </row>
    <row r="60" spans="1:14" x14ac:dyDescent="0.25">
      <c r="A60" t="s">
        <v>1</v>
      </c>
    </row>
    <row r="61" spans="1:14" x14ac:dyDescent="0.25">
      <c r="A61" t="s">
        <v>25</v>
      </c>
      <c r="B61">
        <v>6</v>
      </c>
      <c r="C61" t="s">
        <v>3</v>
      </c>
      <c r="D61" t="s">
        <v>4</v>
      </c>
    </row>
    <row r="62" spans="1:14" x14ac:dyDescent="0.25">
      <c r="A62" t="s">
        <v>5</v>
      </c>
    </row>
    <row r="63" spans="1:14" x14ac:dyDescent="0.25">
      <c r="A63" t="s">
        <v>22</v>
      </c>
    </row>
    <row r="64" spans="1:14" x14ac:dyDescent="0.25">
      <c r="A64" t="s">
        <v>7</v>
      </c>
      <c r="B64">
        <v>6</v>
      </c>
      <c r="C64" t="s">
        <v>16</v>
      </c>
      <c r="D64">
        <v>4.1360000000000001</v>
      </c>
      <c r="E64" t="s">
        <v>26</v>
      </c>
      <c r="F64">
        <v>6</v>
      </c>
      <c r="G64" t="s">
        <v>12</v>
      </c>
      <c r="H64">
        <v>1.448</v>
      </c>
      <c r="I64" t="s">
        <v>26</v>
      </c>
      <c r="J64">
        <v>4</v>
      </c>
      <c r="K64" t="s">
        <v>10</v>
      </c>
      <c r="L64">
        <v>2.9000000000000001E-2</v>
      </c>
      <c r="M64" t="s">
        <v>9</v>
      </c>
      <c r="N64">
        <v>0.97699999999999998</v>
      </c>
    </row>
    <row r="65" spans="1:10" x14ac:dyDescent="0.25">
      <c r="A65" t="s">
        <v>11</v>
      </c>
      <c r="B65">
        <v>8939</v>
      </c>
      <c r="C65" t="s">
        <v>12</v>
      </c>
    </row>
    <row r="66" spans="1:10" x14ac:dyDescent="0.25">
      <c r="A66" t="s">
        <v>13</v>
      </c>
      <c r="B66">
        <v>0.92989999999999995</v>
      </c>
      <c r="C66" t="s">
        <v>0</v>
      </c>
    </row>
    <row r="67" spans="1:10" x14ac:dyDescent="0.25">
      <c r="A67" t="s">
        <v>13</v>
      </c>
      <c r="B67">
        <v>4.3180000000000003E-2</v>
      </c>
      <c r="C67" t="s">
        <v>0</v>
      </c>
    </row>
    <row r="71" spans="1:10" x14ac:dyDescent="0.25">
      <c r="A71" t="s">
        <v>1</v>
      </c>
    </row>
    <row r="72" spans="1:10" x14ac:dyDescent="0.25">
      <c r="A72" t="s">
        <v>27</v>
      </c>
      <c r="B72">
        <v>6</v>
      </c>
      <c r="C72" t="s">
        <v>3</v>
      </c>
      <c r="D72" t="s">
        <v>4</v>
      </c>
    </row>
    <row r="73" spans="1:10" x14ac:dyDescent="0.25">
      <c r="A73" t="s">
        <v>5</v>
      </c>
    </row>
    <row r="74" spans="1:10" x14ac:dyDescent="0.25">
      <c r="A74" t="s">
        <v>6</v>
      </c>
    </row>
    <row r="75" spans="1:10" x14ac:dyDescent="0.25">
      <c r="A75" t="s">
        <v>7</v>
      </c>
      <c r="B75">
        <v>6</v>
      </c>
      <c r="C75" t="s">
        <v>8</v>
      </c>
      <c r="D75">
        <v>7.3600000000000002E-3</v>
      </c>
      <c r="E75" t="s">
        <v>9</v>
      </c>
      <c r="F75">
        <v>1.9400000000000001E-2</v>
      </c>
      <c r="G75" t="s">
        <v>10</v>
      </c>
      <c r="H75">
        <v>0.379</v>
      </c>
      <c r="I75" t="s">
        <v>9</v>
      </c>
      <c r="J75">
        <v>0.70399999999999996</v>
      </c>
    </row>
    <row r="76" spans="1:10" x14ac:dyDescent="0.25">
      <c r="A76" t="s">
        <v>11</v>
      </c>
      <c r="B76">
        <v>8939</v>
      </c>
      <c r="C76" t="s">
        <v>12</v>
      </c>
    </row>
    <row r="77" spans="1:10" x14ac:dyDescent="0.25">
      <c r="A77" t="s">
        <v>13</v>
      </c>
      <c r="B77">
        <v>0.9204</v>
      </c>
      <c r="C77" t="s">
        <v>0</v>
      </c>
    </row>
    <row r="78" spans="1:10" x14ac:dyDescent="0.25">
      <c r="A78" t="s">
        <v>13</v>
      </c>
      <c r="B78">
        <v>4.3159999999999997E-2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28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22</v>
      </c>
    </row>
    <row r="86" spans="1:10" x14ac:dyDescent="0.25">
      <c r="A86" t="s">
        <v>7</v>
      </c>
      <c r="B86">
        <v>6</v>
      </c>
      <c r="C86" t="s">
        <v>16</v>
      </c>
      <c r="D86">
        <v>1.281E-3</v>
      </c>
      <c r="E86" t="s">
        <v>10</v>
      </c>
      <c r="F86">
        <v>1.4363000000000001E-2</v>
      </c>
      <c r="G86" t="s">
        <v>12</v>
      </c>
      <c r="H86">
        <v>8.8999999999999996E-2</v>
      </c>
      <c r="I86" t="s">
        <v>9</v>
      </c>
      <c r="J86">
        <v>0.92900000000000005</v>
      </c>
    </row>
    <row r="87" spans="1:10" x14ac:dyDescent="0.25">
      <c r="A87" t="s">
        <v>11</v>
      </c>
      <c r="B87">
        <v>8939</v>
      </c>
      <c r="C87" t="s">
        <v>12</v>
      </c>
    </row>
    <row r="88" spans="1:10" x14ac:dyDescent="0.25">
      <c r="A88" t="s">
        <v>13</v>
      </c>
      <c r="B88">
        <v>0.85519999999999996</v>
      </c>
      <c r="C88" t="s">
        <v>0</v>
      </c>
    </row>
    <row r="89" spans="1:10" x14ac:dyDescent="0.25">
      <c r="A89" t="s">
        <v>13</v>
      </c>
      <c r="B89">
        <v>4.3180000000000003E-2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29</v>
      </c>
      <c r="B94">
        <v>6</v>
      </c>
      <c r="C94" t="s">
        <v>19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6</v>
      </c>
    </row>
    <row r="97" spans="1:13" x14ac:dyDescent="0.25">
      <c r="A97" t="s">
        <v>7</v>
      </c>
      <c r="B97">
        <v>6</v>
      </c>
      <c r="C97" t="s">
        <v>16</v>
      </c>
      <c r="D97">
        <v>4.0749999999999996E-3</v>
      </c>
      <c r="E97" t="s">
        <v>10</v>
      </c>
      <c r="F97">
        <v>6.3070000000000001E-3</v>
      </c>
      <c r="G97" t="s">
        <v>10</v>
      </c>
      <c r="H97">
        <v>0.64600000000000002</v>
      </c>
      <c r="I97" t="s">
        <v>9</v>
      </c>
      <c r="J97">
        <v>0.51800000000000002</v>
      </c>
    </row>
    <row r="98" spans="1:13" x14ac:dyDescent="0.25">
      <c r="A98" t="s">
        <v>11</v>
      </c>
      <c r="B98">
        <v>8939</v>
      </c>
      <c r="C98" t="s">
        <v>12</v>
      </c>
    </row>
    <row r="99" spans="1:13" x14ac:dyDescent="0.25">
      <c r="A99" t="s">
        <v>13</v>
      </c>
      <c r="B99">
        <v>0.91690000000000005</v>
      </c>
      <c r="C99" t="s">
        <v>0</v>
      </c>
    </row>
    <row r="100" spans="1:13" x14ac:dyDescent="0.25">
      <c r="A100" t="s">
        <v>13</v>
      </c>
      <c r="B100">
        <v>4.3130000000000002E-2</v>
      </c>
      <c r="C100" t="s">
        <v>0</v>
      </c>
    </row>
    <row r="104" spans="1:13" x14ac:dyDescent="0.25">
      <c r="A104" t="s">
        <v>1</v>
      </c>
    </row>
    <row r="105" spans="1:13" x14ac:dyDescent="0.25">
      <c r="A105" t="s">
        <v>30</v>
      </c>
      <c r="B105">
        <v>6</v>
      </c>
      <c r="C105" t="s">
        <v>19</v>
      </c>
      <c r="D105" t="s">
        <v>4</v>
      </c>
    </row>
    <row r="106" spans="1:13" x14ac:dyDescent="0.25">
      <c r="A106" t="s">
        <v>5</v>
      </c>
    </row>
    <row r="107" spans="1:13" x14ac:dyDescent="0.25">
      <c r="A107" t="s">
        <v>31</v>
      </c>
    </row>
    <row r="108" spans="1:13" x14ac:dyDescent="0.25">
      <c r="A108" t="s">
        <v>7</v>
      </c>
      <c r="B108">
        <v>6</v>
      </c>
      <c r="C108" t="s">
        <v>32</v>
      </c>
      <c r="D108">
        <v>5.3769999999999998</v>
      </c>
      <c r="E108" t="s">
        <v>33</v>
      </c>
      <c r="F108">
        <v>1.266</v>
      </c>
      <c r="G108" t="s">
        <v>10</v>
      </c>
      <c r="H108">
        <v>4.2480000000000002</v>
      </c>
      <c r="I108" t="s">
        <v>0</v>
      </c>
      <c r="J108">
        <v>2.1800000000000002</v>
      </c>
      <c r="K108" t="s">
        <v>26</v>
      </c>
      <c r="L108">
        <v>5</v>
      </c>
      <c r="M108" t="s">
        <v>34</v>
      </c>
    </row>
    <row r="109" spans="1:13" x14ac:dyDescent="0.25">
      <c r="A109" t="s">
        <v>11</v>
      </c>
      <c r="B109">
        <v>8487</v>
      </c>
      <c r="C109" t="s">
        <v>12</v>
      </c>
    </row>
    <row r="110" spans="1:13" x14ac:dyDescent="0.25">
      <c r="A110" t="s">
        <v>13</v>
      </c>
      <c r="B110">
        <v>0.87890000000000001</v>
      </c>
      <c r="C110" t="s">
        <v>0</v>
      </c>
    </row>
    <row r="111" spans="1:13" x14ac:dyDescent="0.25">
      <c r="A111" t="s">
        <v>13</v>
      </c>
      <c r="B111">
        <v>4.1619999999999997E-2</v>
      </c>
      <c r="C111" t="s">
        <v>0</v>
      </c>
    </row>
    <row r="115" spans="1:10" x14ac:dyDescent="0.25">
      <c r="A115" t="s">
        <v>1</v>
      </c>
    </row>
    <row r="116" spans="1:10" x14ac:dyDescent="0.25">
      <c r="A116" t="s">
        <v>35</v>
      </c>
      <c r="B116">
        <v>6</v>
      </c>
      <c r="C116" t="s">
        <v>19</v>
      </c>
      <c r="D116" t="s">
        <v>4</v>
      </c>
    </row>
    <row r="117" spans="1:10" x14ac:dyDescent="0.25">
      <c r="A117" t="s">
        <v>5</v>
      </c>
    </row>
    <row r="118" spans="1:10" x14ac:dyDescent="0.25">
      <c r="A118" t="s">
        <v>6</v>
      </c>
    </row>
    <row r="119" spans="1:10" x14ac:dyDescent="0.25">
      <c r="A119" t="s">
        <v>7</v>
      </c>
      <c r="B119">
        <v>6</v>
      </c>
      <c r="C119" t="s">
        <v>8</v>
      </c>
      <c r="D119">
        <v>0.16339999999999999</v>
      </c>
      <c r="E119" t="s">
        <v>23</v>
      </c>
      <c r="F119">
        <v>0.22309999999999999</v>
      </c>
      <c r="G119" t="s">
        <v>12</v>
      </c>
      <c r="H119">
        <v>0.73199999999999998</v>
      </c>
      <c r="I119" t="s">
        <v>9</v>
      </c>
      <c r="J119">
        <v>0.46400000000000002</v>
      </c>
    </row>
    <row r="120" spans="1:10" x14ac:dyDescent="0.25">
      <c r="A120" t="s">
        <v>11</v>
      </c>
      <c r="B120">
        <v>8487</v>
      </c>
      <c r="C120" t="s">
        <v>12</v>
      </c>
    </row>
    <row r="121" spans="1:10" x14ac:dyDescent="0.25">
      <c r="A121" t="s">
        <v>13</v>
      </c>
      <c r="B121">
        <v>0.92459999999999998</v>
      </c>
      <c r="C121" t="s">
        <v>0</v>
      </c>
    </row>
    <row r="122" spans="1:10" x14ac:dyDescent="0.25">
      <c r="A122" t="s">
        <v>13</v>
      </c>
      <c r="B122">
        <v>4.3770000000000003E-2</v>
      </c>
      <c r="C122" t="s">
        <v>0</v>
      </c>
    </row>
    <row r="126" spans="1:10" x14ac:dyDescent="0.25">
      <c r="A126" t="s">
        <v>1</v>
      </c>
    </row>
    <row r="127" spans="1:10" x14ac:dyDescent="0.25">
      <c r="A127" t="s">
        <v>36</v>
      </c>
      <c r="B127">
        <v>6</v>
      </c>
      <c r="C127" t="s">
        <v>3</v>
      </c>
      <c r="D127" t="s">
        <v>4</v>
      </c>
    </row>
    <row r="128" spans="1:10" x14ac:dyDescent="0.25">
      <c r="A128" t="s">
        <v>5</v>
      </c>
    </row>
    <row r="129" spans="1:13" x14ac:dyDescent="0.25">
      <c r="A129" t="s">
        <v>31</v>
      </c>
    </row>
    <row r="130" spans="1:13" x14ac:dyDescent="0.25">
      <c r="A130" t="s">
        <v>7</v>
      </c>
      <c r="B130">
        <v>6</v>
      </c>
      <c r="C130" t="s">
        <v>32</v>
      </c>
      <c r="D130">
        <v>4.9109999999999996</v>
      </c>
      <c r="E130" t="s">
        <v>33</v>
      </c>
      <c r="F130">
        <v>1.23</v>
      </c>
      <c r="G130" t="s">
        <v>10</v>
      </c>
      <c r="H130">
        <v>3.9929999999999999</v>
      </c>
      <c r="I130" t="s">
        <v>0</v>
      </c>
      <c r="J130">
        <v>6.59</v>
      </c>
      <c r="K130" t="s">
        <v>26</v>
      </c>
      <c r="L130">
        <v>5</v>
      </c>
      <c r="M130" t="s">
        <v>34</v>
      </c>
    </row>
    <row r="131" spans="1:13" x14ac:dyDescent="0.25">
      <c r="A131" t="s">
        <v>11</v>
      </c>
      <c r="B131">
        <v>8487</v>
      </c>
      <c r="C131" t="s">
        <v>12</v>
      </c>
    </row>
    <row r="132" spans="1:13" x14ac:dyDescent="0.25">
      <c r="A132" t="s">
        <v>13</v>
      </c>
      <c r="B132">
        <v>0.88390000000000002</v>
      </c>
      <c r="C132" t="s">
        <v>0</v>
      </c>
    </row>
    <row r="133" spans="1:13" x14ac:dyDescent="0.25">
      <c r="A133" t="s">
        <v>13</v>
      </c>
      <c r="B133">
        <v>4.1869999999999997E-2</v>
      </c>
      <c r="C133" t="s">
        <v>0</v>
      </c>
    </row>
    <row r="137" spans="1:13" x14ac:dyDescent="0.25">
      <c r="A137" t="s">
        <v>1</v>
      </c>
    </row>
    <row r="138" spans="1:13" x14ac:dyDescent="0.25">
      <c r="A138" t="s">
        <v>37</v>
      </c>
      <c r="B138">
        <v>6</v>
      </c>
      <c r="C138" t="s">
        <v>19</v>
      </c>
      <c r="D138" t="s">
        <v>4</v>
      </c>
    </row>
    <row r="139" spans="1:13" x14ac:dyDescent="0.25">
      <c r="A139" t="s">
        <v>5</v>
      </c>
    </row>
    <row r="140" spans="1:13" x14ac:dyDescent="0.25">
      <c r="A140" t="s">
        <v>6</v>
      </c>
    </row>
    <row r="141" spans="1:13" x14ac:dyDescent="0.25">
      <c r="A141" t="s">
        <v>7</v>
      </c>
      <c r="B141">
        <v>6</v>
      </c>
      <c r="C141" t="s">
        <v>8</v>
      </c>
      <c r="D141">
        <v>0.20399999999999999</v>
      </c>
      <c r="E141" t="s">
        <v>23</v>
      </c>
      <c r="F141">
        <v>0.2084</v>
      </c>
      <c r="G141" t="s">
        <v>12</v>
      </c>
      <c r="H141">
        <v>0.97899999999999998</v>
      </c>
      <c r="I141" t="s">
        <v>9</v>
      </c>
      <c r="J141">
        <v>0.32800000000000001</v>
      </c>
    </row>
    <row r="142" spans="1:13" x14ac:dyDescent="0.25">
      <c r="A142" t="s">
        <v>11</v>
      </c>
      <c r="B142">
        <v>8487</v>
      </c>
      <c r="C142" t="s">
        <v>12</v>
      </c>
    </row>
    <row r="143" spans="1:13" x14ac:dyDescent="0.25">
      <c r="A143" t="s">
        <v>13</v>
      </c>
      <c r="B143">
        <v>0.93149999999999999</v>
      </c>
      <c r="C143" t="s">
        <v>0</v>
      </c>
    </row>
    <row r="144" spans="1:13" x14ac:dyDescent="0.25">
      <c r="A144" t="s">
        <v>13</v>
      </c>
      <c r="B144">
        <v>4.3709999999999999E-2</v>
      </c>
      <c r="C144" t="s">
        <v>0</v>
      </c>
    </row>
    <row r="145" spans="1:10" x14ac:dyDescent="0.25">
      <c r="A145" t="s">
        <v>12</v>
      </c>
    </row>
    <row r="148" spans="1:10" x14ac:dyDescent="0.25">
      <c r="A148" t="s">
        <v>1</v>
      </c>
    </row>
    <row r="149" spans="1:10" x14ac:dyDescent="0.25">
      <c r="A149" t="s">
        <v>2</v>
      </c>
      <c r="B149">
        <v>12</v>
      </c>
      <c r="C149" t="s">
        <v>3</v>
      </c>
      <c r="D149" t="s">
        <v>4</v>
      </c>
    </row>
    <row r="150" spans="1:10" x14ac:dyDescent="0.25">
      <c r="A150" t="s">
        <v>5</v>
      </c>
    </row>
    <row r="151" spans="1:10" x14ac:dyDescent="0.25">
      <c r="A151" t="s">
        <v>20</v>
      </c>
    </row>
    <row r="152" spans="1:10" x14ac:dyDescent="0.25">
      <c r="A152" t="s">
        <v>7</v>
      </c>
      <c r="B152">
        <v>12</v>
      </c>
      <c r="C152" t="s">
        <v>16</v>
      </c>
      <c r="D152">
        <v>9.322E-4</v>
      </c>
      <c r="E152" t="s">
        <v>12</v>
      </c>
      <c r="F152">
        <v>1.1789999999999999E-3</v>
      </c>
      <c r="G152" t="s">
        <v>10</v>
      </c>
      <c r="H152">
        <v>0.79100000000000004</v>
      </c>
      <c r="I152" t="s">
        <v>9</v>
      </c>
      <c r="J152">
        <v>0.42899999999999999</v>
      </c>
    </row>
    <row r="153" spans="1:10" x14ac:dyDescent="0.25">
      <c r="A153" t="s">
        <v>11</v>
      </c>
      <c r="B153">
        <v>7794</v>
      </c>
      <c r="C153" t="s">
        <v>12</v>
      </c>
    </row>
    <row r="154" spans="1:10" x14ac:dyDescent="0.25">
      <c r="A154" t="s">
        <v>13</v>
      </c>
      <c r="B154">
        <v>0.96640000000000004</v>
      </c>
      <c r="C154" t="s">
        <v>0</v>
      </c>
    </row>
    <row r="155" spans="1:10" x14ac:dyDescent="0.25">
      <c r="A155" t="s">
        <v>13</v>
      </c>
      <c r="B155">
        <v>4.8800000000000003E-2</v>
      </c>
      <c r="C155" t="s">
        <v>0</v>
      </c>
    </row>
    <row r="159" spans="1:10" x14ac:dyDescent="0.25">
      <c r="A159" t="s">
        <v>1</v>
      </c>
    </row>
    <row r="160" spans="1:10" x14ac:dyDescent="0.25">
      <c r="A160" t="s">
        <v>14</v>
      </c>
      <c r="B160">
        <v>12</v>
      </c>
      <c r="C160" t="s">
        <v>19</v>
      </c>
      <c r="D160" t="s">
        <v>4</v>
      </c>
    </row>
    <row r="161" spans="1:10" x14ac:dyDescent="0.25">
      <c r="A161" t="s">
        <v>5</v>
      </c>
    </row>
    <row r="162" spans="1:10" x14ac:dyDescent="0.25">
      <c r="A162" t="s">
        <v>22</v>
      </c>
    </row>
    <row r="163" spans="1:10" x14ac:dyDescent="0.25">
      <c r="A163" t="s">
        <v>7</v>
      </c>
      <c r="B163">
        <v>12</v>
      </c>
      <c r="C163" t="s">
        <v>16</v>
      </c>
      <c r="D163">
        <v>1.263E-3</v>
      </c>
      <c r="E163" t="s">
        <v>10</v>
      </c>
      <c r="F163">
        <v>1.057E-3</v>
      </c>
      <c r="G163" t="s">
        <v>10</v>
      </c>
      <c r="H163">
        <v>1.1950000000000001</v>
      </c>
      <c r="I163" t="s">
        <v>9</v>
      </c>
      <c r="J163">
        <v>0.23200000000000001</v>
      </c>
    </row>
    <row r="164" spans="1:10" x14ac:dyDescent="0.25">
      <c r="A164" t="s">
        <v>11</v>
      </c>
      <c r="B164">
        <v>7794</v>
      </c>
      <c r="C164" t="s">
        <v>12</v>
      </c>
    </row>
    <row r="165" spans="1:10" x14ac:dyDescent="0.25">
      <c r="A165" t="s">
        <v>13</v>
      </c>
      <c r="B165">
        <v>0.9587</v>
      </c>
      <c r="C165" t="s">
        <v>0</v>
      </c>
    </row>
    <row r="166" spans="1:10" x14ac:dyDescent="0.25">
      <c r="A166" t="s">
        <v>13</v>
      </c>
      <c r="B166">
        <v>4.8689999999999997E-2</v>
      </c>
      <c r="C166" t="s">
        <v>0</v>
      </c>
    </row>
    <row r="170" spans="1:10" x14ac:dyDescent="0.25">
      <c r="A170" t="s">
        <v>1</v>
      </c>
    </row>
    <row r="171" spans="1:10" x14ac:dyDescent="0.25">
      <c r="A171" t="s">
        <v>18</v>
      </c>
      <c r="B171">
        <v>12</v>
      </c>
      <c r="C171" t="s">
        <v>19</v>
      </c>
      <c r="D171" t="s">
        <v>4</v>
      </c>
    </row>
    <row r="172" spans="1:10" x14ac:dyDescent="0.25">
      <c r="A172" t="s">
        <v>5</v>
      </c>
    </row>
    <row r="173" spans="1:10" x14ac:dyDescent="0.25">
      <c r="A173" t="s">
        <v>38</v>
      </c>
    </row>
    <row r="174" spans="1:10" x14ac:dyDescent="0.25">
      <c r="A174" t="s">
        <v>7</v>
      </c>
      <c r="B174">
        <v>12</v>
      </c>
      <c r="C174" t="s">
        <v>16</v>
      </c>
      <c r="D174">
        <v>3.3050000000000001E-4</v>
      </c>
      <c r="E174" t="s">
        <v>12</v>
      </c>
      <c r="F174">
        <v>3.2830000000000001E-4</v>
      </c>
      <c r="G174" t="s">
        <v>12</v>
      </c>
      <c r="H174">
        <v>1.0069999999999999</v>
      </c>
      <c r="I174" t="s">
        <v>9</v>
      </c>
      <c r="J174">
        <v>0.314</v>
      </c>
    </row>
    <row r="175" spans="1:10" x14ac:dyDescent="0.25">
      <c r="A175" t="s">
        <v>11</v>
      </c>
      <c r="B175">
        <v>7794</v>
      </c>
      <c r="C175" t="s">
        <v>12</v>
      </c>
    </row>
    <row r="176" spans="1:10" x14ac:dyDescent="0.25">
      <c r="A176" t="s">
        <v>13</v>
      </c>
      <c r="B176">
        <v>0.96350000000000002</v>
      </c>
      <c r="C176" t="s">
        <v>0</v>
      </c>
    </row>
    <row r="177" spans="1:10" x14ac:dyDescent="0.25">
      <c r="A177" t="s">
        <v>13</v>
      </c>
      <c r="B177">
        <v>4.8750000000000002E-2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21</v>
      </c>
      <c r="B182">
        <v>12</v>
      </c>
      <c r="C182" t="s">
        <v>19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20</v>
      </c>
    </row>
    <row r="185" spans="1:10" x14ac:dyDescent="0.25">
      <c r="A185" t="s">
        <v>7</v>
      </c>
      <c r="B185">
        <v>12</v>
      </c>
      <c r="C185" t="s">
        <v>16</v>
      </c>
      <c r="D185">
        <v>1.571E-4</v>
      </c>
      <c r="E185" t="s">
        <v>12</v>
      </c>
      <c r="F185">
        <v>3.0190000000000002E-4</v>
      </c>
      <c r="G185" t="s">
        <v>9</v>
      </c>
      <c r="H185">
        <v>0.52</v>
      </c>
      <c r="I185" t="s">
        <v>9</v>
      </c>
      <c r="J185">
        <v>0.60299999999999998</v>
      </c>
    </row>
    <row r="186" spans="1:10" x14ac:dyDescent="0.25">
      <c r="A186" t="s">
        <v>11</v>
      </c>
      <c r="B186">
        <v>7794</v>
      </c>
      <c r="C186" t="s">
        <v>12</v>
      </c>
    </row>
    <row r="187" spans="1:10" x14ac:dyDescent="0.25">
      <c r="A187" t="s">
        <v>13</v>
      </c>
      <c r="B187">
        <v>0.94220000000000004</v>
      </c>
      <c r="C187" t="s">
        <v>0</v>
      </c>
    </row>
    <row r="188" spans="1:10" x14ac:dyDescent="0.25">
      <c r="A188" t="s">
        <v>13</v>
      </c>
      <c r="B188">
        <v>4.8849999999999998E-2</v>
      </c>
      <c r="C188" t="s">
        <v>0</v>
      </c>
    </row>
    <row r="192" spans="1:10" x14ac:dyDescent="0.25">
      <c r="A192" t="s">
        <v>1</v>
      </c>
    </row>
    <row r="193" spans="1:14" x14ac:dyDescent="0.25">
      <c r="A193" t="s">
        <v>24</v>
      </c>
      <c r="B193">
        <v>12</v>
      </c>
      <c r="C193" t="s">
        <v>3</v>
      </c>
      <c r="D193" t="s">
        <v>4</v>
      </c>
    </row>
    <row r="194" spans="1:14" x14ac:dyDescent="0.25">
      <c r="A194" t="s">
        <v>5</v>
      </c>
    </row>
    <row r="195" spans="1:14" x14ac:dyDescent="0.25">
      <c r="A195" t="s">
        <v>20</v>
      </c>
    </row>
    <row r="196" spans="1:14" x14ac:dyDescent="0.25">
      <c r="A196" t="s">
        <v>7</v>
      </c>
      <c r="B196">
        <v>12</v>
      </c>
      <c r="C196" t="s">
        <v>16</v>
      </c>
      <c r="D196">
        <v>1.6100000000000001E-4</v>
      </c>
      <c r="E196" t="s">
        <v>12</v>
      </c>
      <c r="F196">
        <v>2.5759999999999997E-4</v>
      </c>
      <c r="G196" t="s">
        <v>10</v>
      </c>
      <c r="H196">
        <v>0.625</v>
      </c>
      <c r="I196" t="s">
        <v>9</v>
      </c>
      <c r="J196">
        <v>0.53200000000000003</v>
      </c>
    </row>
    <row r="197" spans="1:14" x14ac:dyDescent="0.25">
      <c r="A197" t="s">
        <v>11</v>
      </c>
      <c r="B197">
        <v>7794</v>
      </c>
      <c r="C197" t="s">
        <v>12</v>
      </c>
    </row>
    <row r="198" spans="1:14" x14ac:dyDescent="0.25">
      <c r="A198" t="s">
        <v>13</v>
      </c>
      <c r="B198">
        <v>0.93620000000000003</v>
      </c>
      <c r="C198" t="s">
        <v>0</v>
      </c>
    </row>
    <row r="199" spans="1:14" x14ac:dyDescent="0.25">
      <c r="A199" t="s">
        <v>13</v>
      </c>
      <c r="B199">
        <v>4.8829999999999998E-2</v>
      </c>
      <c r="C199" t="s">
        <v>0</v>
      </c>
    </row>
    <row r="203" spans="1:14" x14ac:dyDescent="0.25">
      <c r="A203" t="s">
        <v>1</v>
      </c>
    </row>
    <row r="204" spans="1:14" x14ac:dyDescent="0.25">
      <c r="A204" t="s">
        <v>25</v>
      </c>
      <c r="B204">
        <v>12</v>
      </c>
      <c r="C204" t="s">
        <v>19</v>
      </c>
      <c r="D204" t="s">
        <v>4</v>
      </c>
    </row>
    <row r="205" spans="1:14" x14ac:dyDescent="0.25">
      <c r="A205" t="s">
        <v>5</v>
      </c>
    </row>
    <row r="206" spans="1:14" x14ac:dyDescent="0.25">
      <c r="A206" t="s">
        <v>38</v>
      </c>
    </row>
    <row r="207" spans="1:14" x14ac:dyDescent="0.25">
      <c r="A207" t="s">
        <v>7</v>
      </c>
      <c r="B207">
        <v>12</v>
      </c>
      <c r="C207" t="s">
        <v>16</v>
      </c>
      <c r="D207">
        <v>3.8889999999999998</v>
      </c>
      <c r="E207" t="s">
        <v>26</v>
      </c>
      <c r="F207">
        <v>6</v>
      </c>
      <c r="G207" t="s">
        <v>12</v>
      </c>
      <c r="H207">
        <v>8.3819999999999997</v>
      </c>
      <c r="I207" t="s">
        <v>26</v>
      </c>
      <c r="J207">
        <v>5</v>
      </c>
      <c r="K207" t="s">
        <v>12</v>
      </c>
      <c r="L207">
        <v>4.5999999999999999E-2</v>
      </c>
      <c r="M207" t="s">
        <v>9</v>
      </c>
      <c r="N207">
        <v>0.96299999999999997</v>
      </c>
    </row>
    <row r="208" spans="1:14" x14ac:dyDescent="0.25">
      <c r="A208" t="s">
        <v>11</v>
      </c>
      <c r="B208">
        <v>7794</v>
      </c>
      <c r="C208" t="s">
        <v>12</v>
      </c>
    </row>
    <row r="209" spans="1:10" x14ac:dyDescent="0.25">
      <c r="A209" t="s">
        <v>13</v>
      </c>
      <c r="B209">
        <v>0.93610000000000004</v>
      </c>
      <c r="C209" t="s">
        <v>0</v>
      </c>
    </row>
    <row r="210" spans="1:10" x14ac:dyDescent="0.25">
      <c r="A210" t="s">
        <v>13</v>
      </c>
      <c r="B210">
        <v>4.888E-2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27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22</v>
      </c>
    </row>
    <row r="218" spans="1:10" x14ac:dyDescent="0.25">
      <c r="A218" t="s">
        <v>7</v>
      </c>
      <c r="B218">
        <v>12</v>
      </c>
      <c r="C218" t="s">
        <v>8</v>
      </c>
      <c r="D218">
        <v>3.1700000000000001E-3</v>
      </c>
      <c r="E218" t="s">
        <v>9</v>
      </c>
      <c r="F218">
        <v>1.2409999999999999E-2</v>
      </c>
      <c r="G218" t="s">
        <v>10</v>
      </c>
      <c r="H218">
        <v>0.255</v>
      </c>
      <c r="I218" t="s">
        <v>9</v>
      </c>
      <c r="J218">
        <v>0.79800000000000004</v>
      </c>
    </row>
    <row r="219" spans="1:10" x14ac:dyDescent="0.25">
      <c r="A219" t="s">
        <v>11</v>
      </c>
      <c r="B219">
        <v>7794</v>
      </c>
      <c r="C219" t="s">
        <v>12</v>
      </c>
    </row>
    <row r="220" spans="1:10" x14ac:dyDescent="0.25">
      <c r="A220" t="s">
        <v>13</v>
      </c>
      <c r="B220">
        <v>0.91900000000000004</v>
      </c>
      <c r="C220" t="s">
        <v>0</v>
      </c>
    </row>
    <row r="221" spans="1:10" x14ac:dyDescent="0.25">
      <c r="A221" t="s">
        <v>13</v>
      </c>
      <c r="B221">
        <v>4.8869999999999997E-2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28</v>
      </c>
      <c r="B226">
        <v>12</v>
      </c>
      <c r="C226" t="s">
        <v>19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20</v>
      </c>
    </row>
    <row r="229" spans="1:10" x14ac:dyDescent="0.25">
      <c r="A229" t="s">
        <v>7</v>
      </c>
      <c r="B229">
        <v>12</v>
      </c>
      <c r="C229" t="s">
        <v>16</v>
      </c>
      <c r="D229">
        <v>2.3570000000000002E-3</v>
      </c>
      <c r="E229" t="s">
        <v>10</v>
      </c>
      <c r="F229">
        <v>9.1940000000000008E-3</v>
      </c>
      <c r="G229" t="s">
        <v>12</v>
      </c>
      <c r="H229">
        <v>0.25600000000000001</v>
      </c>
      <c r="I229" t="s">
        <v>9</v>
      </c>
      <c r="J229">
        <v>0.79800000000000004</v>
      </c>
    </row>
    <row r="230" spans="1:10" x14ac:dyDescent="0.25">
      <c r="A230" t="s">
        <v>11</v>
      </c>
      <c r="B230">
        <v>7794</v>
      </c>
      <c r="C230" t="s">
        <v>12</v>
      </c>
    </row>
    <row r="231" spans="1:10" x14ac:dyDescent="0.25">
      <c r="A231" t="s">
        <v>13</v>
      </c>
      <c r="B231">
        <v>0.85450000000000004</v>
      </c>
      <c r="C231" t="s">
        <v>0</v>
      </c>
    </row>
    <row r="232" spans="1:10" x14ac:dyDescent="0.25">
      <c r="A232" t="s">
        <v>13</v>
      </c>
      <c r="B232">
        <v>4.8869999999999997E-2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29</v>
      </c>
      <c r="B237">
        <v>12</v>
      </c>
      <c r="C237" t="s">
        <v>19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22</v>
      </c>
    </row>
    <row r="240" spans="1:10" x14ac:dyDescent="0.25">
      <c r="A240" t="s">
        <v>7</v>
      </c>
      <c r="B240">
        <v>12</v>
      </c>
      <c r="C240" t="s">
        <v>16</v>
      </c>
      <c r="D240">
        <v>1.4610000000000001E-3</v>
      </c>
      <c r="E240" t="s">
        <v>10</v>
      </c>
      <c r="F240">
        <v>3.9620000000000002E-3</v>
      </c>
      <c r="G240" t="s">
        <v>10</v>
      </c>
      <c r="H240">
        <v>0.36899999999999999</v>
      </c>
      <c r="I240" t="s">
        <v>9</v>
      </c>
      <c r="J240">
        <v>0.71199999999999997</v>
      </c>
    </row>
    <row r="241" spans="1:11" x14ac:dyDescent="0.25">
      <c r="A241" t="s">
        <v>11</v>
      </c>
      <c r="B241">
        <v>7794</v>
      </c>
      <c r="C241" t="s">
        <v>12</v>
      </c>
    </row>
    <row r="242" spans="1:11" x14ac:dyDescent="0.25">
      <c r="A242" t="s">
        <v>13</v>
      </c>
      <c r="B242">
        <v>0.92030000000000001</v>
      </c>
      <c r="C242" t="s">
        <v>0</v>
      </c>
    </row>
    <row r="243" spans="1:11" x14ac:dyDescent="0.25">
      <c r="A243" t="s">
        <v>13</v>
      </c>
      <c r="B243">
        <v>4.8869999999999997E-2</v>
      </c>
      <c r="C243" t="s">
        <v>0</v>
      </c>
    </row>
    <row r="247" spans="1:11" x14ac:dyDescent="0.25">
      <c r="A247" t="s">
        <v>1</v>
      </c>
    </row>
    <row r="248" spans="1:11" x14ac:dyDescent="0.25">
      <c r="A248" t="s">
        <v>30</v>
      </c>
      <c r="B248">
        <v>12</v>
      </c>
      <c r="C248" t="s">
        <v>19</v>
      </c>
      <c r="D248" t="s">
        <v>4</v>
      </c>
    </row>
    <row r="249" spans="1:11" x14ac:dyDescent="0.25">
      <c r="A249" t="s">
        <v>5</v>
      </c>
    </row>
    <row r="250" spans="1:11" x14ac:dyDescent="0.25">
      <c r="A250" t="s">
        <v>39</v>
      </c>
    </row>
    <row r="251" spans="1:11" x14ac:dyDescent="0.25">
      <c r="A251" t="s">
        <v>7</v>
      </c>
      <c r="B251">
        <v>12</v>
      </c>
      <c r="C251" t="s">
        <v>40</v>
      </c>
      <c r="D251">
        <v>2.78</v>
      </c>
      <c r="E251" t="s">
        <v>23</v>
      </c>
      <c r="F251">
        <v>0.78480000000000005</v>
      </c>
      <c r="G251" t="s">
        <v>10</v>
      </c>
      <c r="H251">
        <v>3.5419999999999998</v>
      </c>
      <c r="I251" t="s">
        <v>0</v>
      </c>
      <c r="J251">
        <v>3.9899999999999999E-4</v>
      </c>
      <c r="K251" t="s">
        <v>34</v>
      </c>
    </row>
    <row r="252" spans="1:11" x14ac:dyDescent="0.25">
      <c r="A252" t="s">
        <v>11</v>
      </c>
      <c r="B252">
        <v>7392</v>
      </c>
      <c r="C252" t="s">
        <v>12</v>
      </c>
    </row>
    <row r="253" spans="1:11" x14ac:dyDescent="0.25">
      <c r="A253" t="s">
        <v>13</v>
      </c>
      <c r="B253">
        <v>0.88149999999999995</v>
      </c>
      <c r="C253" t="s">
        <v>0</v>
      </c>
    </row>
    <row r="254" spans="1:11" x14ac:dyDescent="0.25">
      <c r="A254" t="s">
        <v>13</v>
      </c>
      <c r="B254">
        <v>4.7870000000000003E-2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35</v>
      </c>
      <c r="B259">
        <v>12</v>
      </c>
      <c r="C259" t="s">
        <v>19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22</v>
      </c>
    </row>
    <row r="262" spans="1:10" x14ac:dyDescent="0.25">
      <c r="A262" t="s">
        <v>7</v>
      </c>
      <c r="B262">
        <v>12</v>
      </c>
      <c r="C262" t="s">
        <v>16</v>
      </c>
      <c r="D262">
        <v>6.2829999999999997E-2</v>
      </c>
      <c r="E262" t="s">
        <v>9</v>
      </c>
      <c r="F262">
        <v>0.14027999999999999</v>
      </c>
      <c r="G262" t="s">
        <v>12</v>
      </c>
      <c r="H262">
        <v>0.44800000000000001</v>
      </c>
      <c r="I262" t="s">
        <v>9</v>
      </c>
      <c r="J262">
        <v>0.65400000000000003</v>
      </c>
    </row>
    <row r="263" spans="1:10" x14ac:dyDescent="0.25">
      <c r="A263" t="s">
        <v>11</v>
      </c>
      <c r="B263">
        <v>7392</v>
      </c>
      <c r="C263" t="s">
        <v>12</v>
      </c>
    </row>
    <row r="264" spans="1:10" x14ac:dyDescent="0.25">
      <c r="A264" t="s">
        <v>13</v>
      </c>
      <c r="B264">
        <v>0.92259999999999998</v>
      </c>
      <c r="C264" t="s">
        <v>0</v>
      </c>
    </row>
    <row r="265" spans="1:10" x14ac:dyDescent="0.25">
      <c r="A265" t="s">
        <v>13</v>
      </c>
      <c r="B265">
        <v>4.9619999999999997E-2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36</v>
      </c>
      <c r="B270">
        <v>12</v>
      </c>
      <c r="C270" t="s">
        <v>19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39</v>
      </c>
    </row>
    <row r="273" spans="1:11" x14ac:dyDescent="0.25">
      <c r="A273" t="s">
        <v>7</v>
      </c>
      <c r="B273">
        <v>12</v>
      </c>
      <c r="C273" t="s">
        <v>40</v>
      </c>
      <c r="D273">
        <v>2.5447000000000002</v>
      </c>
      <c r="E273" t="s">
        <v>23</v>
      </c>
      <c r="F273">
        <v>0.76470000000000005</v>
      </c>
      <c r="G273" t="s">
        <v>10</v>
      </c>
      <c r="H273">
        <v>3.3279999999999998</v>
      </c>
      <c r="I273" t="s">
        <v>12</v>
      </c>
      <c r="J273">
        <v>8.8000000000000003E-4</v>
      </c>
      <c r="K273" t="s">
        <v>34</v>
      </c>
    </row>
    <row r="274" spans="1:11" x14ac:dyDescent="0.25">
      <c r="A274" t="s">
        <v>11</v>
      </c>
      <c r="B274">
        <v>7392</v>
      </c>
      <c r="C274" t="s">
        <v>12</v>
      </c>
    </row>
    <row r="275" spans="1:11" x14ac:dyDescent="0.25">
      <c r="A275" t="s">
        <v>13</v>
      </c>
      <c r="B275">
        <v>0.8861</v>
      </c>
      <c r="C275" t="s">
        <v>0</v>
      </c>
    </row>
    <row r="276" spans="1:11" x14ac:dyDescent="0.25">
      <c r="A276" t="s">
        <v>13</v>
      </c>
      <c r="B276">
        <v>4.8079999999999998E-2</v>
      </c>
      <c r="C276" t="s">
        <v>0</v>
      </c>
    </row>
    <row r="280" spans="1:11" x14ac:dyDescent="0.25">
      <c r="A280" t="s">
        <v>1</v>
      </c>
    </row>
    <row r="281" spans="1:11" x14ac:dyDescent="0.25">
      <c r="A281" t="s">
        <v>37</v>
      </c>
      <c r="B281">
        <v>12</v>
      </c>
      <c r="C281" t="s">
        <v>19</v>
      </c>
      <c r="D281" t="s">
        <v>4</v>
      </c>
    </row>
    <row r="282" spans="1:11" x14ac:dyDescent="0.25">
      <c r="A282" t="s">
        <v>5</v>
      </c>
    </row>
    <row r="283" spans="1:11" x14ac:dyDescent="0.25">
      <c r="A283" t="s">
        <v>22</v>
      </c>
    </row>
    <row r="284" spans="1:11" x14ac:dyDescent="0.25">
      <c r="A284" t="s">
        <v>7</v>
      </c>
      <c r="B284">
        <v>12</v>
      </c>
      <c r="C284" t="s">
        <v>16</v>
      </c>
      <c r="D284">
        <v>7.4639999999999998E-2</v>
      </c>
      <c r="E284" t="s">
        <v>9</v>
      </c>
      <c r="F284">
        <v>0.13050999999999999</v>
      </c>
      <c r="G284" t="s">
        <v>12</v>
      </c>
      <c r="H284">
        <v>0.57199999999999995</v>
      </c>
      <c r="I284" t="s">
        <v>9</v>
      </c>
      <c r="J284">
        <v>0.56699999999999995</v>
      </c>
    </row>
    <row r="285" spans="1:11" x14ac:dyDescent="0.25">
      <c r="A285" t="s">
        <v>11</v>
      </c>
      <c r="B285">
        <v>7392</v>
      </c>
      <c r="C285" t="s">
        <v>12</v>
      </c>
    </row>
    <row r="286" spans="1:11" x14ac:dyDescent="0.25">
      <c r="A286" t="s">
        <v>13</v>
      </c>
      <c r="B286">
        <v>0.92969999999999997</v>
      </c>
      <c r="C286" t="s">
        <v>0</v>
      </c>
    </row>
    <row r="287" spans="1:11" x14ac:dyDescent="0.25">
      <c r="A287" t="s">
        <v>13</v>
      </c>
      <c r="B287">
        <v>4.9599999999999998E-2</v>
      </c>
      <c r="C287" t="s">
        <v>0</v>
      </c>
    </row>
    <row r="288" spans="1:11" x14ac:dyDescent="0.25">
      <c r="A288" t="s">
        <v>12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38</v>
      </c>
    </row>
    <row r="295" spans="1:10" x14ac:dyDescent="0.25">
      <c r="A295" t="s">
        <v>7</v>
      </c>
      <c r="B295">
        <v>24</v>
      </c>
      <c r="C295" t="s">
        <v>16</v>
      </c>
      <c r="D295">
        <v>9.079E-4</v>
      </c>
      <c r="E295" t="s">
        <v>12</v>
      </c>
      <c r="F295">
        <v>9.6020000000000003E-4</v>
      </c>
      <c r="G295" t="s">
        <v>12</v>
      </c>
      <c r="H295">
        <v>0.94599999999999995</v>
      </c>
      <c r="I295" t="s">
        <v>9</v>
      </c>
      <c r="J295">
        <v>0.34399999999999997</v>
      </c>
    </row>
    <row r="296" spans="1:10" x14ac:dyDescent="0.25">
      <c r="A296" t="s">
        <v>11</v>
      </c>
      <c r="B296">
        <v>5151</v>
      </c>
      <c r="C296" t="s">
        <v>12</v>
      </c>
    </row>
    <row r="297" spans="1:10" x14ac:dyDescent="0.25">
      <c r="A297" t="s">
        <v>13</v>
      </c>
      <c r="B297">
        <v>0.97360000000000002</v>
      </c>
      <c r="C297" t="s">
        <v>0</v>
      </c>
    </row>
    <row r="298" spans="1:10" x14ac:dyDescent="0.25">
      <c r="A298" t="s">
        <v>13</v>
      </c>
      <c r="B298">
        <v>6.8540000000000004E-2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14</v>
      </c>
      <c r="B303">
        <v>24</v>
      </c>
      <c r="C303" t="s">
        <v>19</v>
      </c>
      <c r="D303" t="s">
        <v>4</v>
      </c>
    </row>
    <row r="304" spans="1:10" x14ac:dyDescent="0.25">
      <c r="A304" t="s">
        <v>5</v>
      </c>
    </row>
    <row r="305" spans="1:11" x14ac:dyDescent="0.25">
      <c r="A305" t="s">
        <v>38</v>
      </c>
    </row>
    <row r="306" spans="1:11" x14ac:dyDescent="0.25">
      <c r="A306" t="s">
        <v>7</v>
      </c>
      <c r="B306">
        <v>24</v>
      </c>
      <c r="C306" t="s">
        <v>16</v>
      </c>
      <c r="D306">
        <v>3.2029999999999998E-4</v>
      </c>
      <c r="E306" t="s">
        <v>12</v>
      </c>
      <c r="F306">
        <v>9.0660000000000003E-4</v>
      </c>
      <c r="G306" t="s">
        <v>12</v>
      </c>
      <c r="H306">
        <v>0.35299999999999998</v>
      </c>
      <c r="I306" t="s">
        <v>9</v>
      </c>
      <c r="J306">
        <v>0.72399999999999998</v>
      </c>
    </row>
    <row r="307" spans="1:11" x14ac:dyDescent="0.25">
      <c r="A307" t="s">
        <v>11</v>
      </c>
      <c r="B307">
        <v>5151</v>
      </c>
      <c r="C307" t="s">
        <v>12</v>
      </c>
    </row>
    <row r="308" spans="1:11" x14ac:dyDescent="0.25">
      <c r="A308" t="s">
        <v>13</v>
      </c>
      <c r="B308">
        <v>0.96460000000000001</v>
      </c>
      <c r="C308" t="s">
        <v>0</v>
      </c>
    </row>
    <row r="309" spans="1:11" x14ac:dyDescent="0.25">
      <c r="A309" t="s">
        <v>13</v>
      </c>
      <c r="B309">
        <v>6.8699999999999997E-2</v>
      </c>
      <c r="C309" t="s">
        <v>0</v>
      </c>
    </row>
    <row r="313" spans="1:11" x14ac:dyDescent="0.25">
      <c r="A313" t="s">
        <v>1</v>
      </c>
    </row>
    <row r="314" spans="1:11" x14ac:dyDescent="0.25">
      <c r="A314" t="s">
        <v>18</v>
      </c>
      <c r="B314">
        <v>24</v>
      </c>
      <c r="C314" t="s">
        <v>19</v>
      </c>
      <c r="D314" t="s">
        <v>4</v>
      </c>
    </row>
    <row r="315" spans="1:11" x14ac:dyDescent="0.25">
      <c r="A315" t="s">
        <v>5</v>
      </c>
    </row>
    <row r="316" spans="1:11" x14ac:dyDescent="0.25">
      <c r="A316" t="s">
        <v>41</v>
      </c>
    </row>
    <row r="317" spans="1:11" x14ac:dyDescent="0.25">
      <c r="A317" t="s">
        <v>7</v>
      </c>
      <c r="B317">
        <v>24</v>
      </c>
      <c r="C317" t="s">
        <v>16</v>
      </c>
      <c r="D317">
        <v>5.8759999999999997E-4</v>
      </c>
      <c r="E317" t="s">
        <v>12</v>
      </c>
      <c r="F317">
        <v>2.542E-4</v>
      </c>
      <c r="G317" t="s">
        <v>12</v>
      </c>
      <c r="H317">
        <v>2.3109999999999999</v>
      </c>
      <c r="I317" t="s">
        <v>10</v>
      </c>
      <c r="J317">
        <v>2.0899999999999998E-2</v>
      </c>
      <c r="K317" t="s">
        <v>42</v>
      </c>
    </row>
    <row r="318" spans="1:11" x14ac:dyDescent="0.25">
      <c r="A318" t="s">
        <v>11</v>
      </c>
      <c r="B318">
        <v>5151</v>
      </c>
      <c r="C318" t="s">
        <v>12</v>
      </c>
    </row>
    <row r="319" spans="1:11" x14ac:dyDescent="0.25">
      <c r="A319" t="s">
        <v>13</v>
      </c>
      <c r="B319">
        <v>0.97350000000000003</v>
      </c>
      <c r="C319" t="s">
        <v>0</v>
      </c>
    </row>
    <row r="320" spans="1:11" x14ac:dyDescent="0.25">
      <c r="A320" t="s">
        <v>13</v>
      </c>
      <c r="B320">
        <v>6.762E-2</v>
      </c>
      <c r="C320" t="s">
        <v>0</v>
      </c>
    </row>
    <row r="324" spans="1:14" x14ac:dyDescent="0.25">
      <c r="A324" t="s">
        <v>1</v>
      </c>
    </row>
    <row r="325" spans="1:14" x14ac:dyDescent="0.25">
      <c r="A325" t="s">
        <v>21</v>
      </c>
      <c r="B325">
        <v>24</v>
      </c>
      <c r="C325" t="s">
        <v>19</v>
      </c>
      <c r="D325" t="s">
        <v>4</v>
      </c>
    </row>
    <row r="326" spans="1:14" x14ac:dyDescent="0.25">
      <c r="A326" t="s">
        <v>5</v>
      </c>
    </row>
    <row r="327" spans="1:14" x14ac:dyDescent="0.25">
      <c r="A327" t="s">
        <v>38</v>
      </c>
    </row>
    <row r="328" spans="1:14" x14ac:dyDescent="0.25">
      <c r="A328" t="s">
        <v>7</v>
      </c>
      <c r="B328">
        <v>24</v>
      </c>
      <c r="C328" t="s">
        <v>16</v>
      </c>
      <c r="D328">
        <v>6.5860000000000003</v>
      </c>
      <c r="E328" t="s">
        <v>26</v>
      </c>
      <c r="F328">
        <v>5</v>
      </c>
      <c r="G328" t="s">
        <v>12</v>
      </c>
      <c r="H328">
        <v>2.34</v>
      </c>
      <c r="I328" t="s">
        <v>26</v>
      </c>
      <c r="J328">
        <v>4</v>
      </c>
      <c r="K328" t="s">
        <v>12</v>
      </c>
      <c r="L328">
        <v>0.28100000000000003</v>
      </c>
      <c r="M328" t="s">
        <v>9</v>
      </c>
      <c r="N328">
        <v>0.77800000000000002</v>
      </c>
    </row>
    <row r="329" spans="1:14" x14ac:dyDescent="0.25">
      <c r="A329" t="s">
        <v>11</v>
      </c>
      <c r="B329">
        <v>5151</v>
      </c>
      <c r="C329" t="s">
        <v>12</v>
      </c>
    </row>
    <row r="330" spans="1:14" x14ac:dyDescent="0.25">
      <c r="A330" t="s">
        <v>13</v>
      </c>
      <c r="B330">
        <v>0.95669999999999999</v>
      </c>
      <c r="C330" t="s">
        <v>0</v>
      </c>
    </row>
    <row r="331" spans="1:14" x14ac:dyDescent="0.25">
      <c r="A331" t="s">
        <v>13</v>
      </c>
      <c r="B331">
        <v>6.8709999999999993E-2</v>
      </c>
      <c r="C331" t="s">
        <v>0</v>
      </c>
    </row>
    <row r="335" spans="1:14" x14ac:dyDescent="0.25">
      <c r="A335" t="s">
        <v>1</v>
      </c>
    </row>
    <row r="336" spans="1:14" x14ac:dyDescent="0.25">
      <c r="A336" t="s">
        <v>24</v>
      </c>
      <c r="B336">
        <v>24</v>
      </c>
      <c r="C336" t="s">
        <v>3</v>
      </c>
      <c r="D336" t="s">
        <v>4</v>
      </c>
    </row>
    <row r="337" spans="1:14" x14ac:dyDescent="0.25">
      <c r="A337" t="s">
        <v>5</v>
      </c>
    </row>
    <row r="338" spans="1:14" x14ac:dyDescent="0.25">
      <c r="A338" t="s">
        <v>38</v>
      </c>
    </row>
    <row r="339" spans="1:14" x14ac:dyDescent="0.25">
      <c r="A339" t="s">
        <v>7</v>
      </c>
      <c r="B339">
        <v>24</v>
      </c>
      <c r="C339" t="s">
        <v>16</v>
      </c>
      <c r="D339">
        <v>2.6869999999999998</v>
      </c>
      <c r="E339" t="s">
        <v>26</v>
      </c>
      <c r="F339">
        <v>5</v>
      </c>
      <c r="G339" t="s">
        <v>12</v>
      </c>
      <c r="H339">
        <v>2.133</v>
      </c>
      <c r="I339" t="s">
        <v>26</v>
      </c>
      <c r="J339">
        <v>4</v>
      </c>
      <c r="K339" t="s">
        <v>12</v>
      </c>
      <c r="L339">
        <v>0.126</v>
      </c>
      <c r="M339" t="s">
        <v>33</v>
      </c>
      <c r="N339">
        <v>0.9</v>
      </c>
    </row>
    <row r="340" spans="1:14" x14ac:dyDescent="0.25">
      <c r="A340" t="s">
        <v>11</v>
      </c>
      <c r="B340">
        <v>5151</v>
      </c>
      <c r="C340" t="s">
        <v>12</v>
      </c>
    </row>
    <row r="341" spans="1:14" x14ac:dyDescent="0.25">
      <c r="A341" t="s">
        <v>13</v>
      </c>
      <c r="B341">
        <v>0.94689999999999996</v>
      </c>
      <c r="C341" t="s">
        <v>0</v>
      </c>
    </row>
    <row r="342" spans="1:14" x14ac:dyDescent="0.25">
      <c r="A342" t="s">
        <v>13</v>
      </c>
      <c r="B342">
        <v>6.8720000000000003E-2</v>
      </c>
      <c r="C342" t="s">
        <v>0</v>
      </c>
    </row>
    <row r="346" spans="1:14" x14ac:dyDescent="0.25">
      <c r="A346" t="s">
        <v>1</v>
      </c>
    </row>
    <row r="347" spans="1:14" x14ac:dyDescent="0.25">
      <c r="A347" t="s">
        <v>25</v>
      </c>
      <c r="B347">
        <v>24</v>
      </c>
      <c r="C347" t="s">
        <v>19</v>
      </c>
      <c r="D347" t="s">
        <v>4</v>
      </c>
    </row>
    <row r="348" spans="1:14" x14ac:dyDescent="0.25">
      <c r="A348" t="s">
        <v>5</v>
      </c>
    </row>
    <row r="349" spans="1:14" x14ac:dyDescent="0.25">
      <c r="A349" t="s">
        <v>38</v>
      </c>
    </row>
    <row r="350" spans="1:14" x14ac:dyDescent="0.25">
      <c r="A350" t="s">
        <v>7</v>
      </c>
      <c r="B350">
        <v>24</v>
      </c>
      <c r="C350" t="s">
        <v>16</v>
      </c>
      <c r="D350">
        <v>3.899</v>
      </c>
      <c r="E350" t="s">
        <v>26</v>
      </c>
      <c r="F350">
        <v>5</v>
      </c>
      <c r="G350" t="s">
        <v>12</v>
      </c>
      <c r="H350">
        <v>5.3239999999999998</v>
      </c>
      <c r="I350" t="s">
        <v>26</v>
      </c>
      <c r="J350">
        <v>5</v>
      </c>
      <c r="K350" t="s">
        <v>12</v>
      </c>
      <c r="L350">
        <v>0.73199999999999998</v>
      </c>
      <c r="M350" t="s">
        <v>9</v>
      </c>
      <c r="N350">
        <v>0.46400000000000002</v>
      </c>
    </row>
    <row r="351" spans="1:14" x14ac:dyDescent="0.25">
      <c r="A351" t="s">
        <v>11</v>
      </c>
      <c r="B351">
        <v>5151</v>
      </c>
      <c r="C351" t="s">
        <v>12</v>
      </c>
    </row>
    <row r="352" spans="1:14" x14ac:dyDescent="0.25">
      <c r="A352" t="s">
        <v>13</v>
      </c>
      <c r="B352">
        <v>0.96589999999999998</v>
      </c>
      <c r="C352" t="s">
        <v>0</v>
      </c>
    </row>
    <row r="353" spans="1:10" x14ac:dyDescent="0.25">
      <c r="A353" t="s">
        <v>13</v>
      </c>
      <c r="B353">
        <v>6.8610000000000004E-2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27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20</v>
      </c>
    </row>
    <row r="361" spans="1:10" x14ac:dyDescent="0.25">
      <c r="A361" t="s">
        <v>7</v>
      </c>
      <c r="B361">
        <v>24</v>
      </c>
      <c r="C361" t="s">
        <v>16</v>
      </c>
      <c r="D361">
        <v>3.7950000000000002E-3</v>
      </c>
      <c r="E361" t="s">
        <v>10</v>
      </c>
      <c r="F361">
        <v>1.2029E-2</v>
      </c>
      <c r="G361" t="s">
        <v>12</v>
      </c>
      <c r="H361">
        <v>0.315</v>
      </c>
      <c r="I361" t="s">
        <v>9</v>
      </c>
      <c r="J361">
        <v>0.752</v>
      </c>
    </row>
    <row r="362" spans="1:10" x14ac:dyDescent="0.25">
      <c r="A362" t="s">
        <v>11</v>
      </c>
      <c r="B362">
        <v>5151</v>
      </c>
      <c r="C362" t="s">
        <v>12</v>
      </c>
    </row>
    <row r="363" spans="1:10" x14ac:dyDescent="0.25">
      <c r="A363" t="s">
        <v>13</v>
      </c>
      <c r="B363">
        <v>0.92069999999999996</v>
      </c>
      <c r="C363" t="s">
        <v>0</v>
      </c>
    </row>
    <row r="364" spans="1:10" x14ac:dyDescent="0.25">
      <c r="A364" t="s">
        <v>13</v>
      </c>
      <c r="B364">
        <v>6.8699999999999997E-2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28</v>
      </c>
      <c r="B369">
        <v>24</v>
      </c>
      <c r="C369" t="s">
        <v>19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20</v>
      </c>
    </row>
    <row r="372" spans="1:10" x14ac:dyDescent="0.25">
      <c r="A372" t="s">
        <v>7</v>
      </c>
      <c r="B372">
        <v>24</v>
      </c>
      <c r="C372" t="s">
        <v>16</v>
      </c>
      <c r="D372">
        <v>6.7080000000000004E-3</v>
      </c>
      <c r="E372" t="s">
        <v>10</v>
      </c>
      <c r="F372">
        <v>8.8730000000000007E-3</v>
      </c>
      <c r="G372" t="s">
        <v>12</v>
      </c>
      <c r="H372">
        <v>0.75600000000000001</v>
      </c>
      <c r="I372" t="s">
        <v>23</v>
      </c>
      <c r="J372">
        <v>0.45</v>
      </c>
    </row>
    <row r="373" spans="1:10" x14ac:dyDescent="0.25">
      <c r="A373" t="s">
        <v>11</v>
      </c>
      <c r="B373">
        <v>5151</v>
      </c>
      <c r="C373" t="s">
        <v>12</v>
      </c>
    </row>
    <row r="374" spans="1:10" x14ac:dyDescent="0.25">
      <c r="A374" t="s">
        <v>13</v>
      </c>
      <c r="B374">
        <v>0.86529999999999996</v>
      </c>
      <c r="C374" t="s">
        <v>0</v>
      </c>
    </row>
    <row r="375" spans="1:10" x14ac:dyDescent="0.25">
      <c r="A375" t="s">
        <v>13</v>
      </c>
      <c r="B375">
        <v>6.8610000000000004E-2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29</v>
      </c>
      <c r="B380">
        <v>24</v>
      </c>
      <c r="C380" t="s">
        <v>19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20</v>
      </c>
    </row>
    <row r="383" spans="1:10" x14ac:dyDescent="0.25">
      <c r="A383" t="s">
        <v>7</v>
      </c>
      <c r="B383">
        <v>24</v>
      </c>
      <c r="C383" t="s">
        <v>16</v>
      </c>
      <c r="D383">
        <v>7.6559999999999996E-4</v>
      </c>
      <c r="E383" t="s">
        <v>12</v>
      </c>
      <c r="F383">
        <v>3.7187000000000001E-3</v>
      </c>
      <c r="G383" t="s">
        <v>10</v>
      </c>
      <c r="H383">
        <v>0.20599999999999999</v>
      </c>
      <c r="I383" t="s">
        <v>9</v>
      </c>
      <c r="J383">
        <v>0.83699999999999997</v>
      </c>
    </row>
    <row r="384" spans="1:10" x14ac:dyDescent="0.25">
      <c r="A384" t="s">
        <v>11</v>
      </c>
      <c r="B384">
        <v>5151</v>
      </c>
      <c r="C384" t="s">
        <v>12</v>
      </c>
    </row>
    <row r="385" spans="1:10" x14ac:dyDescent="0.25">
      <c r="A385" t="s">
        <v>13</v>
      </c>
      <c r="B385">
        <v>0.92869999999999997</v>
      </c>
      <c r="C385" t="s">
        <v>0</v>
      </c>
    </row>
    <row r="386" spans="1:10" x14ac:dyDescent="0.25">
      <c r="A386" t="s">
        <v>13</v>
      </c>
      <c r="B386">
        <v>6.8720000000000003E-2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30</v>
      </c>
      <c r="B391">
        <v>24</v>
      </c>
      <c r="C391" t="s">
        <v>19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22</v>
      </c>
    </row>
    <row r="394" spans="1:10" x14ac:dyDescent="0.25">
      <c r="A394" t="s">
        <v>7</v>
      </c>
      <c r="B394">
        <v>24</v>
      </c>
      <c r="C394" t="s">
        <v>40</v>
      </c>
      <c r="D394">
        <v>0.76429999999999998</v>
      </c>
      <c r="E394" t="s">
        <v>23</v>
      </c>
      <c r="F394">
        <v>0.70479999999999998</v>
      </c>
      <c r="G394" t="s">
        <v>10</v>
      </c>
      <c r="H394">
        <v>1.0840000000000001</v>
      </c>
      <c r="I394" t="s">
        <v>9</v>
      </c>
      <c r="J394">
        <v>0.27800000000000002</v>
      </c>
    </row>
    <row r="395" spans="1:10" x14ac:dyDescent="0.25">
      <c r="A395" t="s">
        <v>11</v>
      </c>
      <c r="B395">
        <v>4866</v>
      </c>
      <c r="C395" t="s">
        <v>12</v>
      </c>
    </row>
    <row r="396" spans="1:10" x14ac:dyDescent="0.25">
      <c r="A396" t="s">
        <v>13</v>
      </c>
      <c r="B396">
        <v>0.88770000000000004</v>
      </c>
      <c r="C396" t="s">
        <v>0</v>
      </c>
    </row>
    <row r="397" spans="1:10" x14ac:dyDescent="0.25">
      <c r="A397" t="s">
        <v>13</v>
      </c>
      <c r="B397">
        <v>7.0230000000000001E-2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35</v>
      </c>
      <c r="B402">
        <v>24</v>
      </c>
      <c r="C402" t="s">
        <v>19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22</v>
      </c>
    </row>
    <row r="405" spans="1:10" x14ac:dyDescent="0.25">
      <c r="A405" t="s">
        <v>7</v>
      </c>
      <c r="B405">
        <v>24</v>
      </c>
      <c r="C405" t="s">
        <v>16</v>
      </c>
      <c r="D405">
        <v>2.0330000000000001E-2</v>
      </c>
      <c r="E405" t="s">
        <v>9</v>
      </c>
      <c r="F405">
        <v>0.13578999999999999</v>
      </c>
      <c r="G405" t="s">
        <v>10</v>
      </c>
      <c r="H405">
        <v>0.15</v>
      </c>
      <c r="I405" t="s">
        <v>9</v>
      </c>
      <c r="J405">
        <v>0.88100000000000001</v>
      </c>
    </row>
    <row r="406" spans="1:10" x14ac:dyDescent="0.25">
      <c r="A406" t="s">
        <v>11</v>
      </c>
      <c r="B406">
        <v>4866</v>
      </c>
      <c r="C406" t="s">
        <v>12</v>
      </c>
    </row>
    <row r="407" spans="1:10" x14ac:dyDescent="0.25">
      <c r="A407" t="s">
        <v>13</v>
      </c>
      <c r="B407">
        <v>0.9163</v>
      </c>
      <c r="C407" t="s">
        <v>0</v>
      </c>
    </row>
    <row r="408" spans="1:10" x14ac:dyDescent="0.25">
      <c r="A408" t="s">
        <v>13</v>
      </c>
      <c r="B408">
        <v>7.0480000000000001E-2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36</v>
      </c>
      <c r="B413">
        <v>24</v>
      </c>
      <c r="C413" t="s">
        <v>19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22</v>
      </c>
    </row>
    <row r="416" spans="1:10" x14ac:dyDescent="0.25">
      <c r="A416" t="s">
        <v>7</v>
      </c>
      <c r="B416">
        <v>24</v>
      </c>
      <c r="C416" t="s">
        <v>40</v>
      </c>
      <c r="D416">
        <v>0.80659999999999998</v>
      </c>
      <c r="E416" t="s">
        <v>23</v>
      </c>
      <c r="F416">
        <v>0.69040000000000001</v>
      </c>
      <c r="G416" t="s">
        <v>10</v>
      </c>
      <c r="H416">
        <v>1.1679999999999999</v>
      </c>
      <c r="I416" t="s">
        <v>9</v>
      </c>
      <c r="J416">
        <v>0.24299999999999999</v>
      </c>
    </row>
    <row r="417" spans="1:10" x14ac:dyDescent="0.25">
      <c r="A417" t="s">
        <v>11</v>
      </c>
      <c r="B417">
        <v>4866</v>
      </c>
      <c r="C417" t="s">
        <v>12</v>
      </c>
    </row>
    <row r="418" spans="1:10" x14ac:dyDescent="0.25">
      <c r="A418" t="s">
        <v>13</v>
      </c>
      <c r="B418">
        <v>0.89180000000000004</v>
      </c>
      <c r="C418" t="s">
        <v>0</v>
      </c>
    </row>
    <row r="419" spans="1:10" x14ac:dyDescent="0.25">
      <c r="A419" t="s">
        <v>13</v>
      </c>
      <c r="B419">
        <v>7.0190000000000002E-2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37</v>
      </c>
      <c r="B424">
        <v>24</v>
      </c>
      <c r="C424" t="s">
        <v>19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22</v>
      </c>
    </row>
    <row r="427" spans="1:10" x14ac:dyDescent="0.25">
      <c r="A427" t="s">
        <v>7</v>
      </c>
      <c r="B427">
        <v>24</v>
      </c>
      <c r="C427" t="s">
        <v>8</v>
      </c>
      <c r="D427">
        <v>1.47E-2</v>
      </c>
      <c r="E427" t="s">
        <v>23</v>
      </c>
      <c r="F427">
        <v>0.1258</v>
      </c>
      <c r="G427" t="s">
        <v>12</v>
      </c>
      <c r="H427">
        <v>0.11700000000000001</v>
      </c>
      <c r="I427" t="s">
        <v>9</v>
      </c>
      <c r="J427">
        <v>0.90700000000000003</v>
      </c>
    </row>
    <row r="428" spans="1:10" x14ac:dyDescent="0.25">
      <c r="A428" t="s">
        <v>11</v>
      </c>
      <c r="B428">
        <v>4866</v>
      </c>
      <c r="C428" t="s">
        <v>12</v>
      </c>
    </row>
    <row r="429" spans="1:10" x14ac:dyDescent="0.25">
      <c r="A429" t="s">
        <v>13</v>
      </c>
      <c r="B429">
        <v>0.92420000000000002</v>
      </c>
      <c r="C429" t="s">
        <v>0</v>
      </c>
    </row>
    <row r="430" spans="1:10" x14ac:dyDescent="0.25">
      <c r="A430" t="s">
        <v>13</v>
      </c>
      <c r="B430">
        <v>7.0489999999999997E-2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7_madera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2017-06-11T11:33:15Z</dcterms:created>
  <dcterms:modified xsi:type="dcterms:W3CDTF">2017-06-11T11:33:16Z</dcterms:modified>
</cp:coreProperties>
</file>