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"/>
    </mc:Choice>
  </mc:AlternateContent>
  <xr:revisionPtr revIDLastSave="0" documentId="13_ncr:1_{B2B637D1-E002-2441-A4F8-F55138915CC5}" xr6:coauthVersionLast="45" xr6:coauthVersionMax="45" xr10:uidLastSave="{00000000-0000-0000-0000-000000000000}"/>
  <bookViews>
    <workbookView xWindow="1340" yWindow="460" windowWidth="1634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1577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56" i="1"/>
  <c r="G1057" i="1"/>
  <c r="G1058" i="1"/>
  <c r="G1059" i="1"/>
  <c r="G1060" i="1"/>
  <c r="G1061" i="1"/>
  <c r="G1067" i="1"/>
  <c r="G1068" i="1"/>
  <c r="G1069" i="1"/>
  <c r="G1070" i="1"/>
  <c r="G1071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32" i="1"/>
  <c r="H37" i="1"/>
  <c r="H42" i="1"/>
  <c r="H47" i="1"/>
  <c r="H52" i="1"/>
  <c r="H57" i="1"/>
  <c r="H62" i="1"/>
  <c r="H67" i="1"/>
  <c r="H72" i="1"/>
  <c r="H77" i="1"/>
  <c r="H82" i="1"/>
  <c r="H87" i="1"/>
  <c r="H92" i="1"/>
  <c r="H97" i="1"/>
  <c r="H102" i="1"/>
  <c r="H107" i="1"/>
  <c r="H112" i="1"/>
  <c r="H117" i="1"/>
  <c r="H122" i="1"/>
  <c r="H127" i="1"/>
  <c r="H132" i="1"/>
  <c r="H137" i="1"/>
  <c r="H142" i="1"/>
  <c r="H147" i="1"/>
  <c r="H152" i="1"/>
  <c r="H157" i="1"/>
  <c r="H162" i="1"/>
  <c r="H167" i="1"/>
  <c r="H172" i="1"/>
  <c r="H177" i="1"/>
  <c r="H182" i="1"/>
  <c r="H187" i="1"/>
  <c r="H192" i="1"/>
  <c r="H197" i="1"/>
  <c r="H202" i="1"/>
  <c r="H207" i="1"/>
  <c r="H212" i="1"/>
  <c r="H217" i="1"/>
  <c r="H222" i="1"/>
  <c r="H227" i="1"/>
  <c r="H232" i="1"/>
  <c r="H237" i="1"/>
  <c r="H242" i="1"/>
  <c r="H247" i="1"/>
  <c r="H252" i="1"/>
  <c r="H257" i="1"/>
  <c r="H262" i="1"/>
  <c r="H267" i="1"/>
  <c r="H272" i="1"/>
  <c r="H277" i="1"/>
  <c r="H282" i="1"/>
  <c r="H287" i="1"/>
  <c r="H292" i="1"/>
  <c r="H297" i="1"/>
  <c r="H302" i="1"/>
  <c r="H307" i="1"/>
  <c r="H312" i="1"/>
  <c r="H317" i="1"/>
  <c r="H322" i="1"/>
  <c r="H327" i="1"/>
  <c r="H332" i="1"/>
  <c r="H337" i="1"/>
  <c r="H342" i="1"/>
  <c r="H347" i="1"/>
  <c r="H352" i="1"/>
  <c r="H357" i="1"/>
  <c r="H362" i="1"/>
  <c r="H367" i="1"/>
  <c r="H372" i="1"/>
  <c r="H377" i="1"/>
  <c r="H382" i="1"/>
  <c r="H387" i="1"/>
  <c r="H392" i="1"/>
  <c r="H397" i="1"/>
  <c r="H402" i="1"/>
  <c r="H407" i="1"/>
  <c r="H412" i="1"/>
  <c r="H417" i="1"/>
  <c r="H422" i="1"/>
  <c r="H427" i="1"/>
  <c r="H432" i="1"/>
  <c r="H437" i="1"/>
  <c r="H442" i="1"/>
  <c r="H447" i="1"/>
  <c r="H452" i="1"/>
  <c r="H457" i="1"/>
  <c r="H462" i="1"/>
  <c r="H467" i="1"/>
  <c r="H472" i="1"/>
  <c r="H477" i="1"/>
  <c r="H482" i="1"/>
  <c r="H487" i="1"/>
  <c r="H492" i="1"/>
  <c r="H497" i="1"/>
  <c r="H502" i="1"/>
  <c r="H507" i="1"/>
  <c r="H512" i="1"/>
  <c r="H517" i="1"/>
  <c r="H522" i="1"/>
  <c r="H527" i="1"/>
  <c r="H532" i="1"/>
  <c r="H537" i="1"/>
  <c r="H542" i="1"/>
  <c r="H547" i="1"/>
  <c r="H552" i="1"/>
  <c r="H557" i="1"/>
  <c r="H562" i="1"/>
  <c r="H567" i="1"/>
  <c r="H572" i="1"/>
  <c r="H577" i="1"/>
  <c r="H582" i="1"/>
  <c r="H587" i="1"/>
  <c r="H592" i="1"/>
  <c r="H597" i="1"/>
  <c r="H602" i="1"/>
  <c r="H607" i="1"/>
  <c r="H612" i="1"/>
  <c r="H622" i="1"/>
  <c r="H627" i="1"/>
  <c r="H632" i="1"/>
  <c r="H637" i="1"/>
  <c r="H652" i="1"/>
  <c r="H657" i="1"/>
  <c r="H662" i="1"/>
  <c r="H667" i="1"/>
  <c r="H672" i="1"/>
  <c r="H677" i="1"/>
  <c r="H682" i="1"/>
  <c r="H687" i="1"/>
  <c r="H692" i="1"/>
  <c r="H697" i="1"/>
  <c r="H702" i="1"/>
  <c r="H707" i="1"/>
  <c r="H712" i="1"/>
  <c r="H717" i="1"/>
  <c r="H722" i="1"/>
  <c r="H727" i="1"/>
  <c r="H732" i="1"/>
  <c r="H737" i="1"/>
  <c r="H742" i="1"/>
  <c r="H747" i="1"/>
  <c r="H752" i="1"/>
  <c r="H757" i="1"/>
  <c r="H762" i="1"/>
  <c r="H767" i="1"/>
  <c r="H772" i="1"/>
  <c r="H777" i="1"/>
  <c r="H782" i="1"/>
  <c r="H787" i="1"/>
  <c r="H792" i="1"/>
  <c r="H797" i="1"/>
  <c r="H802" i="1"/>
  <c r="H807" i="1"/>
  <c r="H812" i="1"/>
  <c r="H817" i="1"/>
  <c r="H822" i="1"/>
  <c r="H827" i="1"/>
  <c r="H832" i="1"/>
  <c r="H837" i="1"/>
  <c r="H842" i="1"/>
  <c r="H847" i="1"/>
  <c r="H852" i="1"/>
  <c r="H857" i="1"/>
  <c r="H862" i="1"/>
  <c r="H867" i="1"/>
  <c r="H872" i="1"/>
  <c r="H877" i="1"/>
  <c r="H882" i="1"/>
  <c r="H887" i="1"/>
  <c r="H892" i="1"/>
  <c r="H897" i="1"/>
  <c r="H902" i="1"/>
  <c r="H907" i="1"/>
  <c r="H912" i="1"/>
  <c r="H917" i="1"/>
  <c r="H922" i="1"/>
  <c r="H927" i="1"/>
  <c r="H932" i="1"/>
  <c r="H937" i="1"/>
  <c r="H942" i="1"/>
  <c r="H947" i="1"/>
  <c r="H952" i="1"/>
  <c r="H957" i="1"/>
  <c r="H962" i="1"/>
  <c r="H967" i="1"/>
  <c r="H972" i="1"/>
  <c r="H977" i="1"/>
  <c r="H982" i="1"/>
  <c r="H987" i="1"/>
  <c r="H992" i="1"/>
  <c r="H997" i="1"/>
  <c r="H1002" i="1"/>
  <c r="H1007" i="1"/>
  <c r="H1012" i="1"/>
  <c r="H1017" i="1"/>
  <c r="H1022" i="1"/>
  <c r="H1027" i="1"/>
  <c r="H1032" i="1"/>
  <c r="H1037" i="1"/>
  <c r="H1042" i="1"/>
  <c r="H1052" i="1"/>
  <c r="H1057" i="1"/>
  <c r="H1062" i="1"/>
  <c r="H1067" i="1"/>
  <c r="H1072" i="1"/>
  <c r="H1077" i="1"/>
  <c r="H1082" i="1"/>
  <c r="H1087" i="1"/>
  <c r="H1092" i="1"/>
  <c r="H1097" i="1"/>
  <c r="H1102" i="1"/>
  <c r="H1107" i="1"/>
  <c r="H1112" i="1"/>
  <c r="H1117" i="1"/>
  <c r="H1122" i="1"/>
  <c r="H1127" i="1"/>
  <c r="H1132" i="1"/>
  <c r="H1137" i="1"/>
  <c r="H1142" i="1"/>
  <c r="H1147" i="1"/>
  <c r="H1152" i="1"/>
  <c r="H1157" i="1"/>
  <c r="H1162" i="1"/>
  <c r="H1167" i="1"/>
  <c r="H1172" i="1"/>
  <c r="H1177" i="1"/>
  <c r="H1182" i="1"/>
  <c r="H1187" i="1"/>
  <c r="H1192" i="1"/>
  <c r="H1197" i="1"/>
  <c r="H1202" i="1"/>
  <c r="H1207" i="1"/>
  <c r="H1212" i="1"/>
  <c r="H1217" i="1"/>
  <c r="H1222" i="1"/>
  <c r="H1227" i="1"/>
  <c r="H1232" i="1"/>
  <c r="H1237" i="1"/>
  <c r="H1242" i="1"/>
  <c r="H1247" i="1"/>
  <c r="H1252" i="1"/>
  <c r="H1257" i="1"/>
  <c r="H1262" i="1"/>
  <c r="H1267" i="1"/>
  <c r="H1272" i="1"/>
  <c r="H1277" i="1"/>
  <c r="H1282" i="1"/>
  <c r="H1287" i="1"/>
  <c r="H1292" i="1"/>
  <c r="H1297" i="1"/>
  <c r="H1302" i="1"/>
  <c r="H1307" i="1"/>
  <c r="H1312" i="1"/>
  <c r="H1317" i="1"/>
  <c r="H1322" i="1"/>
  <c r="H1327" i="1"/>
  <c r="H1332" i="1"/>
  <c r="H1337" i="1"/>
  <c r="H1342" i="1"/>
  <c r="H1347" i="1"/>
  <c r="H1352" i="1"/>
  <c r="H1357" i="1"/>
  <c r="H1362" i="1"/>
  <c r="H1367" i="1"/>
  <c r="H1372" i="1"/>
  <c r="H1377" i="1"/>
  <c r="H1382" i="1"/>
  <c r="H1387" i="1"/>
  <c r="H1392" i="1"/>
  <c r="H1397" i="1"/>
  <c r="H1402" i="1"/>
  <c r="H1407" i="1"/>
  <c r="H1412" i="1"/>
  <c r="H1417" i="1"/>
  <c r="H1422" i="1"/>
  <c r="H1427" i="1"/>
  <c r="H1432" i="1"/>
  <c r="H1437" i="1"/>
  <c r="H1442" i="1"/>
  <c r="H1447" i="1"/>
  <c r="H1452" i="1"/>
  <c r="H1457" i="1"/>
  <c r="H1462" i="1"/>
  <c r="H1467" i="1"/>
  <c r="H1472" i="1"/>
  <c r="H1477" i="1"/>
  <c r="H1482" i="1"/>
  <c r="H1487" i="1"/>
  <c r="H1492" i="1"/>
  <c r="H1497" i="1"/>
  <c r="H1502" i="1"/>
  <c r="H1507" i="1"/>
  <c r="H1512" i="1"/>
  <c r="H1517" i="1"/>
  <c r="H1522" i="1"/>
  <c r="H1527" i="1"/>
  <c r="H1532" i="1"/>
  <c r="H1537" i="1"/>
  <c r="H1542" i="1"/>
  <c r="H1547" i="1"/>
  <c r="H1552" i="1"/>
  <c r="H1557" i="1"/>
  <c r="H1562" i="1"/>
  <c r="H1567" i="1"/>
  <c r="H1572" i="1"/>
  <c r="H1582" i="1"/>
  <c r="H1587" i="1"/>
  <c r="H1592" i="1"/>
  <c r="H1597" i="1"/>
  <c r="H1602" i="1"/>
  <c r="H1607" i="1"/>
  <c r="H1612" i="1"/>
  <c r="H1617" i="1"/>
  <c r="H1622" i="1"/>
  <c r="H1627" i="1"/>
  <c r="H1632" i="1"/>
  <c r="H1637" i="1"/>
  <c r="H1642" i="1"/>
  <c r="H1647" i="1"/>
  <c r="H1652" i="1"/>
  <c r="H1657" i="1"/>
  <c r="H1662" i="1"/>
  <c r="H1667" i="1"/>
  <c r="H1672" i="1"/>
  <c r="H3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I1672" i="1" l="1"/>
  <c r="I242" i="1" l="1"/>
  <c r="I487" i="1" l="1"/>
  <c r="I457" i="1"/>
  <c r="I427" i="1"/>
  <c r="I397" i="1"/>
  <c r="I367" i="1"/>
  <c r="I337" i="1"/>
  <c r="I307" i="1"/>
  <c r="I277" i="1"/>
  <c r="I247" i="1"/>
  <c r="I217" i="1"/>
  <c r="I187" i="1"/>
  <c r="I157" i="1"/>
  <c r="I127" i="1"/>
  <c r="I97" i="1"/>
  <c r="I67" i="1"/>
  <c r="I37" i="1"/>
  <c r="I7" i="1"/>
  <c r="I1637" i="1"/>
  <c r="I1607" i="1"/>
  <c r="I1577" i="1"/>
  <c r="I1547" i="1"/>
  <c r="I1517" i="1"/>
  <c r="I1487" i="1"/>
  <c r="I1457" i="1"/>
  <c r="I1447" i="1"/>
  <c r="I1427" i="1"/>
  <c r="I1417" i="1"/>
  <c r="I1397" i="1"/>
  <c r="I1367" i="1"/>
  <c r="I1357" i="1"/>
  <c r="I1337" i="1"/>
  <c r="I1327" i="1"/>
  <c r="I1297" i="1"/>
  <c r="I1307" i="1"/>
  <c r="I1277" i="1"/>
  <c r="I1267" i="1"/>
  <c r="I1247" i="1"/>
  <c r="I1237" i="1"/>
  <c r="I1217" i="1"/>
  <c r="I1207" i="1"/>
  <c r="I1187" i="1"/>
  <c r="I1177" i="1"/>
  <c r="I1157" i="1"/>
  <c r="I1147" i="1"/>
  <c r="I1127" i="1"/>
  <c r="I1117" i="1"/>
  <c r="I1097" i="1"/>
  <c r="I1087" i="1"/>
  <c r="I1072" i="1"/>
  <c r="I1067" i="1"/>
  <c r="I1062" i="1"/>
  <c r="I1057" i="1"/>
  <c r="I1052" i="1"/>
  <c r="I1047" i="1"/>
  <c r="I1037" i="1"/>
  <c r="I1027" i="1"/>
  <c r="I1007" i="1"/>
  <c r="I997" i="1"/>
  <c r="I977" i="1"/>
  <c r="I967" i="1"/>
  <c r="I947" i="1"/>
  <c r="I937" i="1"/>
  <c r="I917" i="1"/>
  <c r="I907" i="1"/>
  <c r="I887" i="1"/>
  <c r="I877" i="1"/>
  <c r="I857" i="1"/>
  <c r="I847" i="1"/>
  <c r="I827" i="1"/>
  <c r="I817" i="1"/>
  <c r="I797" i="1"/>
  <c r="I787" i="1"/>
  <c r="I767" i="1"/>
  <c r="I757" i="1"/>
  <c r="I737" i="1"/>
  <c r="I727" i="1"/>
  <c r="I707" i="1"/>
  <c r="I697" i="1"/>
  <c r="I677" i="1"/>
  <c r="I667" i="1"/>
  <c r="I637" i="1"/>
  <c r="I607" i="1"/>
  <c r="I597" i="1"/>
  <c r="I592" i="1"/>
  <c r="I587" i="1"/>
  <c r="I577" i="1"/>
  <c r="I567" i="1"/>
  <c r="I562" i="1"/>
  <c r="I557" i="1"/>
  <c r="I547" i="1"/>
  <c r="I542" i="1"/>
  <c r="I537" i="1"/>
  <c r="I532" i="1"/>
  <c r="I527" i="1"/>
  <c r="I517" i="1"/>
  <c r="I512" i="1"/>
  <c r="I507" i="1"/>
  <c r="I502" i="1"/>
  <c r="I497" i="1"/>
  <c r="I482" i="1"/>
  <c r="I477" i="1"/>
  <c r="I472" i="1"/>
  <c r="I467" i="1"/>
  <c r="I452" i="1"/>
  <c r="I447" i="1"/>
  <c r="I442" i="1"/>
  <c r="I437" i="1"/>
  <c r="I422" i="1"/>
  <c r="I417" i="1" l="1"/>
  <c r="I412" i="1"/>
  <c r="I407" i="1"/>
  <c r="I392" i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I267" i="1"/>
  <c r="I262" i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I62" i="1"/>
  <c r="I57" i="1"/>
  <c r="I52" i="1"/>
  <c r="I32" i="1"/>
  <c r="I27" i="1"/>
  <c r="I22" i="1"/>
  <c r="I2" i="1"/>
  <c r="I1642" i="1" l="1"/>
  <c r="I1612" i="1" l="1"/>
  <c r="I1582" i="1" l="1"/>
  <c r="I1552" i="1" l="1"/>
  <c r="I1522" i="1" l="1"/>
  <c r="I1492" i="1" l="1"/>
  <c r="I1462" i="1" l="1"/>
  <c r="I1432" i="1" l="1"/>
  <c r="I1402" i="1" l="1"/>
  <c r="I1372" i="1" l="1"/>
  <c r="I1342" i="1" l="1"/>
  <c r="I1312" i="1" l="1"/>
  <c r="I1282" i="1" l="1"/>
  <c r="I1252" i="1" l="1"/>
  <c r="I1222" i="1" l="1"/>
  <c r="I1192" i="1" l="1"/>
  <c r="I1162" i="1" l="1"/>
  <c r="I1132" i="1" l="1"/>
  <c r="I1102" i="1" l="1"/>
  <c r="I1042" i="1" l="1"/>
  <c r="I1012" i="1" l="1"/>
  <c r="I982" i="1" l="1"/>
  <c r="I952" i="1" l="1"/>
  <c r="I922" i="1" l="1"/>
  <c r="I892" i="1" l="1"/>
  <c r="I862" i="1" l="1"/>
  <c r="I832" i="1" l="1"/>
  <c r="I802" i="1" l="1"/>
  <c r="I772" i="1" l="1"/>
  <c r="I742" i="1" l="1"/>
  <c r="I712" i="1" l="1"/>
  <c r="I682" i="1" l="1"/>
  <c r="I652" i="1" l="1"/>
</calcChain>
</file>

<file path=xl/sharedStrings.xml><?xml version="1.0" encoding="utf-8"?>
<sst xmlns="http://schemas.openxmlformats.org/spreadsheetml/2006/main" count="2026" uniqueCount="44">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</sst>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1681"/>
  <sheetViews>
    <sheetView tabSelected="1" topLeftCell="A448" zoomScale="75" zoomScaleNormal="75" workbookViewId="0">
      <selection activeCell="K475" sqref="K475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12390</v>
      </c>
      <c r="E33" s="2">
        <v>385</v>
      </c>
      <c r="F33" s="2">
        <f t="shared" ref="F33:F96" si="0">D33-D3</f>
        <v>116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2937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396</v>
      </c>
      <c r="F97" s="2">
        <f t="shared" ref="F97:F109" si="3">D97-D67</f>
        <v>894</v>
      </c>
      <c r="G97" s="2">
        <f t="shared" ref="G97:G160" si="4">SUM(E97-E67)</f>
        <v>264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179</v>
      </c>
      <c r="F98" s="2">
        <f t="shared" si="3"/>
        <v>656</v>
      </c>
      <c r="G98" s="2">
        <f t="shared" si="4"/>
        <v>120</v>
      </c>
      <c r="J98" s="2"/>
    </row>
    <row r="99" spans="2:10" x14ac:dyDescent="0.2">
      <c r="C99" s="3" t="s">
        <v>12</v>
      </c>
      <c r="D99" s="2">
        <v>3584</v>
      </c>
      <c r="E99" s="2">
        <v>78155</v>
      </c>
      <c r="F99" s="2">
        <f t="shared" si="3"/>
        <v>517</v>
      </c>
      <c r="G99" s="2">
        <f t="shared" si="4"/>
        <v>78037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-207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-92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-77983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F154" s="2">
        <f t="shared" si="6"/>
        <v>0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2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 t="shared" ref="F303:F366" si="15"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F304" s="2">
        <f t="shared" si="15"/>
        <v>0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si="15"/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565070</v>
      </c>
      <c r="I307" s="2">
        <f>SUM(58151+620442)</f>
        <v>678593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 t="shared" si="15"/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-551858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E352" s="2">
        <v>128</v>
      </c>
      <c r="F352" s="2">
        <f t="shared" si="15"/>
        <v>330</v>
      </c>
      <c r="G352" s="2">
        <f t="shared" si="13"/>
        <v>-2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6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E382" s="2">
        <v>127</v>
      </c>
      <c r="F382" s="2">
        <f t="shared" si="18"/>
        <v>458</v>
      </c>
      <c r="G382" s="2">
        <f t="shared" si="16"/>
        <v>-1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G412" s="2">
        <f t="shared" si="16"/>
        <v>79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80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6921</v>
      </c>
      <c r="E459" s="2">
        <v>642</v>
      </c>
      <c r="F459" s="2">
        <f t="shared" si="21"/>
        <v>-1658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 t="shared" si="20"/>
        <v>-4411</v>
      </c>
      <c r="I467" s="2">
        <f>SUM(20263+65023)</f>
        <v>85286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1:H544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7409</v>
      </c>
      <c r="E489" s="2">
        <v>684</v>
      </c>
      <c r="F489" s="2">
        <f t="shared" si="21"/>
        <v>488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G492" s="2">
        <f t="shared" si="22"/>
        <v>-166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 t="shared" si="23"/>
        <v>13673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7749</v>
      </c>
      <c r="E519" s="2">
        <v>732</v>
      </c>
      <c r="F519" s="2">
        <f t="shared" si="24"/>
        <v>340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G522" s="2">
        <f t="shared" si="22"/>
        <v>0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F532" s="2">
        <f t="shared" si="24"/>
        <v>0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  <c r="F540" s="2">
        <f t="shared" si="24"/>
        <v>-1870</v>
      </c>
      <c r="G540" s="2">
        <f t="shared" si="22"/>
        <v>-74</v>
      </c>
    </row>
    <row r="541" spans="1:9" x14ac:dyDescent="0.2">
      <c r="B541" s="3"/>
      <c r="C541" s="3" t="s">
        <v>43</v>
      </c>
      <c r="D541" s="4">
        <v>1636</v>
      </c>
      <c r="E541" s="2">
        <v>32</v>
      </c>
      <c r="F541" s="2">
        <f t="shared" si="24"/>
        <v>135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D542" s="2">
        <v>39856</v>
      </c>
      <c r="E542" s="2">
        <v>2646</v>
      </c>
      <c r="F542" s="2">
        <f t="shared" si="24"/>
        <v>-360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D543" s="2">
        <v>34476</v>
      </c>
      <c r="E543" s="2">
        <v>2606</v>
      </c>
      <c r="F543" s="2">
        <f t="shared" si="24"/>
        <v>-1287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5:H608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8333</v>
      </c>
      <c r="E549" s="2">
        <v>740</v>
      </c>
      <c r="F549" s="2">
        <f t="shared" si="24"/>
        <v>584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2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 t="shared" si="27"/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F570" s="2">
        <f t="shared" si="27"/>
        <v>1878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-45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F572" s="2">
        <f t="shared" si="27"/>
        <v>2167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F573" s="2">
        <f t="shared" si="27"/>
        <v>2554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E575" s="2">
        <v>1971</v>
      </c>
      <c r="F575" s="2">
        <f t="shared" si="27"/>
        <v>497</v>
      </c>
      <c r="G575" s="2">
        <f t="shared" si="25"/>
        <v>-65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2396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G582" s="2">
        <f t="shared" si="25"/>
        <v>263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>
        <v>117</v>
      </c>
      <c r="F586" s="2">
        <f t="shared" si="27"/>
        <v>110</v>
      </c>
      <c r="G586" s="2">
        <f t="shared" si="25"/>
        <v>-12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  <c r="G605" s="2">
        <f t="shared" si="25"/>
        <v>57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09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  <c r="G616" s="2">
        <f t="shared" si="28"/>
        <v>16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F622" s="2">
        <f t="shared" si="27"/>
        <v>9391</v>
      </c>
      <c r="G622" s="2">
        <f t="shared" si="28"/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/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v>14561</v>
      </c>
      <c r="E677" s="2">
        <v>1319</v>
      </c>
      <c r="F677" s="2">
        <f t="shared" si="30"/>
        <v>14561</v>
      </c>
      <c r="G677" s="2">
        <f t="shared" si="31"/>
        <v>1319</v>
      </c>
      <c r="H677" s="2">
        <f t="shared" ref="H673:H736" si="32">SUM(I677-I647)</f>
        <v>128321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G682" s="2">
        <f t="shared" si="31"/>
        <v>-365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  <c r="G683" s="2">
        <f t="shared" si="31"/>
        <v>-230</v>
      </c>
    </row>
    <row r="684" spans="2:9" x14ac:dyDescent="0.2">
      <c r="B684" s="3"/>
      <c r="C684" s="3" t="s">
        <v>19</v>
      </c>
      <c r="D684" s="2">
        <v>2902</v>
      </c>
      <c r="F684" s="2">
        <f t="shared" si="30"/>
        <v>145</v>
      </c>
      <c r="G684" s="2">
        <f t="shared" si="31"/>
        <v>-123</v>
      </c>
    </row>
    <row r="685" spans="2:9" x14ac:dyDescent="0.2">
      <c r="B685" s="3"/>
      <c r="C685" s="3" t="s">
        <v>40</v>
      </c>
      <c r="D685" s="2">
        <v>2418</v>
      </c>
      <c r="F685" s="2">
        <f t="shared" si="30"/>
        <v>44</v>
      </c>
      <c r="G685" s="2">
        <f t="shared" si="31"/>
        <v>-49</v>
      </c>
    </row>
    <row r="686" spans="2:9" x14ac:dyDescent="0.2">
      <c r="B686" s="3"/>
      <c r="C686" s="3" t="s">
        <v>41</v>
      </c>
      <c r="D686" s="2">
        <v>2212</v>
      </c>
      <c r="F686" s="2">
        <f t="shared" si="30"/>
        <v>143</v>
      </c>
      <c r="G686" s="2">
        <f t="shared" si="31"/>
        <v>-85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 t="shared" si="33"/>
        <v>846</v>
      </c>
      <c r="G707" s="2">
        <f t="shared" si="31"/>
        <v>124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G712" s="2">
        <f t="shared" si="31"/>
        <v>0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  <c r="G713" s="2">
        <f t="shared" si="31"/>
        <v>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  <c r="G714" s="2">
        <f t="shared" si="31"/>
        <v>0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  <c r="G715" s="2">
        <f t="shared" si="31"/>
        <v>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  <c r="G716" s="2">
        <f t="shared" si="31"/>
        <v>0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3044</v>
      </c>
      <c r="E719" s="2">
        <v>118</v>
      </c>
      <c r="F719" s="2">
        <f t="shared" si="33"/>
        <v>109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800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3037</v>
      </c>
      <c r="E749" s="2">
        <v>118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D771" s="2">
        <v>1001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3301</v>
      </c>
      <c r="E779" s="2">
        <v>131</v>
      </c>
      <c r="F779" s="2">
        <f t="shared" si="36"/>
        <v>264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D798" s="2">
        <v>6913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F801" s="2">
        <f t="shared" si="36"/>
        <v>3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1:H864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D809" s="2">
        <v>3381</v>
      </c>
      <c r="E809" s="2">
        <v>138</v>
      </c>
      <c r="F809" s="2">
        <f t="shared" si="36"/>
        <v>80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F828" s="2">
        <f t="shared" si="39"/>
        <v>99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3504</v>
      </c>
      <c r="E839" s="2">
        <v>142</v>
      </c>
      <c r="F839" s="2">
        <f t="shared" si="39"/>
        <v>123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5:H928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196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29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3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D1008" s="2">
        <v>7499</v>
      </c>
      <c r="E1008" s="2">
        <v>762</v>
      </c>
      <c r="F1008" s="2">
        <f t="shared" si="48"/>
        <v>-19</v>
      </c>
      <c r="G1008" s="2">
        <f t="shared" si="46"/>
        <v>5</v>
      </c>
    </row>
    <row r="1009" spans="1:9" x14ac:dyDescent="0.2">
      <c r="B1009" s="3"/>
      <c r="C1009" s="3" t="s">
        <v>28</v>
      </c>
      <c r="D1009" s="2">
        <v>5736</v>
      </c>
      <c r="E1009" s="2">
        <v>643</v>
      </c>
      <c r="F1009" s="2">
        <f t="shared" si="48"/>
        <v>-20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D1012" s="2">
        <v>16040</v>
      </c>
      <c r="E1012" s="2">
        <v>726</v>
      </c>
      <c r="F1012" s="2">
        <f t="shared" si="48"/>
        <v>2861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F1038" s="2">
        <f t="shared" si="48"/>
        <v>23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F1039" s="2">
        <f t="shared" si="48"/>
        <v>53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9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9" x14ac:dyDescent="0.2">
      <c r="B1042" s="3" t="s">
        <v>16</v>
      </c>
      <c r="C1042" s="3" t="s">
        <v>17</v>
      </c>
      <c r="D1042" s="2">
        <v>16410</v>
      </c>
      <c r="E1042" s="2">
        <v>743</v>
      </c>
      <c r="F1042" s="2">
        <f t="shared" si="48"/>
        <v>370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9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9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9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9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9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I1047" s="2">
        <f>SUM(56212+723690)</f>
        <v>779902</v>
      </c>
    </row>
    <row r="1048" spans="1:9" x14ac:dyDescent="0.2">
      <c r="B1048" s="3"/>
      <c r="C1048" s="3" t="s">
        <v>26</v>
      </c>
      <c r="D1048" s="2">
        <v>4083</v>
      </c>
      <c r="F1048" s="2">
        <f t="shared" ref="F1048:F1056" si="49">SUM(D1048-D1018)</f>
        <v>61</v>
      </c>
    </row>
    <row r="1049" spans="1:9" x14ac:dyDescent="0.2">
      <c r="B1049" s="3"/>
      <c r="C1049" s="3" t="s">
        <v>27</v>
      </c>
      <c r="D1049" s="2">
        <v>4354</v>
      </c>
      <c r="F1049" s="2">
        <f t="shared" si="49"/>
        <v>133</v>
      </c>
    </row>
    <row r="1050" spans="1:9" x14ac:dyDescent="0.2">
      <c r="C1050" s="3" t="s">
        <v>42</v>
      </c>
      <c r="D1050" s="2">
        <v>2255</v>
      </c>
      <c r="F1050" s="2">
        <f t="shared" si="49"/>
        <v>17</v>
      </c>
    </row>
    <row r="1051" spans="1:9" x14ac:dyDescent="0.2">
      <c r="C1051" s="3" t="s">
        <v>43</v>
      </c>
      <c r="D1051" s="2">
        <v>2931</v>
      </c>
      <c r="F1051" s="2">
        <f t="shared" si="49"/>
        <v>0</v>
      </c>
    </row>
    <row r="1052" spans="1:9" x14ac:dyDescent="0.2">
      <c r="A1052" s="1">
        <v>43957</v>
      </c>
      <c r="B1052" s="3" t="s">
        <v>5</v>
      </c>
      <c r="C1052" s="3" t="s">
        <v>6</v>
      </c>
      <c r="H1052" s="2">
        <f t="shared" si="47"/>
        <v>27022</v>
      </c>
      <c r="I1052" s="2">
        <f>SUM(323978+731943)</f>
        <v>1055921</v>
      </c>
    </row>
    <row r="1053" spans="1:9" x14ac:dyDescent="0.2">
      <c r="B1053" s="3"/>
      <c r="C1053" s="3" t="s">
        <v>7</v>
      </c>
    </row>
    <row r="1054" spans="1:9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</row>
    <row r="1055" spans="1:9" x14ac:dyDescent="0.2">
      <c r="B1055" s="3"/>
      <c r="C1055" s="3" t="s">
        <v>35</v>
      </c>
      <c r="D1055" s="2">
        <v>39878</v>
      </c>
      <c r="F1055" s="2">
        <f t="shared" si="49"/>
        <v>402</v>
      </c>
    </row>
    <row r="1056" spans="1:9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52"/>
        <v>303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52"/>
        <v>347</v>
      </c>
    </row>
    <row r="1064" spans="2:9" x14ac:dyDescent="0.2">
      <c r="B1064" s="3"/>
      <c r="C1064" s="3" t="s">
        <v>12</v>
      </c>
      <c r="D1064" s="2">
        <v>10344</v>
      </c>
      <c r="F1064" s="2">
        <f t="shared" si="52"/>
        <v>365</v>
      </c>
    </row>
    <row r="1065" spans="2:9" x14ac:dyDescent="0.2">
      <c r="B1065" s="3"/>
      <c r="C1065" s="3" t="s">
        <v>33</v>
      </c>
      <c r="D1065" s="2">
        <v>6610</v>
      </c>
      <c r="F1065" s="2">
        <f t="shared" si="52"/>
        <v>144</v>
      </c>
    </row>
    <row r="1066" spans="2:9" x14ac:dyDescent="0.2">
      <c r="B1066" s="3"/>
      <c r="C1066" s="3" t="s">
        <v>34</v>
      </c>
      <c r="D1066" s="2">
        <v>6992</v>
      </c>
      <c r="F1066" s="2">
        <f t="shared" si="52"/>
        <v>395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1367</v>
      </c>
      <c r="H1077" s="2">
        <f t="shared" si="51"/>
        <v>62972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186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194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126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65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3622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3977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2678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663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1103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578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608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385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F1102" s="2">
        <f t="shared" si="53"/>
        <v>14006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7801</v>
      </c>
      <c r="E1125" s="2">
        <v>623</v>
      </c>
      <c r="F1125" s="2">
        <f t="shared" si="53"/>
        <v>1072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D1150" s="2">
        <v>12984</v>
      </c>
      <c r="E1150" s="2">
        <v>852</v>
      </c>
      <c r="F1150" s="2">
        <f t="shared" si="57"/>
        <v>-933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-914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F1180" s="2">
        <f t="shared" si="57"/>
        <v>1073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6952</v>
      </c>
      <c r="E1186" s="2">
        <v>444</v>
      </c>
      <c r="F1186" s="2">
        <f t="shared" si="57"/>
        <v>-659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57"/>
        <v>6</v>
      </c>
      <c r="G1191" s="2">
        <f t="shared" si="58"/>
        <v>829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D1205" s="2">
        <v>31296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  <c r="H1207" s="2">
        <f t="shared" si="59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866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-829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60"/>
        <v>125</v>
      </c>
      <c r="G1222" s="2">
        <f t="shared" si="58"/>
        <v>-1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F1235" s="2">
        <f t="shared" si="60"/>
        <v>10145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H1237" s="2">
        <f t="shared" si="59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G1252" s="2">
        <f t="shared" si="61"/>
        <v>15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D1297" s="2">
        <v>17080</v>
      </c>
      <c r="E1297" s="2">
        <v>1423</v>
      </c>
      <c r="F1297" s="2">
        <f t="shared" si="63"/>
        <v>-70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F1327" s="2">
        <f t="shared" ref="F1327:F1390" si="66">SUM(D1327-D1297)</f>
        <v>115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si="66"/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F1367" s="2">
        <f t="shared" si="66"/>
        <v>-18882</v>
      </c>
      <c r="G1367" s="2">
        <f t="shared" si="64"/>
        <v>-2192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19065</v>
      </c>
      <c r="G1397" s="2">
        <f t="shared" si="67"/>
        <v>2213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69"/>
        <v>140</v>
      </c>
      <c r="G1433" s="2">
        <f t="shared" si="67"/>
        <v>-54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  <c r="G1463" s="2">
        <f t="shared" si="70"/>
        <v>9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D1477" s="2">
        <v>17518</v>
      </c>
      <c r="E1477" s="2">
        <v>1500</v>
      </c>
      <c r="F1477" s="2">
        <f t="shared" si="72"/>
        <v>-4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29708</v>
      </c>
      <c r="E1483" s="2">
        <v>1462</v>
      </c>
      <c r="F1483" s="2">
        <f t="shared" si="72"/>
        <v>10204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F1507" s="2">
        <f t="shared" si="72"/>
        <v>65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-9778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99997</v>
      </c>
      <c r="E1516" s="2">
        <v>640</v>
      </c>
      <c r="F1516" s="2">
        <f t="shared" si="72"/>
        <v>90217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 t="shared" si="75"/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-89896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75"/>
        <v>6</v>
      </c>
      <c r="G1548" s="2">
        <f t="shared" si="73"/>
        <v>-1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D1570" s="2">
        <v>15186</v>
      </c>
      <c r="E1570" s="2">
        <v>1022</v>
      </c>
      <c r="F1570" s="2">
        <f t="shared" si="75"/>
        <v>-5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  <c r="G1578" s="2">
        <f t="shared" si="76"/>
        <v>10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 t="shared" si="78"/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F1600" s="2">
        <f t="shared" si="78"/>
        <v>-17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78"/>
        <v>74</v>
      </c>
      <c r="G1607" s="2">
        <f t="shared" si="76"/>
        <v>-2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78"/>
        <v>74</v>
      </c>
      <c r="G1628" s="2">
        <f t="shared" si="76"/>
        <v>-2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78"/>
        <v>49</v>
      </c>
      <c r="G1630" s="2">
        <f t="shared" si="76"/>
        <v>-1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7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G1637" s="2">
        <f t="shared" si="79"/>
        <v>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81"/>
        <v>109</v>
      </c>
      <c r="G1656" s="2">
        <f t="shared" si="79"/>
        <v>17112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G1658" s="2">
        <f t="shared" si="79"/>
        <v>6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  <c r="G1660" s="2">
        <f t="shared" si="79"/>
        <v>6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9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9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9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9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9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9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9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9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9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9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9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9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9" x14ac:dyDescent="0.2">
      <c r="B1677" s="3" t="s">
        <v>20</v>
      </c>
      <c r="C1677" s="3" t="s">
        <v>22</v>
      </c>
    </row>
    <row r="1678" spans="2:9" x14ac:dyDescent="0.2">
      <c r="B1678" s="3"/>
      <c r="C1678" s="3" t="s">
        <v>26</v>
      </c>
    </row>
    <row r="1679" spans="2:9" x14ac:dyDescent="0.2">
      <c r="B1679" s="3"/>
      <c r="C1679" s="3" t="s">
        <v>27</v>
      </c>
    </row>
    <row r="1680" spans="2:9" x14ac:dyDescent="0.2">
      <c r="C1680" s="3" t="s">
        <v>42</v>
      </c>
    </row>
    <row r="1681" spans="3:3" x14ac:dyDescent="0.2">
      <c r="C168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2020-05-28T00:17:39Z</dcterms:modified>
</cp:coreProperties>
</file>