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093529EC-8061-704F-B6FC-95ED39057CC0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42" i="1" l="1"/>
  <c r="I3412" i="1"/>
  <c r="I3382" i="1" l="1"/>
  <c r="I3352" i="1" l="1"/>
  <c r="I3322" i="1" l="1"/>
  <c r="I3292" i="1" l="1"/>
  <c r="I3262" i="1" l="1"/>
  <c r="I3232" i="1" l="1"/>
  <c r="H3032" i="1" l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I3172" i="1" l="1"/>
  <c r="I3112" i="1" l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<sst xmlns="http://schemas.openxmlformats.org/spreadsheetml/2006/main" count="4150" uniqueCount="44">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</sst>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451"/>
  <sheetViews>
    <sheetView tabSelected="1" topLeftCell="A3407" zoomScale="89" zoomScaleNormal="100" workbookViewId="0">
      <selection activeCell="E3422" sqref="E342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1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1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I3212" s="2">
        <v>499449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I3232" s="2">
        <f>SUM(99478+899912)</f>
        <v>999390</v>
      </c>
    </row>
    <row r="3233" spans="1:9" x14ac:dyDescent="0.2">
      <c r="B3233" s="3"/>
      <c r="C3233" s="3" t="s">
        <v>18</v>
      </c>
      <c r="D3233" s="2">
        <v>9060</v>
      </c>
      <c r="E3233" s="2">
        <v>836</v>
      </c>
    </row>
    <row r="3234" spans="1:9" x14ac:dyDescent="0.2">
      <c r="B3234" s="3"/>
      <c r="C3234" s="3" t="s">
        <v>19</v>
      </c>
      <c r="D3234" s="2">
        <v>7762</v>
      </c>
      <c r="E3234" s="2">
        <v>718</v>
      </c>
    </row>
    <row r="3235" spans="1:9" x14ac:dyDescent="0.2">
      <c r="B3235" s="3"/>
      <c r="C3235" s="3" t="s">
        <v>40</v>
      </c>
      <c r="D3235" s="2">
        <v>4519</v>
      </c>
      <c r="E3235" s="2">
        <v>331</v>
      </c>
    </row>
    <row r="3236" spans="1:9" x14ac:dyDescent="0.2">
      <c r="B3236" s="3"/>
      <c r="C3236" s="3" t="s">
        <v>41</v>
      </c>
      <c r="D3236" s="2">
        <v>4781</v>
      </c>
      <c r="E3236" s="2">
        <v>360</v>
      </c>
    </row>
    <row r="3237" spans="1:9" x14ac:dyDescent="0.2">
      <c r="B3237" s="3" t="s">
        <v>20</v>
      </c>
      <c r="C3237" s="3" t="s">
        <v>22</v>
      </c>
      <c r="D3237" s="2">
        <v>150481</v>
      </c>
      <c r="E3237" s="2">
        <v>4047</v>
      </c>
      <c r="I3237" s="2">
        <v>6167218</v>
      </c>
    </row>
    <row r="3238" spans="1:9" x14ac:dyDescent="0.2">
      <c r="B3238" s="3"/>
      <c r="C3238" s="3" t="s">
        <v>26</v>
      </c>
      <c r="D3238" s="2">
        <v>22491</v>
      </c>
      <c r="E3238" s="2">
        <v>472</v>
      </c>
    </row>
    <row r="3239" spans="1:9" x14ac:dyDescent="0.2">
      <c r="B3239" s="3"/>
      <c r="C3239" s="3" t="s">
        <v>27</v>
      </c>
      <c r="D3239" s="2">
        <v>29639</v>
      </c>
      <c r="E3239" s="2">
        <v>587</v>
      </c>
    </row>
    <row r="3240" spans="1:9" x14ac:dyDescent="0.2">
      <c r="C3240" s="3" t="s">
        <v>42</v>
      </c>
      <c r="D3240" s="2">
        <v>7080</v>
      </c>
      <c r="E3240" s="2">
        <v>177</v>
      </c>
    </row>
    <row r="3241" spans="1:9" x14ac:dyDescent="0.2">
      <c r="C3241" s="3" t="s">
        <v>43</v>
      </c>
      <c r="D3241" s="2">
        <v>28962</v>
      </c>
      <c r="E3241" s="2">
        <v>469</v>
      </c>
    </row>
    <row r="3242" spans="1:9" x14ac:dyDescent="0.2">
      <c r="A3242" s="1">
        <v>44030</v>
      </c>
      <c r="B3242" s="3" t="s">
        <v>5</v>
      </c>
      <c r="C3242" s="3" t="s">
        <v>6</v>
      </c>
      <c r="D3242" s="2">
        <v>66921</v>
      </c>
      <c r="E3242" s="2">
        <v>4045</v>
      </c>
      <c r="I3242" s="2">
        <v>5069266</v>
      </c>
    </row>
    <row r="3243" spans="1:9" x14ac:dyDescent="0.2">
      <c r="B3243" s="3"/>
      <c r="C3243" s="3" t="s">
        <v>7</v>
      </c>
      <c r="D3243" s="2">
        <v>61351</v>
      </c>
      <c r="E3243" s="2">
        <v>4540</v>
      </c>
    </row>
    <row r="3244" spans="1:9" x14ac:dyDescent="0.2">
      <c r="B3244" s="3"/>
      <c r="C3244" s="3" t="s">
        <v>8</v>
      </c>
      <c r="D3244" s="2">
        <v>42594</v>
      </c>
      <c r="E3244" s="2">
        <v>2704</v>
      </c>
    </row>
    <row r="3245" spans="1:9" x14ac:dyDescent="0.2">
      <c r="B3245" s="3"/>
      <c r="C3245" s="3" t="s">
        <v>35</v>
      </c>
      <c r="D3245" s="2">
        <v>48715</v>
      </c>
      <c r="E3245" s="2">
        <v>3059</v>
      </c>
    </row>
    <row r="3246" spans="1:9" x14ac:dyDescent="0.2">
      <c r="B3246" s="3"/>
      <c r="C3246" s="3" t="s">
        <v>14</v>
      </c>
      <c r="D3246" s="2">
        <v>42440</v>
      </c>
      <c r="E3246" s="2">
        <v>2040</v>
      </c>
    </row>
    <row r="3247" spans="1:9" x14ac:dyDescent="0.2">
      <c r="B3247" s="3" t="s">
        <v>9</v>
      </c>
      <c r="C3247" s="3" t="s">
        <v>10</v>
      </c>
      <c r="D3247" s="2">
        <v>19979</v>
      </c>
      <c r="E3247" s="2">
        <v>1766</v>
      </c>
      <c r="I3247" s="2">
        <v>1781450</v>
      </c>
    </row>
    <row r="3248" spans="1:9" x14ac:dyDescent="0.2">
      <c r="B3248" s="3"/>
      <c r="C3248" s="3" t="s">
        <v>11</v>
      </c>
      <c r="D3248" s="2">
        <v>19261</v>
      </c>
      <c r="E3248" s="2">
        <v>1313</v>
      </c>
    </row>
    <row r="3249" spans="2:9" x14ac:dyDescent="0.2">
      <c r="B3249" s="3"/>
      <c r="C3249" s="3" t="s">
        <v>12</v>
      </c>
      <c r="D3249" s="2">
        <v>19105</v>
      </c>
      <c r="E3249" s="2">
        <v>1838</v>
      </c>
    </row>
    <row r="3250" spans="2:9" x14ac:dyDescent="0.2">
      <c r="B3250" s="3"/>
      <c r="C3250" s="3" t="s">
        <v>36</v>
      </c>
      <c r="D3250" s="2">
        <v>16546</v>
      </c>
      <c r="E3250" s="2">
        <v>1165</v>
      </c>
    </row>
    <row r="3251" spans="2:9" x14ac:dyDescent="0.2">
      <c r="B3251" s="3"/>
      <c r="C3251" s="3" t="s">
        <v>37</v>
      </c>
      <c r="D3251" s="2">
        <v>17167</v>
      </c>
      <c r="E3251" s="2">
        <v>1079</v>
      </c>
    </row>
    <row r="3252" spans="2:9" x14ac:dyDescent="0.2">
      <c r="B3252" s="3" t="s">
        <v>13</v>
      </c>
      <c r="C3252" s="3" t="s">
        <v>14</v>
      </c>
      <c r="D3252" s="2">
        <v>20555</v>
      </c>
      <c r="E3252" s="2">
        <v>1035</v>
      </c>
      <c r="I3252" s="2">
        <v>1020259</v>
      </c>
    </row>
    <row r="3253" spans="2:9" x14ac:dyDescent="0.2">
      <c r="B3253" s="3"/>
      <c r="C3253" s="3" t="s">
        <v>15</v>
      </c>
      <c r="D3253" s="2">
        <v>24809</v>
      </c>
      <c r="E3253" s="2">
        <v>1944</v>
      </c>
    </row>
    <row r="3254" spans="2:9" x14ac:dyDescent="0.2">
      <c r="B3254" s="3"/>
      <c r="C3254" s="3" t="s">
        <v>12</v>
      </c>
      <c r="D3254" s="2">
        <v>16710</v>
      </c>
      <c r="E3254" s="2">
        <v>1140</v>
      </c>
    </row>
    <row r="3255" spans="2:9" x14ac:dyDescent="0.2">
      <c r="B3255" s="3"/>
      <c r="C3255" s="3" t="s">
        <v>33</v>
      </c>
      <c r="D3255" s="2">
        <v>9658</v>
      </c>
      <c r="E3255" s="2">
        <v>966</v>
      </c>
    </row>
    <row r="3256" spans="2:9" x14ac:dyDescent="0.2">
      <c r="B3256" s="3"/>
      <c r="C3256" s="3" t="s">
        <v>34</v>
      </c>
      <c r="D3256" s="2">
        <v>12802</v>
      </c>
      <c r="E3256" s="2">
        <v>968</v>
      </c>
    </row>
    <row r="3257" spans="2:9" x14ac:dyDescent="0.2">
      <c r="B3257" s="3" t="s">
        <v>23</v>
      </c>
      <c r="C3257" s="3" t="s">
        <v>24</v>
      </c>
      <c r="D3257" s="2">
        <v>23750</v>
      </c>
      <c r="E3257" s="2">
        <v>2658</v>
      </c>
      <c r="I3257" s="2">
        <v>1456078</v>
      </c>
    </row>
    <row r="3258" spans="2:9" x14ac:dyDescent="0.2">
      <c r="B3258" s="3"/>
      <c r="C3258" s="3" t="s">
        <v>25</v>
      </c>
      <c r="D3258" s="2">
        <v>10081</v>
      </c>
      <c r="E3258" s="2">
        <v>1073</v>
      </c>
    </row>
    <row r="3259" spans="2:9" x14ac:dyDescent="0.2">
      <c r="B3259" s="3"/>
      <c r="C3259" s="3" t="s">
        <v>28</v>
      </c>
      <c r="D3259" s="2">
        <v>7960</v>
      </c>
      <c r="E3259" s="2">
        <v>896</v>
      </c>
    </row>
    <row r="3260" spans="2:9" x14ac:dyDescent="0.2">
      <c r="B3260" s="3"/>
      <c r="C3260" s="3" t="s">
        <v>38</v>
      </c>
      <c r="D3260" s="2">
        <v>2438</v>
      </c>
      <c r="E3260" s="2">
        <v>267</v>
      </c>
    </row>
    <row r="3261" spans="2:9" x14ac:dyDescent="0.2">
      <c r="B3261" s="3"/>
      <c r="C3261" s="3" t="s">
        <v>39</v>
      </c>
      <c r="D3261" s="2">
        <v>1874</v>
      </c>
      <c r="E3261" s="2">
        <v>109</v>
      </c>
    </row>
    <row r="3262" spans="2:9" x14ac:dyDescent="0.2">
      <c r="B3262" s="3" t="s">
        <v>16</v>
      </c>
      <c r="C3262" s="3" t="s">
        <v>17</v>
      </c>
      <c r="D3262" s="2">
        <v>23657</v>
      </c>
      <c r="E3262" s="2">
        <v>1665</v>
      </c>
      <c r="I3262" s="2">
        <f>SUM(100241+912486)</f>
        <v>1012727</v>
      </c>
    </row>
    <row r="3263" spans="2:9" x14ac:dyDescent="0.2">
      <c r="B3263" s="3"/>
      <c r="C3263" s="3" t="s">
        <v>18</v>
      </c>
      <c r="D3263" s="2">
        <v>9091</v>
      </c>
      <c r="E3263" s="2">
        <v>837</v>
      </c>
    </row>
    <row r="3264" spans="2:9" x14ac:dyDescent="0.2">
      <c r="B3264" s="3"/>
      <c r="C3264" s="3" t="s">
        <v>19</v>
      </c>
      <c r="D3264" s="2">
        <v>7815</v>
      </c>
      <c r="E3264" s="2">
        <v>718</v>
      </c>
    </row>
    <row r="3265" spans="1:9" x14ac:dyDescent="0.2">
      <c r="B3265" s="3"/>
      <c r="C3265" s="3" t="s">
        <v>40</v>
      </c>
      <c r="D3265" s="2">
        <v>4541</v>
      </c>
      <c r="E3265" s="2">
        <v>332</v>
      </c>
    </row>
    <row r="3266" spans="1:9" x14ac:dyDescent="0.2">
      <c r="B3266" s="3"/>
      <c r="C3266" s="3" t="s">
        <v>41</v>
      </c>
      <c r="D3266" s="2">
        <v>4798</v>
      </c>
      <c r="E3266" s="2">
        <v>360</v>
      </c>
    </row>
    <row r="3267" spans="1:9" x14ac:dyDescent="0.2">
      <c r="B3267" s="3" t="s">
        <v>20</v>
      </c>
      <c r="C3267" s="3" t="s">
        <v>22</v>
      </c>
      <c r="D3267" s="2">
        <v>153265</v>
      </c>
      <c r="E3267" s="2">
        <v>4084</v>
      </c>
      <c r="I3267" s="2">
        <v>6286852</v>
      </c>
    </row>
    <row r="3268" spans="1:9" x14ac:dyDescent="0.2">
      <c r="B3268" s="3"/>
      <c r="C3268" s="3" t="s">
        <v>26</v>
      </c>
      <c r="D3268" s="2">
        <v>23116</v>
      </c>
      <c r="E3268" s="2">
        <v>478</v>
      </c>
    </row>
    <row r="3269" spans="1:9" x14ac:dyDescent="0.2">
      <c r="B3269" s="3"/>
      <c r="C3269" s="3" t="s">
        <v>27</v>
      </c>
      <c r="D3269" s="2">
        <v>30245</v>
      </c>
      <c r="E3269" s="2">
        <v>587</v>
      </c>
    </row>
    <row r="3270" spans="1:9" x14ac:dyDescent="0.2">
      <c r="C3270" s="3" t="s">
        <v>42</v>
      </c>
      <c r="D3270" s="2">
        <v>7255</v>
      </c>
      <c r="E3270" s="2">
        <v>177</v>
      </c>
    </row>
    <row r="3271" spans="1:9" x14ac:dyDescent="0.2">
      <c r="C3271" s="3" t="s">
        <v>43</v>
      </c>
      <c r="D3271" s="2">
        <v>29603</v>
      </c>
      <c r="E3271" s="2">
        <v>494</v>
      </c>
    </row>
    <row r="3272" spans="1:9" x14ac:dyDescent="0.2">
      <c r="A3272" s="1">
        <v>44031</v>
      </c>
      <c r="B3272" s="3" t="s">
        <v>5</v>
      </c>
      <c r="C3272" s="3" t="s">
        <v>6</v>
      </c>
      <c r="D3272" s="2">
        <v>67007</v>
      </c>
      <c r="E3272" s="2">
        <v>4048</v>
      </c>
      <c r="I3272" s="2">
        <v>5115470</v>
      </c>
    </row>
    <row r="3273" spans="1:9" x14ac:dyDescent="0.2">
      <c r="B3273" s="3"/>
      <c r="C3273" s="3" t="s">
        <v>7</v>
      </c>
      <c r="D3273" s="2">
        <v>61432</v>
      </c>
      <c r="E3273" s="2">
        <v>4541</v>
      </c>
    </row>
    <row r="3274" spans="1:9" x14ac:dyDescent="0.2">
      <c r="B3274" s="3"/>
      <c r="C3274" s="3" t="s">
        <v>8</v>
      </c>
      <c r="D3274" s="2">
        <v>42622</v>
      </c>
      <c r="E3274" s="2">
        <v>2704</v>
      </c>
    </row>
    <row r="3275" spans="1:9" x14ac:dyDescent="0.2">
      <c r="B3275" s="3"/>
      <c r="C3275" s="3" t="s">
        <v>35</v>
      </c>
      <c r="D3275" s="2">
        <v>48769</v>
      </c>
      <c r="E3275" s="2">
        <v>3060</v>
      </c>
    </row>
    <row r="3276" spans="1:9" x14ac:dyDescent="0.2">
      <c r="B3276" s="3"/>
      <c r="C3276" s="3" t="s">
        <v>14</v>
      </c>
      <c r="D3276" s="2">
        <v>42466</v>
      </c>
      <c r="E3276" s="2">
        <v>2041</v>
      </c>
    </row>
    <row r="3277" spans="1:9" x14ac:dyDescent="0.2">
      <c r="B3277" s="3" t="s">
        <v>9</v>
      </c>
      <c r="C3277" s="3" t="s">
        <v>10</v>
      </c>
      <c r="D3277" s="2">
        <v>19980</v>
      </c>
      <c r="E3277" s="2">
        <v>1765</v>
      </c>
      <c r="I3277" s="2">
        <v>1791137</v>
      </c>
    </row>
    <row r="3278" spans="1:9" x14ac:dyDescent="0.2">
      <c r="B3278" s="3"/>
      <c r="C3278" s="3" t="s">
        <v>11</v>
      </c>
      <c r="D3278" s="2">
        <v>19248</v>
      </c>
      <c r="E3278" s="2">
        <v>1313</v>
      </c>
    </row>
    <row r="3279" spans="1:9" x14ac:dyDescent="0.2">
      <c r="B3279" s="3"/>
      <c r="C3279" s="3" t="s">
        <v>12</v>
      </c>
      <c r="D3279" s="2">
        <v>19105</v>
      </c>
      <c r="E3279" s="2">
        <v>1838</v>
      </c>
    </row>
    <row r="3280" spans="1:9" x14ac:dyDescent="0.2">
      <c r="B3280" s="3"/>
      <c r="C3280" s="3" t="s">
        <v>36</v>
      </c>
      <c r="D3280" s="2">
        <v>16508</v>
      </c>
      <c r="E3280" s="2">
        <v>1165</v>
      </c>
    </row>
    <row r="3281" spans="2:9" x14ac:dyDescent="0.2">
      <c r="B3281" s="3"/>
      <c r="C3281" s="3" t="s">
        <v>37</v>
      </c>
      <c r="D3281" s="2">
        <v>17162</v>
      </c>
      <c r="E3281" s="2">
        <v>1080</v>
      </c>
    </row>
    <row r="3282" spans="2:9" x14ac:dyDescent="0.2">
      <c r="B3282" s="3" t="s">
        <v>13</v>
      </c>
      <c r="C3282" s="3" t="s">
        <v>14</v>
      </c>
      <c r="D3282" s="2">
        <v>20601</v>
      </c>
      <c r="E3282" s="2">
        <v>1035</v>
      </c>
      <c r="I3282" s="2">
        <v>1033883</v>
      </c>
    </row>
    <row r="3283" spans="2:9" x14ac:dyDescent="0.2">
      <c r="B3283" s="3"/>
      <c r="C3283" s="3" t="s">
        <v>15</v>
      </c>
      <c r="D3283" s="2">
        <v>24886</v>
      </c>
      <c r="E3283" s="2">
        <v>1947</v>
      </c>
    </row>
    <row r="3284" spans="2:9" x14ac:dyDescent="0.2">
      <c r="B3284" s="3"/>
      <c r="C3284" s="3" t="s">
        <v>12</v>
      </c>
      <c r="D3284" s="2">
        <v>16733</v>
      </c>
      <c r="E3284" s="2">
        <v>1143</v>
      </c>
    </row>
    <row r="3285" spans="2:9" x14ac:dyDescent="0.2">
      <c r="B3285" s="3"/>
      <c r="C3285" s="3" t="s">
        <v>33</v>
      </c>
      <c r="D3285" s="2">
        <v>9699</v>
      </c>
      <c r="E3285" s="2">
        <v>967</v>
      </c>
    </row>
    <row r="3286" spans="2:9" x14ac:dyDescent="0.2">
      <c r="B3286" s="3"/>
      <c r="C3286" s="3" t="s">
        <v>34</v>
      </c>
      <c r="D3286" s="2">
        <v>12830</v>
      </c>
      <c r="E3286" s="2">
        <v>969</v>
      </c>
    </row>
    <row r="3287" spans="2:9" x14ac:dyDescent="0.2">
      <c r="B3287" s="3" t="s">
        <v>23</v>
      </c>
      <c r="C3287" s="3" t="s">
        <v>24</v>
      </c>
      <c r="D3287" s="2">
        <v>23827</v>
      </c>
      <c r="E3287" s="2">
        <v>2659</v>
      </c>
      <c r="I3287" s="2">
        <v>1484459</v>
      </c>
    </row>
    <row r="3288" spans="2:9" x14ac:dyDescent="0.2">
      <c r="B3288" s="3"/>
      <c r="C3288" s="3" t="s">
        <v>25</v>
      </c>
      <c r="D3288" s="2">
        <v>10149</v>
      </c>
      <c r="E3288" s="2">
        <v>1073</v>
      </c>
    </row>
    <row r="3289" spans="2:9" x14ac:dyDescent="0.2">
      <c r="B3289" s="3"/>
      <c r="C3289" s="3" t="s">
        <v>28</v>
      </c>
      <c r="D3289" s="2">
        <v>8042</v>
      </c>
      <c r="E3289" s="2">
        <v>896</v>
      </c>
    </row>
    <row r="3290" spans="2:9" x14ac:dyDescent="0.2">
      <c r="B3290" s="3"/>
      <c r="C3290" s="3" t="s">
        <v>38</v>
      </c>
      <c r="D3290" s="2">
        <v>2449</v>
      </c>
      <c r="E3290" s="2">
        <v>267</v>
      </c>
    </row>
    <row r="3291" spans="2:9" x14ac:dyDescent="0.2">
      <c r="B3291" s="3"/>
      <c r="C3291" s="3" t="s">
        <v>39</v>
      </c>
      <c r="D3291" s="2">
        <v>1833</v>
      </c>
      <c r="E3291" s="2">
        <v>109</v>
      </c>
    </row>
    <row r="3292" spans="2:9" x14ac:dyDescent="0.2">
      <c r="B3292" s="3" t="s">
        <v>16</v>
      </c>
      <c r="C3292" s="3" t="s">
        <v>17</v>
      </c>
      <c r="D3292" s="2">
        <v>23839</v>
      </c>
      <c r="E3292" s="2">
        <v>1665</v>
      </c>
      <c r="I3292" s="2">
        <f>SUM(101027+926352)</f>
        <v>1027379</v>
      </c>
    </row>
    <row r="3293" spans="2:9" x14ac:dyDescent="0.2">
      <c r="B3293" s="3"/>
      <c r="C3293" s="3" t="s">
        <v>18</v>
      </c>
      <c r="D3293" s="2">
        <v>9148</v>
      </c>
      <c r="E3293" s="2">
        <v>837</v>
      </c>
    </row>
    <row r="3294" spans="2:9" x14ac:dyDescent="0.2">
      <c r="B3294" s="3"/>
      <c r="C3294" s="3" t="s">
        <v>19</v>
      </c>
      <c r="D3294" s="2">
        <v>7863</v>
      </c>
      <c r="E3294" s="2">
        <v>718</v>
      </c>
    </row>
    <row r="3295" spans="2:9" x14ac:dyDescent="0.2">
      <c r="B3295" s="3"/>
      <c r="C3295" s="3" t="s">
        <v>40</v>
      </c>
      <c r="D3295" s="2">
        <v>4546</v>
      </c>
      <c r="E3295" s="2">
        <v>332</v>
      </c>
    </row>
    <row r="3296" spans="2:9" x14ac:dyDescent="0.2">
      <c r="B3296" s="3"/>
      <c r="C3296" s="3" t="s">
        <v>41</v>
      </c>
      <c r="D3296" s="2">
        <v>4821</v>
      </c>
      <c r="E3296" s="2">
        <v>360</v>
      </c>
    </row>
    <row r="3297" spans="1:9" x14ac:dyDescent="0.2">
      <c r="B3297" s="3" t="s">
        <v>20</v>
      </c>
      <c r="C3297" s="3" t="s">
        <v>22</v>
      </c>
      <c r="D3297" s="2">
        <v>156039</v>
      </c>
      <c r="E3297" s="2">
        <v>4095</v>
      </c>
      <c r="I3297" s="2">
        <v>6414321</v>
      </c>
    </row>
    <row r="3298" spans="1:9" x14ac:dyDescent="0.2">
      <c r="B3298" s="3"/>
      <c r="C3298" s="3" t="s">
        <v>26</v>
      </c>
      <c r="D3298" s="2">
        <v>23684</v>
      </c>
      <c r="E3298" s="2">
        <v>478</v>
      </c>
    </row>
    <row r="3299" spans="1:9" x14ac:dyDescent="0.2">
      <c r="B3299" s="3"/>
      <c r="C3299" s="3" t="s">
        <v>27</v>
      </c>
      <c r="D3299" s="2">
        <v>30340</v>
      </c>
      <c r="E3299" s="2">
        <v>587</v>
      </c>
    </row>
    <row r="3300" spans="1:9" x14ac:dyDescent="0.2">
      <c r="C3300" s="3" t="s">
        <v>42</v>
      </c>
      <c r="D3300" s="2">
        <v>7403</v>
      </c>
      <c r="E3300" s="2">
        <v>177</v>
      </c>
    </row>
    <row r="3301" spans="1:9" x14ac:dyDescent="0.2">
      <c r="C3301" s="3" t="s">
        <v>43</v>
      </c>
      <c r="D3301" s="2">
        <v>29941</v>
      </c>
      <c r="E3301" s="2">
        <v>492</v>
      </c>
    </row>
    <row r="3302" spans="1:9" x14ac:dyDescent="0.2">
      <c r="A3302" s="1">
        <v>44032</v>
      </c>
      <c r="B3302" s="3" t="s">
        <v>5</v>
      </c>
      <c r="C3302" s="3" t="s">
        <v>6</v>
      </c>
      <c r="D3302" s="2">
        <v>67079</v>
      </c>
      <c r="E3302" s="2">
        <v>4049</v>
      </c>
      <c r="I3302" s="2">
        <v>5164812</v>
      </c>
    </row>
    <row r="3303" spans="1:9" x14ac:dyDescent="0.2">
      <c r="B3303" s="3"/>
      <c r="C3303" s="3" t="s">
        <v>7</v>
      </c>
      <c r="D3303" s="2">
        <v>61488</v>
      </c>
      <c r="E3303" s="2">
        <v>4542</v>
      </c>
    </row>
    <row r="3304" spans="1:9" x14ac:dyDescent="0.2">
      <c r="B3304" s="3"/>
      <c r="C3304" s="3" t="s">
        <v>8</v>
      </c>
      <c r="D3304" s="2">
        <v>42678</v>
      </c>
      <c r="E3304" s="2">
        <v>2705</v>
      </c>
    </row>
    <row r="3305" spans="1:9" x14ac:dyDescent="0.2">
      <c r="B3305" s="3"/>
      <c r="C3305" s="3" t="s">
        <v>35</v>
      </c>
      <c r="D3305" s="2">
        <v>48837</v>
      </c>
      <c r="E3305" s="2">
        <v>3060</v>
      </c>
    </row>
    <row r="3306" spans="1:9" x14ac:dyDescent="0.2">
      <c r="B3306" s="3"/>
      <c r="C3306" s="3" t="s">
        <v>14</v>
      </c>
      <c r="D3306" s="2">
        <v>42496</v>
      </c>
      <c r="E3306" s="2">
        <v>2041</v>
      </c>
    </row>
    <row r="3307" spans="1:9" x14ac:dyDescent="0.2">
      <c r="B3307" s="3" t="s">
        <v>9</v>
      </c>
      <c r="C3307" s="3" t="s">
        <v>10</v>
      </c>
      <c r="D3307" s="2">
        <v>20034</v>
      </c>
      <c r="E3307" s="2">
        <v>1765</v>
      </c>
      <c r="I3307" s="2">
        <v>1802874</v>
      </c>
    </row>
    <row r="3308" spans="1:9" x14ac:dyDescent="0.2">
      <c r="B3308" s="3"/>
      <c r="C3308" s="3" t="s">
        <v>11</v>
      </c>
      <c r="D3308" s="2">
        <v>19263</v>
      </c>
      <c r="E3308" s="2">
        <v>1313</v>
      </c>
    </row>
    <row r="3309" spans="1:9" x14ac:dyDescent="0.2">
      <c r="B3309" s="3"/>
      <c r="C3309" s="3" t="s">
        <v>12</v>
      </c>
      <c r="D3309" s="2">
        <v>19121</v>
      </c>
      <c r="E3309" s="2">
        <v>1838</v>
      </c>
    </row>
    <row r="3310" spans="1:9" x14ac:dyDescent="0.2">
      <c r="B3310" s="3"/>
      <c r="C3310" s="3" t="s">
        <v>36</v>
      </c>
      <c r="D3310" s="2">
        <v>16517</v>
      </c>
      <c r="E3310" s="2">
        <v>1165</v>
      </c>
    </row>
    <row r="3311" spans="1:9" x14ac:dyDescent="0.2">
      <c r="B3311" s="3"/>
      <c r="C3311" s="3" t="s">
        <v>37</v>
      </c>
      <c r="D3311" s="2">
        <v>17172</v>
      </c>
      <c r="E3311" s="2">
        <v>1081</v>
      </c>
    </row>
    <row r="3312" spans="1:9" x14ac:dyDescent="0.2">
      <c r="B3312" s="3" t="s">
        <v>13</v>
      </c>
      <c r="C3312" s="3" t="s">
        <v>14</v>
      </c>
      <c r="D3312" s="2">
        <v>20621</v>
      </c>
      <c r="E3312" s="2">
        <v>1035</v>
      </c>
      <c r="I3312" s="2">
        <v>1044548</v>
      </c>
    </row>
    <row r="3313" spans="2:9" x14ac:dyDescent="0.2">
      <c r="B3313" s="3"/>
      <c r="C3313" s="3" t="s">
        <v>15</v>
      </c>
      <c r="D3313" s="2">
        <v>24958</v>
      </c>
      <c r="E3313" s="2">
        <v>1948</v>
      </c>
    </row>
    <row r="3314" spans="2:9" x14ac:dyDescent="0.2">
      <c r="B3314" s="3"/>
      <c r="C3314" s="3" t="s">
        <v>12</v>
      </c>
      <c r="D3314" s="2">
        <v>16757</v>
      </c>
      <c r="E3314" s="2">
        <v>1143</v>
      </c>
    </row>
    <row r="3315" spans="2:9" x14ac:dyDescent="0.2">
      <c r="B3315" s="3"/>
      <c r="C3315" s="3" t="s">
        <v>33</v>
      </c>
      <c r="D3315" s="2">
        <v>9737</v>
      </c>
      <c r="E3315" s="2">
        <v>968</v>
      </c>
    </row>
    <row r="3316" spans="2:9" x14ac:dyDescent="0.2">
      <c r="B3316" s="3"/>
      <c r="C3316" s="3" t="s">
        <v>34</v>
      </c>
      <c r="D3316" s="2">
        <v>12859</v>
      </c>
      <c r="E3316" s="2">
        <v>969</v>
      </c>
    </row>
    <row r="3317" spans="2:9" x14ac:dyDescent="0.2">
      <c r="B3317" s="3" t="s">
        <v>23</v>
      </c>
      <c r="C3317" s="3" t="s">
        <v>24</v>
      </c>
      <c r="D3317" s="2">
        <v>34909</v>
      </c>
      <c r="E3317" s="2">
        <v>2659</v>
      </c>
    </row>
    <row r="3318" spans="2:9" x14ac:dyDescent="0.2">
      <c r="B3318" s="3"/>
      <c r="C3318" s="3" t="s">
        <v>25</v>
      </c>
      <c r="D3318" s="2">
        <v>10191</v>
      </c>
      <c r="E3318" s="2">
        <v>1076</v>
      </c>
    </row>
    <row r="3319" spans="2:9" x14ac:dyDescent="0.2">
      <c r="B3319" s="3"/>
      <c r="C3319" s="3" t="s">
        <v>28</v>
      </c>
      <c r="D3319" s="2">
        <v>8107</v>
      </c>
      <c r="E3319" s="2">
        <v>897</v>
      </c>
    </row>
    <row r="3320" spans="2:9" x14ac:dyDescent="0.2">
      <c r="B3320" s="3"/>
      <c r="C3320" s="3" t="s">
        <v>38</v>
      </c>
      <c r="D3320" s="2">
        <v>2476</v>
      </c>
      <c r="E3320" s="2">
        <v>267</v>
      </c>
    </row>
    <row r="3321" spans="2:9" x14ac:dyDescent="0.2">
      <c r="B3321" s="3"/>
      <c r="C3321" s="3" t="s">
        <v>39</v>
      </c>
      <c r="D3321" s="2">
        <v>1848</v>
      </c>
      <c r="E3321" s="2">
        <v>109</v>
      </c>
    </row>
    <row r="3322" spans="2:9" x14ac:dyDescent="0.2">
      <c r="B3322" s="3" t="s">
        <v>16</v>
      </c>
      <c r="C3322" s="3" t="s">
        <v>17</v>
      </c>
      <c r="D3322" s="2">
        <v>23925</v>
      </c>
      <c r="E3322" s="2">
        <v>1665</v>
      </c>
      <c r="I3322" s="2">
        <f>SUM(101738+938175)</f>
        <v>1039913</v>
      </c>
    </row>
    <row r="3323" spans="2:9" x14ac:dyDescent="0.2">
      <c r="B3323" s="3"/>
      <c r="C3323" s="3" t="s">
        <v>18</v>
      </c>
      <c r="D3323" s="2">
        <v>9182</v>
      </c>
      <c r="E3323" s="2">
        <v>837</v>
      </c>
    </row>
    <row r="3324" spans="2:9" x14ac:dyDescent="0.2">
      <c r="B3324" s="3"/>
      <c r="C3324" s="3" t="s">
        <v>19</v>
      </c>
      <c r="D3324" s="2">
        <v>7903</v>
      </c>
      <c r="E3324" s="2">
        <v>718</v>
      </c>
    </row>
    <row r="3325" spans="2:9" x14ac:dyDescent="0.2">
      <c r="B3325" s="3"/>
      <c r="C3325" s="3" t="s">
        <v>40</v>
      </c>
      <c r="D3325" s="2">
        <v>4564</v>
      </c>
      <c r="E3325" s="2">
        <v>332</v>
      </c>
    </row>
    <row r="3326" spans="2:9" x14ac:dyDescent="0.2">
      <c r="B3326" s="3"/>
      <c r="C3326" s="3" t="s">
        <v>41</v>
      </c>
      <c r="D3326" s="2">
        <v>4845</v>
      </c>
      <c r="E3326" s="2">
        <v>360</v>
      </c>
    </row>
    <row r="3327" spans="2:9" x14ac:dyDescent="0.2">
      <c r="B3327" s="3" t="s">
        <v>20</v>
      </c>
      <c r="C3327" s="3" t="s">
        <v>22</v>
      </c>
      <c r="D3327" s="2">
        <v>159202</v>
      </c>
      <c r="E3327" s="2">
        <v>4104</v>
      </c>
      <c r="I3327" s="2">
        <v>6536932</v>
      </c>
    </row>
    <row r="3328" spans="2:9" x14ac:dyDescent="0.2">
      <c r="B3328" s="3"/>
      <c r="C3328" s="3" t="s">
        <v>26</v>
      </c>
      <c r="D3328" s="2">
        <v>24137</v>
      </c>
      <c r="E3328" s="2">
        <v>478</v>
      </c>
    </row>
    <row r="3329" spans="1:9" x14ac:dyDescent="0.2">
      <c r="B3329" s="3"/>
      <c r="C3329" s="3" t="s">
        <v>27</v>
      </c>
      <c r="D3329" s="2">
        <v>31163</v>
      </c>
      <c r="E3329" s="2">
        <v>588</v>
      </c>
    </row>
    <row r="3330" spans="1:9" x14ac:dyDescent="0.2">
      <c r="C3330" s="3" t="s">
        <v>42</v>
      </c>
      <c r="D3330" s="2">
        <v>7711</v>
      </c>
      <c r="E3330" s="2">
        <v>178</v>
      </c>
    </row>
    <row r="3331" spans="1:9" x14ac:dyDescent="0.2">
      <c r="C3331" s="3" t="s">
        <v>43</v>
      </c>
      <c r="D3331" s="2">
        <v>30337</v>
      </c>
      <c r="E3331" s="2">
        <v>493</v>
      </c>
    </row>
    <row r="3332" spans="1:9" x14ac:dyDescent="0.2">
      <c r="A3332" s="1">
        <v>44033</v>
      </c>
      <c r="B3332" s="3" t="s">
        <v>5</v>
      </c>
      <c r="C3332" s="3" t="s">
        <v>6</v>
      </c>
      <c r="D3332" s="2">
        <v>67194</v>
      </c>
      <c r="E3332" s="2">
        <v>4049</v>
      </c>
      <c r="I3332" s="2">
        <v>5230981</v>
      </c>
    </row>
    <row r="3333" spans="1:9" x14ac:dyDescent="0.2">
      <c r="B3333" s="3"/>
      <c r="C3333" s="3" t="s">
        <v>7</v>
      </c>
      <c r="D3333" s="2">
        <v>61568</v>
      </c>
      <c r="E3333" s="2">
        <v>4542</v>
      </c>
    </row>
    <row r="3334" spans="1:9" x14ac:dyDescent="0.2">
      <c r="B3334" s="3"/>
      <c r="C3334" s="3" t="s">
        <v>8</v>
      </c>
      <c r="D3334" s="2">
        <v>42729</v>
      </c>
      <c r="E3334" s="2">
        <v>2705</v>
      </c>
    </row>
    <row r="3335" spans="1:9" x14ac:dyDescent="0.2">
      <c r="B3335" s="3"/>
      <c r="C3335" s="3" t="s">
        <v>35</v>
      </c>
      <c r="D3335" s="2">
        <v>48926</v>
      </c>
      <c r="E3335" s="2">
        <v>3060</v>
      </c>
    </row>
    <row r="3336" spans="1:9" x14ac:dyDescent="0.2">
      <c r="B3336" s="3"/>
      <c r="C3336" s="3" t="s">
        <v>14</v>
      </c>
      <c r="D3336" s="2">
        <v>42575</v>
      </c>
      <c r="E3336" s="2">
        <v>2042</v>
      </c>
    </row>
    <row r="3337" spans="1:9" x14ac:dyDescent="0.2">
      <c r="B3337" s="3" t="s">
        <v>9</v>
      </c>
      <c r="C3337" s="3" t="s">
        <v>10</v>
      </c>
      <c r="D3337" s="2">
        <v>20052</v>
      </c>
      <c r="E3337" s="2">
        <v>1764</v>
      </c>
      <c r="I3337" s="2">
        <v>1817955</v>
      </c>
    </row>
    <row r="3338" spans="1:9" x14ac:dyDescent="0.2">
      <c r="B3338" s="3"/>
      <c r="C3338" s="3" t="s">
        <v>11</v>
      </c>
      <c r="D3338" s="2">
        <v>19267</v>
      </c>
      <c r="E3338" s="2">
        <v>1315</v>
      </c>
    </row>
    <row r="3339" spans="1:9" x14ac:dyDescent="0.2">
      <c r="B3339" s="3"/>
      <c r="C3339" s="3" t="s">
        <v>12</v>
      </c>
      <c r="D3339" s="2">
        <v>19153</v>
      </c>
      <c r="E3339" s="2">
        <v>1840</v>
      </c>
    </row>
    <row r="3340" spans="1:9" x14ac:dyDescent="0.2">
      <c r="B3340" s="3"/>
      <c r="C3340" s="3" t="s">
        <v>36</v>
      </c>
      <c r="D3340" s="2">
        <v>16515</v>
      </c>
      <c r="E3340" s="2">
        <v>1167</v>
      </c>
    </row>
    <row r="3341" spans="1:9" x14ac:dyDescent="0.2">
      <c r="B3341" s="3"/>
      <c r="C3341" s="3" t="s">
        <v>37</v>
      </c>
      <c r="D3341" s="2">
        <v>17181</v>
      </c>
      <c r="E3341" s="2">
        <v>1082</v>
      </c>
    </row>
    <row r="3342" spans="1:9" x14ac:dyDescent="0.2">
      <c r="B3342" s="3" t="s">
        <v>13</v>
      </c>
      <c r="C3342" s="3" t="s">
        <v>14</v>
      </c>
      <c r="D3342" s="2">
        <v>20650</v>
      </c>
      <c r="E3342" s="2">
        <v>1039</v>
      </c>
      <c r="I3342" s="2">
        <v>1052369</v>
      </c>
    </row>
    <row r="3343" spans="1:9" x14ac:dyDescent="0.2">
      <c r="B3343" s="3"/>
      <c r="C3343" s="3" t="s">
        <v>15</v>
      </c>
      <c r="D3343" s="2">
        <v>25011</v>
      </c>
      <c r="E3343" s="2">
        <v>1946</v>
      </c>
    </row>
    <row r="3344" spans="1:9" x14ac:dyDescent="0.2">
      <c r="B3344" s="3"/>
      <c r="C3344" s="3" t="s">
        <v>12</v>
      </c>
      <c r="D3344" s="2">
        <v>16784</v>
      </c>
      <c r="E3344" s="2">
        <v>1146</v>
      </c>
    </row>
    <row r="3345" spans="2:9" x14ac:dyDescent="0.2">
      <c r="B3345" s="3"/>
      <c r="C3345" s="3" t="s">
        <v>33</v>
      </c>
      <c r="D3345" s="2">
        <v>9779</v>
      </c>
      <c r="E3345" s="2">
        <v>970</v>
      </c>
    </row>
    <row r="3346" spans="2:9" x14ac:dyDescent="0.2">
      <c r="B3346" s="3"/>
      <c r="C3346" s="3" t="s">
        <v>34</v>
      </c>
      <c r="D3346" s="2">
        <v>12894</v>
      </c>
      <c r="E3346" s="2">
        <v>970</v>
      </c>
    </row>
    <row r="3347" spans="2:9" x14ac:dyDescent="0.2">
      <c r="B3347" s="3" t="s">
        <v>23</v>
      </c>
      <c r="C3347" s="3" t="s">
        <v>24</v>
      </c>
      <c r="D3347" s="2">
        <v>24033</v>
      </c>
      <c r="E3347" s="2">
        <v>2660</v>
      </c>
      <c r="I3347" s="2">
        <v>1529375</v>
      </c>
    </row>
    <row r="3348" spans="2:9" x14ac:dyDescent="0.2">
      <c r="B3348" s="3"/>
      <c r="C3348" s="3" t="s">
        <v>25</v>
      </c>
      <c r="D3348" s="2">
        <v>10313</v>
      </c>
      <c r="E3348" s="2">
        <v>1078</v>
      </c>
    </row>
    <row r="3349" spans="2:9" x14ac:dyDescent="0.2">
      <c r="B3349" s="3"/>
      <c r="C3349" s="3" t="s">
        <v>28</v>
      </c>
      <c r="D3349" s="2">
        <v>8183</v>
      </c>
      <c r="E3349" s="2">
        <v>899</v>
      </c>
    </row>
    <row r="3350" spans="2:9" x14ac:dyDescent="0.2">
      <c r="B3350" s="3"/>
      <c r="C3350" s="3" t="s">
        <v>38</v>
      </c>
      <c r="D3350" s="2">
        <v>2501</v>
      </c>
      <c r="E3350" s="2">
        <v>268</v>
      </c>
    </row>
    <row r="3351" spans="2:9" x14ac:dyDescent="0.2">
      <c r="B3351" s="3"/>
      <c r="C3351" s="3" t="s">
        <v>39</v>
      </c>
      <c r="D3351" s="2">
        <v>1860</v>
      </c>
      <c r="E3351" s="2">
        <v>110</v>
      </c>
    </row>
    <row r="3352" spans="2:9" x14ac:dyDescent="0.2">
      <c r="B3352" s="3" t="s">
        <v>16</v>
      </c>
      <c r="C3352" s="3" t="s">
        <v>17</v>
      </c>
      <c r="D3352" s="2">
        <v>24093</v>
      </c>
      <c r="E3352" s="2">
        <v>1666</v>
      </c>
      <c r="I3352" s="2">
        <f>SUM(102765+952998)</f>
        <v>1055763</v>
      </c>
    </row>
    <row r="3353" spans="2:9" x14ac:dyDescent="0.2">
      <c r="B3353" s="3"/>
      <c r="C3353" s="3" t="s">
        <v>18</v>
      </c>
      <c r="D3353" s="2">
        <v>9222</v>
      </c>
      <c r="E3353" s="2">
        <v>837</v>
      </c>
    </row>
    <row r="3354" spans="2:9" x14ac:dyDescent="0.2">
      <c r="B3354" s="3"/>
      <c r="C3354" s="3" t="s">
        <v>19</v>
      </c>
      <c r="D3354" s="2">
        <v>7962</v>
      </c>
      <c r="E3354" s="2">
        <v>718</v>
      </c>
    </row>
    <row r="3355" spans="2:9" x14ac:dyDescent="0.2">
      <c r="B3355" s="3"/>
      <c r="C3355" s="3" t="s">
        <v>40</v>
      </c>
      <c r="D3355" s="2">
        <v>4585</v>
      </c>
      <c r="E3355" s="2">
        <v>333</v>
      </c>
    </row>
    <row r="3356" spans="2:9" x14ac:dyDescent="0.2">
      <c r="B3356" s="3"/>
      <c r="C3356" s="3" t="s">
        <v>41</v>
      </c>
      <c r="D3356" s="2">
        <v>4865</v>
      </c>
      <c r="E3356" s="2">
        <v>361</v>
      </c>
    </row>
    <row r="3357" spans="2:9" x14ac:dyDescent="0.2">
      <c r="B3357" s="3" t="s">
        <v>20</v>
      </c>
      <c r="C3357" s="3" t="s">
        <v>22</v>
      </c>
      <c r="D3357" s="2">
        <v>162205</v>
      </c>
      <c r="E3357" s="2">
        <v>4154</v>
      </c>
      <c r="I3357" s="2">
        <v>6664998</v>
      </c>
    </row>
    <row r="3358" spans="2:9" x14ac:dyDescent="0.2">
      <c r="B3358" s="3"/>
      <c r="C3358" s="3" t="s">
        <v>26</v>
      </c>
      <c r="D3358" s="2">
        <v>24522</v>
      </c>
      <c r="E3358" s="2">
        <v>487</v>
      </c>
    </row>
    <row r="3359" spans="2:9" x14ac:dyDescent="0.2">
      <c r="B3359" s="3"/>
      <c r="C3359" s="3" t="s">
        <v>27</v>
      </c>
      <c r="D3359" s="2">
        <v>32231</v>
      </c>
      <c r="E3359" s="2">
        <v>589</v>
      </c>
    </row>
    <row r="3360" spans="2:9" x14ac:dyDescent="0.2">
      <c r="C3360" s="3" t="s">
        <v>42</v>
      </c>
      <c r="D3360" s="2">
        <v>7989</v>
      </c>
      <c r="E3360" s="2">
        <v>178</v>
      </c>
    </row>
    <row r="3361" spans="1:9" x14ac:dyDescent="0.2">
      <c r="C3361" s="3" t="s">
        <v>43</v>
      </c>
      <c r="D3361" s="2">
        <v>31356</v>
      </c>
      <c r="E3361" s="2">
        <v>513</v>
      </c>
    </row>
    <row r="3362" spans="1:9" x14ac:dyDescent="0.2">
      <c r="A3362" s="1">
        <v>44034</v>
      </c>
      <c r="B3362" s="3" t="s">
        <v>5</v>
      </c>
      <c r="C3362" s="3" t="s">
        <v>6</v>
      </c>
      <c r="D3362" s="2">
        <v>67265</v>
      </c>
      <c r="E3362" s="2">
        <v>4050</v>
      </c>
      <c r="I3362" s="2">
        <v>5298640</v>
      </c>
    </row>
    <row r="3363" spans="1:9" x14ac:dyDescent="0.2">
      <c r="B3363" s="3"/>
      <c r="C3363" s="3" t="s">
        <v>7</v>
      </c>
      <c r="D3363" s="2">
        <v>61662</v>
      </c>
      <c r="E3363" s="2">
        <v>4543</v>
      </c>
    </row>
    <row r="3364" spans="1:9" x14ac:dyDescent="0.2">
      <c r="B3364" s="3"/>
      <c r="C3364" s="3" t="s">
        <v>8</v>
      </c>
      <c r="D3364" s="2">
        <v>42765</v>
      </c>
      <c r="E3364" s="2">
        <v>2705</v>
      </c>
    </row>
    <row r="3365" spans="1:9" x14ac:dyDescent="0.2">
      <c r="B3365" s="3"/>
      <c r="C3365" s="3" t="s">
        <v>35</v>
      </c>
      <c r="D3365" s="2">
        <v>49017</v>
      </c>
      <c r="E3365" s="2">
        <v>3060</v>
      </c>
    </row>
    <row r="3366" spans="1:9" x14ac:dyDescent="0.2">
      <c r="B3366" s="3"/>
      <c r="C3366" s="3" t="s">
        <v>14</v>
      </c>
      <c r="D3366" s="2">
        <v>42621</v>
      </c>
      <c r="E3366" s="2">
        <v>2042</v>
      </c>
    </row>
    <row r="3367" spans="1:9" x14ac:dyDescent="0.2">
      <c r="B3367" s="3" t="s">
        <v>9</v>
      </c>
      <c r="C3367" s="3" t="s">
        <v>10</v>
      </c>
      <c r="D3367" s="2">
        <v>20099</v>
      </c>
      <c r="E3367" s="2">
        <v>1768</v>
      </c>
      <c r="I3367" s="2">
        <v>1840929</v>
      </c>
    </row>
    <row r="3368" spans="1:9" x14ac:dyDescent="0.2">
      <c r="B3368" s="3"/>
      <c r="C3368" s="3" t="s">
        <v>11</v>
      </c>
      <c r="D3368" s="2">
        <v>19281</v>
      </c>
      <c r="E3368" s="2">
        <v>1316</v>
      </c>
    </row>
    <row r="3369" spans="1:9" x14ac:dyDescent="0.2">
      <c r="B3369" s="3"/>
      <c r="C3369" s="3" t="s">
        <v>12</v>
      </c>
      <c r="D3369" s="2">
        <v>19173</v>
      </c>
      <c r="E3369" s="2">
        <v>1842</v>
      </c>
    </row>
    <row r="3370" spans="1:9" x14ac:dyDescent="0.2">
      <c r="B3370" s="3"/>
      <c r="C3370" s="3" t="s">
        <v>36</v>
      </c>
      <c r="D3370" s="2">
        <v>16351</v>
      </c>
      <c r="E3370" s="2">
        <v>1167</v>
      </c>
    </row>
    <row r="3371" spans="1:9" x14ac:dyDescent="0.2">
      <c r="B3371" s="3"/>
      <c r="C3371" s="3" t="s">
        <v>37</v>
      </c>
      <c r="D3371" s="2">
        <v>17196</v>
      </c>
      <c r="E3371" s="2">
        <v>1082</v>
      </c>
    </row>
    <row r="3372" spans="1:9" x14ac:dyDescent="0.2">
      <c r="B3372" s="3" t="s">
        <v>13</v>
      </c>
      <c r="C3372" s="3" t="s">
        <v>14</v>
      </c>
      <c r="D3372" s="2">
        <v>20678</v>
      </c>
      <c r="E3372" s="2">
        <v>1039</v>
      </c>
      <c r="I3372" s="2">
        <v>1063155</v>
      </c>
    </row>
    <row r="3373" spans="1:9" x14ac:dyDescent="0.2">
      <c r="B3373" s="3"/>
      <c r="C3373" s="3" t="s">
        <v>15</v>
      </c>
      <c r="D3373" s="2">
        <v>25084</v>
      </c>
      <c r="E3373" s="2">
        <v>1951</v>
      </c>
    </row>
    <row r="3374" spans="1:9" x14ac:dyDescent="0.2">
      <c r="B3374" s="3"/>
      <c r="C3374" s="3" t="s">
        <v>12</v>
      </c>
      <c r="D3374" s="2">
        <v>16815</v>
      </c>
      <c r="E3374" s="2">
        <v>1152</v>
      </c>
    </row>
    <row r="3375" spans="1:9" x14ac:dyDescent="0.2">
      <c r="B3375" s="3"/>
      <c r="C3375" s="3" t="s">
        <v>33</v>
      </c>
      <c r="D3375" s="2">
        <v>9821</v>
      </c>
      <c r="E3375" s="2">
        <v>972</v>
      </c>
    </row>
    <row r="3376" spans="1:9" x14ac:dyDescent="0.2">
      <c r="B3376" s="3"/>
      <c r="C3376" s="3" t="s">
        <v>34</v>
      </c>
      <c r="D3376" s="2">
        <v>12933</v>
      </c>
      <c r="E3376" s="2">
        <v>971</v>
      </c>
    </row>
    <row r="3377" spans="1:9" x14ac:dyDescent="0.2">
      <c r="B3377" s="3" t="s">
        <v>23</v>
      </c>
      <c r="C3377" s="3" t="s">
        <v>24</v>
      </c>
      <c r="D3377" s="2">
        <v>24143</v>
      </c>
      <c r="E3377" s="2">
        <v>2662</v>
      </c>
      <c r="I3377" s="2">
        <v>1559613</v>
      </c>
    </row>
    <row r="3378" spans="1:9" x14ac:dyDescent="0.2">
      <c r="B3378" s="3"/>
      <c r="C3378" s="3" t="s">
        <v>25</v>
      </c>
      <c r="D3378" s="2">
        <v>10385</v>
      </c>
      <c r="E3378" s="2">
        <v>1080</v>
      </c>
    </row>
    <row r="3379" spans="1:9" x14ac:dyDescent="0.2">
      <c r="B3379" s="3"/>
      <c r="C3379" s="3" t="s">
        <v>28</v>
      </c>
      <c r="D3379" s="2">
        <v>8263</v>
      </c>
      <c r="E3379" s="2">
        <v>899</v>
      </c>
    </row>
    <row r="3380" spans="1:9" x14ac:dyDescent="0.2">
      <c r="B3380" s="3"/>
      <c r="C3380" s="3" t="s">
        <v>38</v>
      </c>
      <c r="D3380" s="2">
        <v>2524</v>
      </c>
      <c r="E3380" s="2">
        <v>268</v>
      </c>
    </row>
    <row r="3381" spans="1:9" x14ac:dyDescent="0.2">
      <c r="B3381" s="3"/>
      <c r="C3381" s="3" t="s">
        <v>39</v>
      </c>
      <c r="D3381" s="2">
        <v>1890</v>
      </c>
      <c r="E3381" s="2">
        <v>110</v>
      </c>
    </row>
    <row r="3382" spans="1:9" x14ac:dyDescent="0.2">
      <c r="B3382" s="3" t="s">
        <v>16</v>
      </c>
      <c r="C3382" s="3" t="s">
        <v>17</v>
      </c>
      <c r="D3382" s="2">
        <v>24092</v>
      </c>
      <c r="E3382" s="2">
        <v>1673</v>
      </c>
      <c r="I3382" s="2">
        <f>SUM(103396+968081)</f>
        <v>1071477</v>
      </c>
    </row>
    <row r="3383" spans="1:9" x14ac:dyDescent="0.2">
      <c r="B3383" s="3"/>
      <c r="C3383" s="3" t="s">
        <v>18</v>
      </c>
      <c r="D3383" s="2">
        <v>9282</v>
      </c>
      <c r="E3383" s="2">
        <v>839</v>
      </c>
    </row>
    <row r="3384" spans="1:9" x14ac:dyDescent="0.2">
      <c r="B3384" s="3"/>
      <c r="C3384" s="3" t="s">
        <v>19</v>
      </c>
      <c r="D3384" s="2">
        <v>8003</v>
      </c>
      <c r="E3384" s="2">
        <v>720</v>
      </c>
    </row>
    <row r="3385" spans="1:9" x14ac:dyDescent="0.2">
      <c r="B3385" s="3"/>
      <c r="C3385" s="3" t="s">
        <v>40</v>
      </c>
      <c r="D3385" s="2">
        <v>4600</v>
      </c>
      <c r="E3385" s="2">
        <v>334</v>
      </c>
    </row>
    <row r="3386" spans="1:9" x14ac:dyDescent="0.2">
      <c r="B3386" s="3"/>
      <c r="C3386" s="3" t="s">
        <v>41</v>
      </c>
      <c r="D3386" s="2">
        <v>4889</v>
      </c>
      <c r="E3386" s="2">
        <v>362</v>
      </c>
    </row>
    <row r="3387" spans="1:9" x14ac:dyDescent="0.2">
      <c r="B3387" s="3" t="s">
        <v>20</v>
      </c>
      <c r="C3387" s="3" t="s">
        <v>22</v>
      </c>
      <c r="D3387" s="2">
        <v>165242</v>
      </c>
      <c r="E3387" s="2">
        <v>4213</v>
      </c>
      <c r="I3387" s="2">
        <v>6778304</v>
      </c>
    </row>
    <row r="3388" spans="1:9" x14ac:dyDescent="0.2">
      <c r="B3388" s="3"/>
      <c r="C3388" s="3" t="s">
        <v>26</v>
      </c>
      <c r="D3388" s="2">
        <v>25109</v>
      </c>
      <c r="E3388" s="2">
        <v>505</v>
      </c>
    </row>
    <row r="3389" spans="1:9" x14ac:dyDescent="0.2">
      <c r="B3389" s="3"/>
      <c r="C3389" s="3" t="s">
        <v>27</v>
      </c>
      <c r="D3389" s="2">
        <v>33093</v>
      </c>
      <c r="E3389" s="2">
        <v>617</v>
      </c>
    </row>
    <row r="3390" spans="1:9" x14ac:dyDescent="0.2">
      <c r="C3390" s="3" t="s">
        <v>42</v>
      </c>
      <c r="D3390" s="2">
        <v>8266</v>
      </c>
      <c r="E3390" s="2">
        <v>180</v>
      </c>
    </row>
    <row r="3391" spans="1:9" x14ac:dyDescent="0.2">
      <c r="C3391" s="3" t="s">
        <v>43</v>
      </c>
      <c r="D3391" s="2">
        <v>32047</v>
      </c>
      <c r="E3391" s="2">
        <v>521</v>
      </c>
    </row>
    <row r="3392" spans="1:9" x14ac:dyDescent="0.2">
      <c r="A3392" s="1">
        <v>44035</v>
      </c>
      <c r="B3392" s="3" t="s">
        <v>5</v>
      </c>
      <c r="C3392" s="3" t="s">
        <v>6</v>
      </c>
      <c r="D3392" s="2">
        <v>67374</v>
      </c>
      <c r="E3392" s="2">
        <v>4051</v>
      </c>
      <c r="I3392" s="2">
        <v>5368338</v>
      </c>
    </row>
    <row r="3393" spans="2:9" x14ac:dyDescent="0.2">
      <c r="B3393" s="3"/>
      <c r="C3393" s="3" t="s">
        <v>7</v>
      </c>
      <c r="D3393" s="2">
        <v>61752</v>
      </c>
      <c r="E3393" s="2">
        <v>4544</v>
      </c>
    </row>
    <row r="3394" spans="2:9" x14ac:dyDescent="0.2">
      <c r="B3394" s="3"/>
      <c r="C3394" s="3" t="s">
        <v>8</v>
      </c>
      <c r="D3394" s="2">
        <v>42816</v>
      </c>
      <c r="E3394" s="2">
        <v>2705</v>
      </c>
    </row>
    <row r="3395" spans="2:9" x14ac:dyDescent="0.2">
      <c r="B3395" s="3"/>
      <c r="C3395" s="3" t="s">
        <v>35</v>
      </c>
      <c r="D3395" s="2">
        <v>49086</v>
      </c>
      <c r="E3395" s="2">
        <v>3061</v>
      </c>
    </row>
    <row r="3396" spans="2:9" x14ac:dyDescent="0.2">
      <c r="B3396" s="3"/>
      <c r="C3396" s="3" t="s">
        <v>14</v>
      </c>
      <c r="D3396" s="2">
        <v>42715</v>
      </c>
      <c r="E3396" s="2">
        <v>2042</v>
      </c>
    </row>
    <row r="3397" spans="2:9" x14ac:dyDescent="0.2">
      <c r="B3397" s="3" t="s">
        <v>9</v>
      </c>
      <c r="C3397" s="3" t="s">
        <v>10</v>
      </c>
      <c r="D3397" s="2">
        <v>20133</v>
      </c>
      <c r="E3397" s="2">
        <v>1771</v>
      </c>
      <c r="I3397" s="2">
        <v>1859638</v>
      </c>
    </row>
    <row r="3398" spans="2:9" x14ac:dyDescent="0.2">
      <c r="B3398" s="3"/>
      <c r="C3398" s="3" t="s">
        <v>11</v>
      </c>
      <c r="D3398" s="2">
        <v>19289</v>
      </c>
      <c r="E3398" s="2">
        <v>1319</v>
      </c>
    </row>
    <row r="3399" spans="2:9" x14ac:dyDescent="0.2">
      <c r="B3399" s="3"/>
      <c r="C3399" s="3" t="s">
        <v>12</v>
      </c>
      <c r="D3399" s="2">
        <v>19198</v>
      </c>
      <c r="E3399" s="2">
        <v>1847</v>
      </c>
    </row>
    <row r="3400" spans="2:9" x14ac:dyDescent="0.2">
      <c r="B3400" s="3"/>
      <c r="C3400" s="3" t="s">
        <v>36</v>
      </c>
      <c r="D3400" s="2">
        <v>16297</v>
      </c>
      <c r="E3400" s="2">
        <v>1168</v>
      </c>
    </row>
    <row r="3401" spans="2:9" x14ac:dyDescent="0.2">
      <c r="B3401" s="3"/>
      <c r="C3401" s="3" t="s">
        <v>37</v>
      </c>
      <c r="D3401" s="2">
        <v>17214</v>
      </c>
      <c r="E3401" s="2">
        <v>1082</v>
      </c>
    </row>
    <row r="3402" spans="2:9" x14ac:dyDescent="0.2">
      <c r="B3402" s="3" t="s">
        <v>13</v>
      </c>
      <c r="C3402" s="3" t="s">
        <v>14</v>
      </c>
      <c r="D3402" s="2">
        <v>20732</v>
      </c>
      <c r="E3402" s="2">
        <v>1042</v>
      </c>
      <c r="I3402" s="2">
        <v>1079288</v>
      </c>
    </row>
    <row r="3403" spans="2:9" x14ac:dyDescent="0.2">
      <c r="B3403" s="3"/>
      <c r="C3403" s="3" t="s">
        <v>15</v>
      </c>
      <c r="D3403" s="2">
        <v>25123</v>
      </c>
      <c r="E3403" s="2">
        <v>1951</v>
      </c>
    </row>
    <row r="3404" spans="2:9" x14ac:dyDescent="0.2">
      <c r="B3404" s="3"/>
      <c r="C3404" s="3" t="s">
        <v>12</v>
      </c>
      <c r="D3404" s="2">
        <v>16856</v>
      </c>
      <c r="E3404" s="2">
        <v>1157</v>
      </c>
    </row>
    <row r="3405" spans="2:9" x14ac:dyDescent="0.2">
      <c r="B3405" s="3"/>
      <c r="C3405" s="3" t="s">
        <v>33</v>
      </c>
      <c r="D3405" s="2">
        <v>9849</v>
      </c>
      <c r="E3405" s="2">
        <v>974</v>
      </c>
    </row>
    <row r="3406" spans="2:9" x14ac:dyDescent="0.2">
      <c r="B3406" s="3"/>
      <c r="C3406" s="3" t="s">
        <v>34</v>
      </c>
      <c r="D3406" s="2">
        <v>12972</v>
      </c>
      <c r="E3406" s="2">
        <v>974</v>
      </c>
    </row>
    <row r="3407" spans="2:9" x14ac:dyDescent="0.2">
      <c r="B3407" s="3" t="s">
        <v>23</v>
      </c>
      <c r="C3407" s="3" t="s">
        <v>24</v>
      </c>
      <c r="D3407" s="2">
        <v>24261</v>
      </c>
      <c r="E3407" s="2">
        <v>2666</v>
      </c>
      <c r="I3407" s="2">
        <v>1586724</v>
      </c>
    </row>
    <row r="3408" spans="2:9" x14ac:dyDescent="0.2">
      <c r="B3408" s="3"/>
      <c r="C3408" s="3" t="s">
        <v>25</v>
      </c>
      <c r="D3408" s="2">
        <v>10476</v>
      </c>
      <c r="E3408" s="2">
        <v>1081</v>
      </c>
    </row>
    <row r="3409" spans="1:9" x14ac:dyDescent="0.2">
      <c r="B3409" s="3"/>
      <c r="C3409" s="3" t="s">
        <v>28</v>
      </c>
      <c r="D3409" s="2">
        <v>8323</v>
      </c>
      <c r="E3409" s="2">
        <v>899</v>
      </c>
    </row>
    <row r="3410" spans="1:9" x14ac:dyDescent="0.2">
      <c r="B3410" s="3"/>
      <c r="C3410" s="3" t="s">
        <v>38</v>
      </c>
      <c r="D3410" s="2">
        <v>2557</v>
      </c>
      <c r="E3410" s="2">
        <v>269</v>
      </c>
    </row>
    <row r="3411" spans="1:9" x14ac:dyDescent="0.2">
      <c r="B3411" s="3"/>
      <c r="C3411" s="3" t="s">
        <v>39</v>
      </c>
      <c r="D3411" s="2">
        <v>1907</v>
      </c>
      <c r="E3411" s="2">
        <v>110</v>
      </c>
    </row>
    <row r="3412" spans="1:9" x14ac:dyDescent="0.2">
      <c r="B3412" s="3" t="s">
        <v>16</v>
      </c>
      <c r="C3412" s="3" t="s">
        <v>17</v>
      </c>
      <c r="D3412" s="2">
        <v>24403</v>
      </c>
      <c r="E3412" s="2">
        <v>1675</v>
      </c>
      <c r="I3412" s="2">
        <f>SUM(104358+981259)</f>
        <v>1085617</v>
      </c>
    </row>
    <row r="3413" spans="1:9" x14ac:dyDescent="0.2">
      <c r="B3413" s="3"/>
      <c r="C3413" s="3" t="s">
        <v>18</v>
      </c>
      <c r="D3413" s="2">
        <v>9311</v>
      </c>
      <c r="E3413" s="2">
        <v>842</v>
      </c>
    </row>
    <row r="3414" spans="1:9" x14ac:dyDescent="0.2">
      <c r="B3414" s="3"/>
      <c r="C3414" s="3" t="s">
        <v>19</v>
      </c>
      <c r="D3414" s="2">
        <v>8049</v>
      </c>
      <c r="E3414" s="2">
        <v>720</v>
      </c>
    </row>
    <row r="3415" spans="1:9" x14ac:dyDescent="0.2">
      <c r="B3415" s="3"/>
      <c r="C3415" s="3" t="s">
        <v>40</v>
      </c>
      <c r="D3415" s="2">
        <v>4609</v>
      </c>
      <c r="E3415" s="2">
        <v>334</v>
      </c>
    </row>
    <row r="3416" spans="1:9" x14ac:dyDescent="0.2">
      <c r="B3416" s="3"/>
      <c r="C3416" s="3" t="s">
        <v>41</v>
      </c>
      <c r="D3416" s="2">
        <v>4919</v>
      </c>
      <c r="E3416" s="2">
        <v>362</v>
      </c>
    </row>
    <row r="3417" spans="1:9" x14ac:dyDescent="0.2">
      <c r="B3417" s="3" t="s">
        <v>20</v>
      </c>
      <c r="C3417" s="3" t="s">
        <v>22</v>
      </c>
      <c r="D3417" s="2">
        <v>167198</v>
      </c>
      <c r="E3417" s="2">
        <v>4262</v>
      </c>
      <c r="I3417" s="2">
        <v>6915876</v>
      </c>
    </row>
    <row r="3418" spans="1:9" x14ac:dyDescent="0.2">
      <c r="B3418" s="3"/>
      <c r="C3418" s="3" t="s">
        <v>26</v>
      </c>
      <c r="D3418" s="2">
        <v>25615</v>
      </c>
      <c r="E3418" s="2">
        <v>512</v>
      </c>
    </row>
    <row r="3419" spans="1:9" x14ac:dyDescent="0.2">
      <c r="B3419" s="3"/>
      <c r="C3419" s="3" t="s">
        <v>27</v>
      </c>
      <c r="D3419" s="2">
        <v>33833</v>
      </c>
      <c r="E3419" s="2">
        <v>637</v>
      </c>
    </row>
    <row r="3420" spans="1:9" x14ac:dyDescent="0.2">
      <c r="C3420" s="3" t="s">
        <v>42</v>
      </c>
      <c r="D3420" s="2">
        <v>8458</v>
      </c>
      <c r="E3420" s="2">
        <v>181</v>
      </c>
    </row>
    <row r="3421" spans="1:9" x14ac:dyDescent="0.2">
      <c r="C3421" s="3" t="s">
        <v>43</v>
      </c>
      <c r="D3421" s="2">
        <v>32863</v>
      </c>
      <c r="E3421" s="2">
        <v>543</v>
      </c>
    </row>
    <row r="3422" spans="1:9" x14ac:dyDescent="0.2">
      <c r="A3422" s="1">
        <v>44036</v>
      </c>
      <c r="B3422" s="3" t="s">
        <v>5</v>
      </c>
      <c r="C3422" s="3" t="s">
        <v>6</v>
      </c>
      <c r="D3422" s="2">
        <v>67458</v>
      </c>
      <c r="E3422" s="2">
        <v>4053</v>
      </c>
      <c r="I3422" s="2">
        <v>5444845</v>
      </c>
    </row>
    <row r="3423" spans="1:9" x14ac:dyDescent="0.2">
      <c r="B3423" s="3"/>
      <c r="C3423" s="3" t="s">
        <v>7</v>
      </c>
      <c r="D3423" s="2">
        <v>61824</v>
      </c>
      <c r="E3423" s="2">
        <v>4544</v>
      </c>
    </row>
    <row r="3424" spans="1:9" x14ac:dyDescent="0.2">
      <c r="B3424" s="3"/>
      <c r="C3424" s="3" t="s">
        <v>8</v>
      </c>
      <c r="D3424" s="2">
        <v>42860</v>
      </c>
      <c r="E3424" s="2">
        <v>2705</v>
      </c>
    </row>
    <row r="3425" spans="2:9" x14ac:dyDescent="0.2">
      <c r="B3425" s="3"/>
      <c r="C3425" s="3" t="s">
        <v>35</v>
      </c>
      <c r="D3425" s="2">
        <v>49200</v>
      </c>
      <c r="E3425" s="2">
        <v>3062</v>
      </c>
    </row>
    <row r="3426" spans="2:9" x14ac:dyDescent="0.2">
      <c r="B3426" s="3"/>
      <c r="C3426" s="3" t="s">
        <v>14</v>
      </c>
      <c r="D3426" s="2">
        <v>42773</v>
      </c>
      <c r="E3426" s="2">
        <v>2042</v>
      </c>
    </row>
    <row r="3427" spans="2:9" x14ac:dyDescent="0.2">
      <c r="B3427" s="3" t="s">
        <v>9</v>
      </c>
      <c r="C3427" s="3" t="s">
        <v>10</v>
      </c>
      <c r="D3427" s="2">
        <v>20162</v>
      </c>
      <c r="E3427" s="2">
        <v>1778</v>
      </c>
      <c r="I3427" s="2">
        <v>1887644</v>
      </c>
    </row>
    <row r="3428" spans="2:9" x14ac:dyDescent="0.2">
      <c r="B3428" s="3"/>
      <c r="C3428" s="3" t="s">
        <v>11</v>
      </c>
      <c r="D3428" s="2">
        <v>19313</v>
      </c>
      <c r="E3428" s="2">
        <v>1320</v>
      </c>
    </row>
    <row r="3429" spans="2:9" x14ac:dyDescent="0.2">
      <c r="B3429" s="3"/>
      <c r="C3429" s="3" t="s">
        <v>12</v>
      </c>
      <c r="D3429" s="2">
        <v>19228</v>
      </c>
      <c r="E3429" s="2">
        <v>1851</v>
      </c>
    </row>
    <row r="3430" spans="2:9" x14ac:dyDescent="0.2">
      <c r="B3430" s="3"/>
      <c r="C3430" s="3" t="s">
        <v>36</v>
      </c>
      <c r="D3430" s="2">
        <v>16321</v>
      </c>
      <c r="E3430" s="2">
        <v>1170</v>
      </c>
    </row>
    <row r="3431" spans="2:9" x14ac:dyDescent="0.2">
      <c r="B3431" s="3"/>
      <c r="C3431" s="3" t="s">
        <v>37</v>
      </c>
      <c r="D3431" s="2">
        <v>17237</v>
      </c>
      <c r="E3431" s="2">
        <v>1085</v>
      </c>
    </row>
    <row r="3432" spans="2:9" x14ac:dyDescent="0.2">
      <c r="B3432" s="3" t="s">
        <v>13</v>
      </c>
      <c r="C3432" s="3" t="s">
        <v>14</v>
      </c>
      <c r="D3432" s="2">
        <v>20793</v>
      </c>
      <c r="E3432" s="2">
        <v>1044</v>
      </c>
      <c r="I3432" s="2">
        <v>1092392</v>
      </c>
    </row>
    <row r="3433" spans="2:9" x14ac:dyDescent="0.2">
      <c r="B3433" s="3"/>
      <c r="C3433" s="3" t="s">
        <v>15</v>
      </c>
      <c r="D3433" s="2">
        <v>25190</v>
      </c>
      <c r="E3433" s="2">
        <v>1954</v>
      </c>
    </row>
    <row r="3434" spans="2:9" x14ac:dyDescent="0.2">
      <c r="B3434" s="3"/>
      <c r="C3434" s="3" t="s">
        <v>12</v>
      </c>
      <c r="D3434" s="2">
        <v>16883</v>
      </c>
      <c r="E3434" s="2">
        <v>1159</v>
      </c>
    </row>
    <row r="3435" spans="2:9" x14ac:dyDescent="0.2">
      <c r="B3435" s="3"/>
      <c r="C3435" s="3" t="s">
        <v>33</v>
      </c>
      <c r="D3435" s="2">
        <v>9895</v>
      </c>
      <c r="E3435" s="2">
        <v>975</v>
      </c>
    </row>
    <row r="3436" spans="2:9" x14ac:dyDescent="0.2">
      <c r="B3436" s="3"/>
      <c r="C3436" s="3" t="s">
        <v>34</v>
      </c>
      <c r="D3436" s="2">
        <v>13019</v>
      </c>
      <c r="E3436" s="2">
        <v>977</v>
      </c>
    </row>
    <row r="3437" spans="2:9" x14ac:dyDescent="0.2">
      <c r="B3437" s="3" t="s">
        <v>23</v>
      </c>
      <c r="C3437" s="3" t="s">
        <v>24</v>
      </c>
      <c r="D3437" s="2">
        <v>24371</v>
      </c>
      <c r="E3437" s="2">
        <v>2666</v>
      </c>
      <c r="I3437" s="2">
        <v>1614646</v>
      </c>
    </row>
    <row r="3438" spans="2:9" x14ac:dyDescent="0.2">
      <c r="B3438" s="3"/>
      <c r="C3438" s="3" t="s">
        <v>25</v>
      </c>
      <c r="D3438" s="2">
        <v>10542</v>
      </c>
      <c r="E3438" s="2">
        <v>1083</v>
      </c>
    </row>
    <row r="3439" spans="2:9" x14ac:dyDescent="0.2">
      <c r="B3439" s="3"/>
      <c r="C3439" s="3" t="s">
        <v>28</v>
      </c>
      <c r="D3439" s="2">
        <v>8425</v>
      </c>
      <c r="E3439" s="2">
        <v>899</v>
      </c>
    </row>
    <row r="3440" spans="2:9" x14ac:dyDescent="0.2">
      <c r="B3440" s="3"/>
      <c r="C3440" s="3" t="s">
        <v>38</v>
      </c>
      <c r="D3440" s="2">
        <v>2582</v>
      </c>
      <c r="E3440" s="2">
        <v>269</v>
      </c>
    </row>
    <row r="3441" spans="2:9" x14ac:dyDescent="0.2">
      <c r="B3441" s="3"/>
      <c r="C3441" s="3" t="s">
        <v>39</v>
      </c>
      <c r="D3441" s="2">
        <v>1915</v>
      </c>
      <c r="E3441" s="2">
        <v>110</v>
      </c>
    </row>
    <row r="3442" spans="2:9" x14ac:dyDescent="0.2">
      <c r="B3442" s="3" t="s">
        <v>16</v>
      </c>
      <c r="C3442" s="3" t="s">
        <v>17</v>
      </c>
      <c r="D3442" s="2">
        <v>24630</v>
      </c>
      <c r="E3442" s="2">
        <v>1676</v>
      </c>
      <c r="I3442" s="2">
        <f>SUM(105571+999377)</f>
        <v>1104948</v>
      </c>
    </row>
    <row r="3443" spans="2:9" x14ac:dyDescent="0.2">
      <c r="B3443" s="3"/>
      <c r="C3443" s="3" t="s">
        <v>18</v>
      </c>
      <c r="D3443" s="2">
        <v>9385</v>
      </c>
      <c r="E3443" s="2">
        <v>844</v>
      </c>
    </row>
    <row r="3444" spans="2:9" x14ac:dyDescent="0.2">
      <c r="B3444" s="3"/>
      <c r="C3444" s="3" t="s">
        <v>19</v>
      </c>
      <c r="D3444" s="2">
        <v>8140</v>
      </c>
      <c r="E3444" s="2">
        <v>720</v>
      </c>
    </row>
    <row r="3445" spans="2:9" x14ac:dyDescent="0.2">
      <c r="B3445" s="3"/>
      <c r="C3445" s="3" t="s">
        <v>40</v>
      </c>
      <c r="D3445" s="2">
        <v>4624</v>
      </c>
      <c r="E3445" s="2">
        <v>334</v>
      </c>
    </row>
    <row r="3446" spans="2:9" x14ac:dyDescent="0.2">
      <c r="B3446" s="3"/>
      <c r="C3446" s="3" t="s">
        <v>41</v>
      </c>
      <c r="D3446" s="2">
        <v>4977</v>
      </c>
      <c r="E3446" s="2">
        <v>362</v>
      </c>
    </row>
    <row r="3447" spans="2:9" x14ac:dyDescent="0.2">
      <c r="B3447" s="3" t="s">
        <v>20</v>
      </c>
      <c r="C3447" s="3" t="s">
        <v>22</v>
      </c>
    </row>
    <row r="3448" spans="2:9" x14ac:dyDescent="0.2">
      <c r="B3448" s="3"/>
      <c r="C3448" s="3" t="s">
        <v>26</v>
      </c>
    </row>
    <row r="3449" spans="2:9" x14ac:dyDescent="0.2">
      <c r="B3449" s="3"/>
      <c r="C3449" s="3" t="s">
        <v>27</v>
      </c>
    </row>
    <row r="3450" spans="2:9" x14ac:dyDescent="0.2">
      <c r="C3450" s="3" t="s">
        <v>42</v>
      </c>
    </row>
    <row r="3451" spans="2:9" x14ac:dyDescent="0.2">
      <c r="C345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2020-07-25T08:18:17Z</dcterms:modified>
</cp:coreProperties>
</file>