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5D156FFE-8033-F64B-8F40-08A5539A7506}" xr6:coauthVersionLast="45" xr6:coauthVersionMax="45" xr10:uidLastSave="{00000000-0000-0000-0000-000000000000}"/>
  <bookViews>
    <workbookView xWindow="2320" yWindow="460" windowWidth="1190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1577" i="1" l="1"/>
  <c r="H37" i="1"/>
  <c r="H42" i="1"/>
  <c r="H47" i="1"/>
  <c r="H52" i="1"/>
  <c r="H57" i="1"/>
  <c r="H62" i="1"/>
  <c r="H67" i="1"/>
  <c r="H72" i="1"/>
  <c r="H77" i="1"/>
  <c r="H82" i="1"/>
  <c r="H87" i="1"/>
  <c r="H92" i="1"/>
  <c r="H97" i="1"/>
  <c r="H102" i="1"/>
  <c r="H107" i="1"/>
  <c r="H112" i="1"/>
  <c r="H117" i="1"/>
  <c r="H122" i="1"/>
  <c r="H127" i="1"/>
  <c r="H132" i="1"/>
  <c r="H137" i="1"/>
  <c r="H142" i="1"/>
  <c r="H147" i="1"/>
  <c r="H152" i="1"/>
  <c r="H157" i="1"/>
  <c r="H162" i="1"/>
  <c r="H167" i="1"/>
  <c r="H172" i="1"/>
  <c r="H177" i="1"/>
  <c r="H182" i="1"/>
  <c r="H187" i="1"/>
  <c r="H192" i="1"/>
  <c r="H197" i="1"/>
  <c r="H202" i="1"/>
  <c r="H207" i="1"/>
  <c r="H212" i="1"/>
  <c r="H217" i="1"/>
  <c r="H222" i="1"/>
  <c r="H227" i="1"/>
  <c r="H232" i="1"/>
  <c r="H237" i="1"/>
  <c r="H242" i="1"/>
  <c r="H247" i="1"/>
  <c r="H252" i="1"/>
  <c r="H257" i="1"/>
  <c r="H262" i="1"/>
  <c r="H267" i="1"/>
  <c r="H272" i="1"/>
  <c r="H277" i="1"/>
  <c r="H282" i="1"/>
  <c r="H287" i="1"/>
  <c r="H292" i="1"/>
  <c r="H297" i="1"/>
  <c r="H302" i="1"/>
  <c r="H307" i="1"/>
  <c r="H312" i="1"/>
  <c r="H317" i="1"/>
  <c r="H322" i="1"/>
  <c r="H327" i="1"/>
  <c r="H332" i="1"/>
  <c r="H337" i="1"/>
  <c r="H342" i="1"/>
  <c r="H347" i="1"/>
  <c r="H352" i="1"/>
  <c r="H357" i="1"/>
  <c r="H362" i="1"/>
  <c r="H367" i="1"/>
  <c r="H372" i="1"/>
  <c r="H377" i="1"/>
  <c r="H382" i="1"/>
  <c r="H387" i="1"/>
  <c r="H392" i="1"/>
  <c r="H397" i="1"/>
  <c r="H402" i="1"/>
  <c r="H407" i="1"/>
  <c r="H412" i="1"/>
  <c r="H417" i="1"/>
  <c r="H422" i="1"/>
  <c r="H427" i="1"/>
  <c r="H432" i="1"/>
  <c r="H437" i="1"/>
  <c r="H442" i="1"/>
  <c r="H447" i="1"/>
  <c r="H452" i="1"/>
  <c r="H457" i="1"/>
  <c r="H462" i="1"/>
  <c r="H467" i="1"/>
  <c r="H472" i="1"/>
  <c r="H477" i="1"/>
  <c r="H482" i="1"/>
  <c r="H487" i="1"/>
  <c r="H492" i="1"/>
  <c r="H497" i="1"/>
  <c r="H502" i="1"/>
  <c r="H507" i="1"/>
  <c r="H512" i="1"/>
  <c r="H517" i="1"/>
  <c r="H522" i="1"/>
  <c r="H527" i="1"/>
  <c r="H532" i="1"/>
  <c r="H537" i="1"/>
  <c r="H542" i="1"/>
  <c r="H547" i="1"/>
  <c r="H552" i="1"/>
  <c r="H557" i="1"/>
  <c r="H562" i="1"/>
  <c r="H567" i="1"/>
  <c r="H572" i="1"/>
  <c r="H577" i="1"/>
  <c r="H582" i="1"/>
  <c r="H587" i="1"/>
  <c r="H592" i="1"/>
  <c r="H597" i="1"/>
  <c r="H602" i="1"/>
  <c r="H607" i="1"/>
  <c r="H612" i="1"/>
  <c r="H622" i="1"/>
  <c r="H627" i="1"/>
  <c r="H632" i="1"/>
  <c r="H637" i="1"/>
  <c r="H652" i="1"/>
  <c r="H657" i="1"/>
  <c r="H662" i="1"/>
  <c r="H667" i="1"/>
  <c r="H672" i="1"/>
  <c r="H677" i="1"/>
  <c r="H682" i="1"/>
  <c r="H687" i="1"/>
  <c r="H692" i="1"/>
  <c r="H697" i="1"/>
  <c r="H702" i="1"/>
  <c r="H707" i="1"/>
  <c r="H712" i="1"/>
  <c r="H717" i="1"/>
  <c r="H722" i="1"/>
  <c r="H727" i="1"/>
  <c r="H732" i="1"/>
  <c r="H737" i="1"/>
  <c r="H742" i="1"/>
  <c r="H747" i="1"/>
  <c r="H752" i="1"/>
  <c r="H757" i="1"/>
  <c r="H762" i="1"/>
  <c r="H767" i="1"/>
  <c r="H772" i="1"/>
  <c r="H777" i="1"/>
  <c r="H782" i="1"/>
  <c r="H787" i="1"/>
  <c r="H792" i="1"/>
  <c r="H797" i="1"/>
  <c r="H802" i="1"/>
  <c r="H807" i="1"/>
  <c r="H812" i="1"/>
  <c r="H817" i="1"/>
  <c r="H822" i="1"/>
  <c r="H827" i="1"/>
  <c r="H832" i="1"/>
  <c r="H837" i="1"/>
  <c r="H842" i="1"/>
  <c r="H847" i="1"/>
  <c r="H852" i="1"/>
  <c r="H857" i="1"/>
  <c r="H862" i="1"/>
  <c r="H867" i="1"/>
  <c r="H872" i="1"/>
  <c r="H877" i="1"/>
  <c r="H882" i="1"/>
  <c r="H887" i="1"/>
  <c r="H892" i="1"/>
  <c r="H897" i="1"/>
  <c r="H902" i="1"/>
  <c r="H907" i="1"/>
  <c r="H912" i="1"/>
  <c r="H917" i="1"/>
  <c r="H922" i="1"/>
  <c r="H927" i="1"/>
  <c r="H932" i="1"/>
  <c r="H937" i="1"/>
  <c r="H942" i="1"/>
  <c r="H947" i="1"/>
  <c r="H952" i="1"/>
  <c r="H957" i="1"/>
  <c r="H962" i="1"/>
  <c r="H967" i="1"/>
  <c r="H972" i="1"/>
  <c r="H977" i="1"/>
  <c r="H982" i="1"/>
  <c r="H987" i="1"/>
  <c r="H992" i="1"/>
  <c r="H997" i="1"/>
  <c r="H1002" i="1"/>
  <c r="H1007" i="1"/>
  <c r="H1012" i="1"/>
  <c r="H1017" i="1"/>
  <c r="H1022" i="1"/>
  <c r="H1027" i="1"/>
  <c r="H1032" i="1"/>
  <c r="H1037" i="1"/>
  <c r="H1042" i="1"/>
  <c r="H1052" i="1"/>
  <c r="H1057" i="1"/>
  <c r="H1062" i="1"/>
  <c r="H1067" i="1"/>
  <c r="H1072" i="1"/>
  <c r="H1077" i="1"/>
  <c r="H1082" i="1"/>
  <c r="H1087" i="1"/>
  <c r="H1092" i="1"/>
  <c r="H1097" i="1"/>
  <c r="H1102" i="1"/>
  <c r="H1107" i="1"/>
  <c r="H1112" i="1"/>
  <c r="H1117" i="1"/>
  <c r="H1122" i="1"/>
  <c r="H1127" i="1"/>
  <c r="H1132" i="1"/>
  <c r="H1137" i="1"/>
  <c r="H1142" i="1"/>
  <c r="H1147" i="1"/>
  <c r="H1152" i="1"/>
  <c r="H1157" i="1"/>
  <c r="H1162" i="1"/>
  <c r="H1167" i="1"/>
  <c r="H1172" i="1"/>
  <c r="H1177" i="1"/>
  <c r="H1182" i="1"/>
  <c r="H1187" i="1"/>
  <c r="H1192" i="1"/>
  <c r="H1197" i="1"/>
  <c r="H1202" i="1"/>
  <c r="H1207" i="1"/>
  <c r="H1212" i="1"/>
  <c r="H1217" i="1"/>
  <c r="H1222" i="1"/>
  <c r="H1227" i="1"/>
  <c r="H1232" i="1"/>
  <c r="H1237" i="1"/>
  <c r="H1242" i="1"/>
  <c r="H1247" i="1"/>
  <c r="H1252" i="1"/>
  <c r="H1257" i="1"/>
  <c r="H1262" i="1"/>
  <c r="H1267" i="1"/>
  <c r="H1272" i="1"/>
  <c r="H1277" i="1"/>
  <c r="H1282" i="1"/>
  <c r="H1287" i="1"/>
  <c r="H1292" i="1"/>
  <c r="H1297" i="1"/>
  <c r="H1302" i="1"/>
  <c r="H1307" i="1"/>
  <c r="H1312" i="1"/>
  <c r="H1317" i="1"/>
  <c r="H1322" i="1"/>
  <c r="H1327" i="1"/>
  <c r="H1332" i="1"/>
  <c r="H1337" i="1"/>
  <c r="H1342" i="1"/>
  <c r="H1347" i="1"/>
  <c r="H1352" i="1"/>
  <c r="H1357" i="1"/>
  <c r="H1362" i="1"/>
  <c r="H1367" i="1"/>
  <c r="H1372" i="1"/>
  <c r="H1377" i="1"/>
  <c r="H1382" i="1"/>
  <c r="H1387" i="1"/>
  <c r="H1392" i="1"/>
  <c r="H1397" i="1"/>
  <c r="H1402" i="1"/>
  <c r="H1407" i="1"/>
  <c r="H1412" i="1"/>
  <c r="H1417" i="1"/>
  <c r="H1422" i="1"/>
  <c r="H1427" i="1"/>
  <c r="H1432" i="1"/>
  <c r="H1437" i="1"/>
  <c r="H1442" i="1"/>
  <c r="H1447" i="1"/>
  <c r="H1452" i="1"/>
  <c r="H1457" i="1"/>
  <c r="H1462" i="1"/>
  <c r="H1467" i="1"/>
  <c r="H1472" i="1"/>
  <c r="H1477" i="1"/>
  <c r="H1482" i="1"/>
  <c r="H1487" i="1"/>
  <c r="H1492" i="1"/>
  <c r="H1497" i="1"/>
  <c r="H1502" i="1"/>
  <c r="H1507" i="1"/>
  <c r="H1512" i="1"/>
  <c r="H1517" i="1"/>
  <c r="H1522" i="1"/>
  <c r="H1527" i="1"/>
  <c r="H1532" i="1"/>
  <c r="H1537" i="1"/>
  <c r="H1542" i="1"/>
  <c r="H1547" i="1"/>
  <c r="H1552" i="1"/>
  <c r="H1557" i="1"/>
  <c r="H1562" i="1"/>
  <c r="H1567" i="1"/>
  <c r="H1572" i="1"/>
  <c r="H1582" i="1"/>
  <c r="H1587" i="1"/>
  <c r="H1592" i="1"/>
  <c r="H1597" i="1"/>
  <c r="H1602" i="1"/>
  <c r="H1607" i="1"/>
  <c r="H1612" i="1"/>
  <c r="H1617" i="1"/>
  <c r="H1622" i="1"/>
  <c r="H1627" i="1"/>
  <c r="H1632" i="1"/>
  <c r="H1637" i="1"/>
  <c r="H1642" i="1"/>
  <c r="H1647" i="1"/>
  <c r="H1652" i="1"/>
  <c r="H1657" i="1"/>
  <c r="H1662" i="1"/>
  <c r="H1667" i="1"/>
  <c r="H1672" i="1"/>
  <c r="H3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I1672" i="1" l="1"/>
  <c r="I242" i="1" l="1"/>
  <c r="I487" i="1" l="1"/>
  <c r="I457" i="1"/>
  <c r="I427" i="1"/>
  <c r="I397" i="1"/>
  <c r="I367" i="1"/>
  <c r="I337" i="1"/>
  <c r="I307" i="1"/>
  <c r="I277" i="1"/>
  <c r="I247" i="1"/>
  <c r="I217" i="1"/>
  <c r="I187" i="1"/>
  <c r="I157" i="1"/>
  <c r="I127" i="1"/>
  <c r="I97" i="1"/>
  <c r="I67" i="1"/>
  <c r="I37" i="1"/>
  <c r="I7" i="1"/>
  <c r="I1637" i="1"/>
  <c r="I1607" i="1"/>
  <c r="I1577" i="1"/>
  <c r="I1547" i="1"/>
  <c r="I1517" i="1"/>
  <c r="I1487" i="1"/>
  <c r="I1457" i="1"/>
  <c r="I1447" i="1"/>
  <c r="I1427" i="1"/>
  <c r="I1417" i="1"/>
  <c r="I1397" i="1"/>
  <c r="I1367" i="1"/>
  <c r="I1357" i="1"/>
  <c r="I1337" i="1"/>
  <c r="I1327" i="1"/>
  <c r="I1297" i="1"/>
  <c r="I1307" i="1"/>
  <c r="I1277" i="1"/>
  <c r="I1267" i="1"/>
  <c r="I1247" i="1"/>
  <c r="I1237" i="1"/>
  <c r="I1217" i="1"/>
  <c r="I1207" i="1"/>
  <c r="I1187" i="1"/>
  <c r="I1177" i="1"/>
  <c r="I1157" i="1"/>
  <c r="I1147" i="1"/>
  <c r="I1127" i="1"/>
  <c r="I1117" i="1"/>
  <c r="I1097" i="1"/>
  <c r="I1087" i="1"/>
  <c r="I1072" i="1"/>
  <c r="I1067" i="1"/>
  <c r="I1062" i="1"/>
  <c r="I1057" i="1"/>
  <c r="I1052" i="1"/>
  <c r="I1047" i="1"/>
  <c r="I1037" i="1"/>
  <c r="I1027" i="1"/>
  <c r="I1007" i="1"/>
  <c r="I997" i="1"/>
  <c r="I977" i="1"/>
  <c r="I967" i="1"/>
  <c r="I947" i="1"/>
  <c r="I937" i="1"/>
  <c r="I917" i="1"/>
  <c r="I907" i="1"/>
  <c r="I887" i="1"/>
  <c r="I877" i="1"/>
  <c r="I857" i="1"/>
  <c r="I847" i="1"/>
  <c r="I827" i="1"/>
  <c r="I817" i="1"/>
  <c r="I797" i="1"/>
  <c r="I787" i="1"/>
  <c r="I767" i="1"/>
  <c r="I757" i="1"/>
  <c r="I737" i="1"/>
  <c r="I727" i="1"/>
  <c r="I707" i="1"/>
  <c r="I697" i="1"/>
  <c r="I677" i="1"/>
  <c r="I667" i="1"/>
  <c r="I637" i="1"/>
  <c r="I607" i="1"/>
  <c r="I597" i="1"/>
  <c r="I592" i="1"/>
  <c r="I587" i="1"/>
  <c r="I577" i="1"/>
  <c r="I567" i="1"/>
  <c r="I562" i="1"/>
  <c r="I557" i="1"/>
  <c r="I547" i="1"/>
  <c r="I542" i="1"/>
  <c r="I537" i="1"/>
  <c r="I532" i="1"/>
  <c r="I527" i="1"/>
  <c r="I517" i="1"/>
  <c r="I512" i="1"/>
  <c r="I507" i="1"/>
  <c r="I502" i="1"/>
  <c r="I497" i="1"/>
  <c r="I482" i="1"/>
  <c r="I477" i="1"/>
  <c r="I472" i="1"/>
  <c r="I467" i="1"/>
  <c r="I452" i="1"/>
  <c r="I447" i="1"/>
  <c r="I442" i="1"/>
  <c r="I437" i="1"/>
  <c r="I422" i="1"/>
  <c r="I417" i="1" l="1"/>
  <c r="I412" i="1"/>
  <c r="I407" i="1"/>
  <c r="I392" i="1"/>
  <c r="I387" i="1"/>
  <c r="I382" i="1"/>
  <c r="I377" i="1"/>
  <c r="I362" i="1"/>
  <c r="I357" i="1"/>
  <c r="I352" i="1"/>
  <c r="I347" i="1"/>
  <c r="I332" i="1"/>
  <c r="I327" i="1"/>
  <c r="I322" i="1"/>
  <c r="I317" i="1"/>
  <c r="I302" i="1"/>
  <c r="I297" i="1"/>
  <c r="I292" i="1"/>
  <c r="I287" i="1"/>
  <c r="I272" i="1"/>
  <c r="I267" i="1"/>
  <c r="I262" i="1"/>
  <c r="I257" i="1"/>
  <c r="I237" i="1"/>
  <c r="I232" i="1"/>
  <c r="I227" i="1"/>
  <c r="I212" i="1"/>
  <c r="I207" i="1"/>
  <c r="I202" i="1"/>
  <c r="I197" i="1"/>
  <c r="I182" i="1"/>
  <c r="I177" i="1"/>
  <c r="I172" i="1"/>
  <c r="I167" i="1"/>
  <c r="I152" i="1"/>
  <c r="I147" i="1"/>
  <c r="I142" i="1"/>
  <c r="I137" i="1"/>
  <c r="I122" i="1"/>
  <c r="I117" i="1"/>
  <c r="I112" i="1"/>
  <c r="I107" i="1"/>
  <c r="I92" i="1"/>
  <c r="I87" i="1"/>
  <c r="I82" i="1"/>
  <c r="I77" i="1"/>
  <c r="I62" i="1"/>
  <c r="I57" i="1"/>
  <c r="I52" i="1"/>
  <c r="I32" i="1"/>
  <c r="I27" i="1"/>
  <c r="I22" i="1"/>
  <c r="I2" i="1"/>
  <c r="I1642" i="1" l="1"/>
  <c r="I1612" i="1" l="1"/>
  <c r="I1582" i="1" l="1"/>
  <c r="I1552" i="1" l="1"/>
  <c r="I1522" i="1" l="1"/>
  <c r="I1492" i="1" l="1"/>
  <c r="I1462" i="1" l="1"/>
  <c r="I1432" i="1" l="1"/>
  <c r="I1402" i="1" l="1"/>
  <c r="I1372" i="1" l="1"/>
  <c r="I1342" i="1" l="1"/>
  <c r="I1312" i="1" l="1"/>
  <c r="I1282" i="1" l="1"/>
  <c r="I1252" i="1" l="1"/>
  <c r="I1222" i="1" l="1"/>
  <c r="I1192" i="1" l="1"/>
  <c r="I1162" i="1" l="1"/>
  <c r="I1132" i="1" l="1"/>
  <c r="I1102" i="1" l="1"/>
  <c r="I1042" i="1" l="1"/>
  <c r="I1012" i="1" l="1"/>
  <c r="I982" i="1" l="1"/>
  <c r="I952" i="1" l="1"/>
  <c r="I922" i="1" l="1"/>
  <c r="I892" i="1" l="1"/>
  <c r="I862" i="1" l="1"/>
  <c r="I832" i="1" l="1"/>
  <c r="I802" i="1" l="1"/>
  <c r="I772" i="1" l="1"/>
  <c r="I742" i="1" l="1"/>
  <c r="I712" i="1" l="1"/>
  <c r="I682" i="1" l="1"/>
  <c r="I652" i="1" l="1"/>
</calcChain>
</file>

<file path=xl/sharedStrings.xml><?xml version="1.0" encoding="utf-8"?>
<sst xmlns="http://schemas.openxmlformats.org/spreadsheetml/2006/main" count="2134" uniqueCount="44">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</sst>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1771"/>
  <sheetViews>
    <sheetView tabSelected="1" topLeftCell="A830" zoomScale="75" zoomScaleNormal="75" workbookViewId="0">
      <selection activeCell="D869" sqref="D869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H37" s="2">
        <f t="shared" ref="H37:H92" si="1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H42" s="2">
        <f t="shared" si="1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H47" s="2">
        <f t="shared" si="1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H52" s="2">
        <f t="shared" si="1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H57" s="2">
        <f t="shared" si="1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H62" s="2">
        <f t="shared" si="1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H67" s="2">
        <f t="shared" si="1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H72" s="2">
        <f t="shared" si="1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H77" s="2">
        <f t="shared" si="1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H82" s="2">
        <f t="shared" si="1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H87" s="2">
        <f t="shared" si="1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H92" s="2">
        <f t="shared" si="1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2">D97-D67</f>
        <v>894</v>
      </c>
      <c r="H97" s="2">
        <f t="shared" ref="H97:H157" si="3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2"/>
        <v>656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2"/>
        <v>517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2"/>
        <v>429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2"/>
        <v>640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2"/>
        <v>246</v>
      </c>
      <c r="H102" s="2">
        <f t="shared" si="3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2"/>
        <v>266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2"/>
        <v>162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2"/>
        <v>154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2"/>
        <v>90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2"/>
        <v>666</v>
      </c>
      <c r="H107" s="2">
        <f t="shared" si="3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2"/>
        <v>495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2"/>
        <v>443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4">SUM(D111-D81)</f>
        <v>24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4"/>
        <v>326</v>
      </c>
      <c r="H112" s="2">
        <f t="shared" si="3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4"/>
        <v>107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4"/>
        <v>74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4"/>
        <v>220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4"/>
        <v>34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4"/>
        <v>709</v>
      </c>
      <c r="H117" s="2">
        <f t="shared" si="3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4"/>
        <v>97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4"/>
        <v>112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4"/>
        <v>54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4"/>
        <v>75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4"/>
        <v>1410</v>
      </c>
      <c r="H122" s="2">
        <f t="shared" si="3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4"/>
        <v>1032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4"/>
        <v>1052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4"/>
        <v>918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4"/>
        <v>605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4"/>
        <v>427</v>
      </c>
      <c r="H127" s="2">
        <f t="shared" si="3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4"/>
        <v>433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4"/>
        <v>498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4"/>
        <v>300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4"/>
        <v>371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4"/>
        <v>229</v>
      </c>
      <c r="H132" s="2">
        <f t="shared" si="3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4"/>
        <v>164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4"/>
        <v>106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4"/>
        <v>72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4"/>
        <v>63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4"/>
        <v>756</v>
      </c>
      <c r="H137" s="2">
        <f t="shared" si="3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4"/>
        <v>39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4"/>
        <v>40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4"/>
        <v>20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4"/>
        <v>525</v>
      </c>
      <c r="H142" s="2">
        <f t="shared" si="3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4"/>
        <v>129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4"/>
        <v>92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4"/>
        <v>73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4"/>
        <v>41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4"/>
        <v>617</v>
      </c>
      <c r="H147" s="2">
        <f t="shared" si="3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4"/>
        <v>117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4"/>
        <v>17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4"/>
        <v>59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4"/>
        <v>48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4"/>
        <v>1302</v>
      </c>
      <c r="H152" s="2">
        <f t="shared" si="3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4"/>
        <v>914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4"/>
        <v>942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4"/>
        <v>1540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4"/>
        <v>675</v>
      </c>
      <c r="H157" s="2">
        <f t="shared" si="3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4"/>
        <v>471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4"/>
        <v>411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4"/>
        <v>469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4"/>
        <v>529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4"/>
        <v>271</v>
      </c>
      <c r="H162" s="2">
        <f t="shared" ref="H162:H222" si="5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4"/>
        <v>318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4"/>
        <v>147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4"/>
        <v>111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4"/>
        <v>99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4"/>
        <v>752</v>
      </c>
      <c r="H167" s="2">
        <f t="shared" si="5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4"/>
        <v>306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4"/>
        <v>156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4"/>
        <v>64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4"/>
        <v>22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4"/>
        <v>476</v>
      </c>
      <c r="H172" s="2">
        <f t="shared" si="5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4"/>
        <v>119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4"/>
        <v>114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6">SUM(D175-D145)</f>
        <v>129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6"/>
        <v>50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6"/>
        <v>454</v>
      </c>
      <c r="H177" s="2">
        <f t="shared" si="5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6"/>
        <v>78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6"/>
        <v>185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6"/>
        <v>17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6"/>
        <v>48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6"/>
        <v>1726</v>
      </c>
      <c r="H182" s="2">
        <f t="shared" si="5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6"/>
        <v>1801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6"/>
        <v>2212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6"/>
        <v>1261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6"/>
        <v>1088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6"/>
        <v>671</v>
      </c>
      <c r="H187" s="2">
        <f t="shared" si="5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6"/>
        <v>554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6"/>
        <v>585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6"/>
        <v>673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6"/>
        <v>345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6"/>
        <v>316</v>
      </c>
      <c r="H192" s="2">
        <f t="shared" si="5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6"/>
        <v>237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6"/>
        <v>188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6"/>
        <v>210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6"/>
        <v>95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6"/>
        <v>775</v>
      </c>
      <c r="H197" s="2">
        <f t="shared" si="5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6"/>
        <v>356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6"/>
        <v>255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6"/>
        <v>70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6"/>
        <v>18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6"/>
        <v>401</v>
      </c>
      <c r="H202" s="2">
        <f t="shared" si="5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6"/>
        <v>129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6"/>
        <v>76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6"/>
        <v>140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6"/>
        <v>43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6"/>
        <v>539</v>
      </c>
      <c r="H207" s="2">
        <f t="shared" si="5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6"/>
        <v>50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6"/>
        <v>51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6"/>
        <v>61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6"/>
        <v>49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6"/>
        <v>1395</v>
      </c>
      <c r="H212" s="2">
        <f t="shared" si="5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6"/>
        <v>1345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6"/>
        <v>1938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6"/>
        <v>1478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6"/>
        <v>283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6"/>
        <v>341</v>
      </c>
      <c r="H217" s="2">
        <f t="shared" si="5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6"/>
        <v>488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6"/>
        <v>520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6"/>
        <v>473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6"/>
        <v>271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6"/>
        <v>355</v>
      </c>
      <c r="H222" s="2">
        <f t="shared" si="5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6"/>
        <v>358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6"/>
        <v>262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6"/>
        <v>186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6"/>
        <v>124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6"/>
        <v>581</v>
      </c>
      <c r="H227" s="2">
        <f t="shared" ref="H227:H287" si="7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6"/>
        <v>271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6"/>
        <v>212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6"/>
        <v>75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6"/>
        <v>49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6"/>
        <v>444</v>
      </c>
      <c r="H232" s="2">
        <f t="shared" si="7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6"/>
        <v>162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6"/>
        <v>136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6"/>
        <v>173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6"/>
        <v>47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6"/>
        <v>620</v>
      </c>
      <c r="H237" s="2">
        <f t="shared" si="7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6"/>
        <v>76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8">SUM(D239-D209)</f>
        <v>69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8"/>
        <v>95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8"/>
        <v>85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8"/>
        <v>1555</v>
      </c>
      <c r="H242" s="2">
        <f t="shared" si="7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8"/>
        <v>1828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8"/>
        <v>1592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8"/>
        <v>2317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8"/>
        <v>1569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8"/>
        <v>469</v>
      </c>
      <c r="H247" s="2">
        <f t="shared" si="7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8"/>
        <v>442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8"/>
        <v>471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8"/>
        <v>372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8"/>
        <v>318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8"/>
        <v>441</v>
      </c>
      <c r="H252" s="2">
        <f t="shared" si="7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8"/>
        <v>500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8"/>
        <v>233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8"/>
        <v>229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8"/>
        <v>165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8"/>
        <v>467</v>
      </c>
      <c r="H257" s="2">
        <f t="shared" si="7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8"/>
        <v>240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8"/>
        <v>157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8"/>
        <v>42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8"/>
        <v>27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8"/>
        <v>573</v>
      </c>
      <c r="H262" s="2">
        <f t="shared" si="7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8"/>
        <v>172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8"/>
        <v>188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8"/>
        <v>147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8"/>
        <v>200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8"/>
        <v>414</v>
      </c>
      <c r="H267" s="2">
        <f t="shared" si="7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8"/>
        <v>98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8"/>
        <v>109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8"/>
        <v>62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8"/>
        <v>63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8"/>
        <v>1995</v>
      </c>
      <c r="H272" s="2">
        <f t="shared" si="7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8"/>
        <v>1438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8"/>
        <v>1372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8"/>
        <v>1807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8"/>
        <v>1279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8"/>
        <v>585</v>
      </c>
      <c r="H277" s="2">
        <f t="shared" si="7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8"/>
        <v>532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8"/>
        <v>511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8"/>
        <v>372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8"/>
        <v>327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8"/>
        <v>493</v>
      </c>
      <c r="H282" s="2">
        <f t="shared" si="7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8"/>
        <v>402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8"/>
        <v>334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8"/>
        <v>209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8"/>
        <v>217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8"/>
        <v>446</v>
      </c>
      <c r="H287" s="2">
        <f t="shared" si="7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8"/>
        <v>264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8"/>
        <v>190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8"/>
        <v>73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8"/>
        <v>22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8"/>
        <v>492</v>
      </c>
      <c r="H292" s="2">
        <f t="shared" ref="H292:H352" si="9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8"/>
        <v>196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8"/>
        <v>155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8"/>
        <v>96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8"/>
        <v>104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8"/>
        <v>465</v>
      </c>
      <c r="H297" s="2">
        <f t="shared" si="9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8"/>
        <v>65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8"/>
        <v>79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8"/>
        <v>42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8"/>
        <v>59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8"/>
        <v>1290</v>
      </c>
      <c r="H302" s="2">
        <f t="shared" si="9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0">SUM(D305-D275)</f>
        <v>980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0"/>
        <v>1191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0"/>
        <v>434</v>
      </c>
      <c r="H307" s="2">
        <f t="shared" si="9"/>
        <v>565070</v>
      </c>
      <c r="I307" s="2">
        <f>SUM(58151+620442)</f>
        <v>678593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0"/>
        <v>596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0"/>
        <v>271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0"/>
        <v>290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0"/>
        <v>278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0"/>
        <v>392</v>
      </c>
      <c r="H312" s="2">
        <f t="shared" si="9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0"/>
        <v>425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0"/>
        <v>226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0"/>
        <v>179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0"/>
        <v>144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0"/>
        <v>412</v>
      </c>
      <c r="H317" s="2">
        <f t="shared" si="9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0"/>
        <v>291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0"/>
        <v>191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0"/>
        <v>91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0"/>
        <v>26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0"/>
        <v>501</v>
      </c>
      <c r="H322" s="2">
        <f t="shared" si="9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0"/>
        <v>164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0"/>
        <v>133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0"/>
        <v>58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0"/>
        <v>210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0"/>
        <v>439</v>
      </c>
      <c r="H327" s="2">
        <f t="shared" si="9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0"/>
        <v>68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0"/>
        <v>98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0"/>
        <v>82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0"/>
        <v>83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0"/>
        <v>1705</v>
      </c>
      <c r="H332" s="2">
        <f t="shared" si="9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0"/>
        <v>1420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0"/>
        <v>1186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0"/>
        <v>933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0"/>
        <v>422</v>
      </c>
      <c r="H337" s="2">
        <f t="shared" si="9"/>
        <v>-551858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0"/>
        <v>462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0"/>
        <v>559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0"/>
        <v>315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0"/>
        <v>295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0"/>
        <v>433</v>
      </c>
      <c r="H342" s="2">
        <f t="shared" si="9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0"/>
        <v>788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0"/>
        <v>274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0"/>
        <v>254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0"/>
        <v>210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0"/>
        <v>213</v>
      </c>
      <c r="H347" s="2">
        <f t="shared" si="9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0"/>
        <v>113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0"/>
        <v>90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0"/>
        <v>36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0"/>
        <v>31</v>
      </c>
    </row>
    <row r="352" spans="2:10" x14ac:dyDescent="0.2">
      <c r="B352" s="3" t="s">
        <v>16</v>
      </c>
      <c r="C352" s="3" t="s">
        <v>17</v>
      </c>
      <c r="D352" s="2">
        <v>6352</v>
      </c>
      <c r="E352" s="2">
        <v>128</v>
      </c>
      <c r="F352" s="2">
        <f t="shared" si="10"/>
        <v>330</v>
      </c>
      <c r="H352" s="2">
        <f t="shared" si="9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0"/>
        <v>111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0"/>
        <v>84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0"/>
        <v>64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0"/>
        <v>105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0"/>
        <v>310</v>
      </c>
      <c r="H357" s="2">
        <f t="shared" ref="H357:H412" si="11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0"/>
        <v>43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0"/>
        <v>70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0"/>
        <v>55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0"/>
        <v>56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0"/>
        <v>719</v>
      </c>
      <c r="H362" s="2">
        <f t="shared" si="11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0"/>
        <v>573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0"/>
        <v>1774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0"/>
        <v>643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0"/>
        <v>827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2">SUM(D367-D337)</f>
        <v>308</v>
      </c>
      <c r="H367" s="2">
        <f t="shared" si="11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2"/>
        <v>410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2"/>
        <v>224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2"/>
        <v>456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2"/>
        <v>360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2"/>
        <v>220</v>
      </c>
      <c r="H372" s="2">
        <f t="shared" si="11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2"/>
        <v>323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2"/>
        <v>243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2"/>
        <v>189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2"/>
        <v>96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2"/>
        <v>484</v>
      </c>
      <c r="H377" s="2">
        <f t="shared" si="11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2"/>
        <v>158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2"/>
        <v>164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2"/>
        <v>33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2"/>
        <v>20</v>
      </c>
    </row>
    <row r="382" spans="2:9" x14ac:dyDescent="0.2">
      <c r="B382" s="3" t="s">
        <v>16</v>
      </c>
      <c r="C382" s="3" t="s">
        <v>17</v>
      </c>
      <c r="D382" s="2">
        <v>6810</v>
      </c>
      <c r="E382" s="2">
        <v>127</v>
      </c>
      <c r="F382" s="2">
        <f t="shared" si="12"/>
        <v>458</v>
      </c>
      <c r="H382" s="2">
        <f t="shared" si="11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2"/>
        <v>121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2"/>
        <v>118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2"/>
        <v>63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2"/>
        <v>115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2"/>
        <v>234</v>
      </c>
      <c r="H387" s="2">
        <f t="shared" si="11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2"/>
        <v>43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2"/>
        <v>130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2"/>
        <v>45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2"/>
        <v>6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2"/>
        <v>148</v>
      </c>
      <c r="H392" s="2">
        <f t="shared" si="11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2"/>
        <v>103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2"/>
        <v>892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2"/>
        <v>74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2"/>
        <v>819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2"/>
        <v>334</v>
      </c>
      <c r="H397" s="2">
        <f t="shared" si="11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2"/>
        <v>363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2"/>
        <v>578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2"/>
        <v>629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2"/>
        <v>488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2"/>
        <v>293</v>
      </c>
      <c r="H402" s="2">
        <f t="shared" si="11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2"/>
        <v>271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2"/>
        <v>181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2"/>
        <v>131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2"/>
        <v>118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2"/>
        <v>561</v>
      </c>
      <c r="H407" s="2">
        <f t="shared" si="11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2"/>
        <v>291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2"/>
        <v>202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2"/>
        <v>42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2"/>
        <v>36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2"/>
        <v>311</v>
      </c>
      <c r="H412" s="2">
        <f t="shared" si="11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2"/>
        <v>69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2"/>
        <v>94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2"/>
        <v>56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2"/>
        <v>97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2"/>
        <v>581</v>
      </c>
      <c r="H417" s="2">
        <f t="shared" ref="H417:H477" si="13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2"/>
        <v>83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2"/>
        <v>7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2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2"/>
        <v>16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2"/>
        <v>3149</v>
      </c>
      <c r="H422" s="2">
        <f t="shared" si="13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2"/>
        <v>3831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2"/>
        <v>1465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2"/>
        <v>1161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2"/>
        <v>816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2"/>
        <v>422</v>
      </c>
      <c r="H427" s="2">
        <f t="shared" si="13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2"/>
        <v>269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2"/>
        <v>367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2"/>
        <v>173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14">SUM(D431-D401)</f>
        <v>312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14"/>
        <v>407</v>
      </c>
      <c r="H432" s="2">
        <f t="shared" si="13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14"/>
        <v>427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14"/>
        <v>300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14"/>
        <v>153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14"/>
        <v>104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14"/>
        <v>335</v>
      </c>
      <c r="H437" s="2">
        <f t="shared" si="13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14"/>
        <v>212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14"/>
        <v>172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14"/>
        <v>54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14"/>
        <v>26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14"/>
        <v>320</v>
      </c>
      <c r="H442" s="2">
        <f t="shared" si="13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14"/>
        <v>121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14"/>
        <v>129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14"/>
        <v>119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14"/>
        <v>88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14"/>
        <v>468</v>
      </c>
      <c r="H447" s="2">
        <f t="shared" si="13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14"/>
        <v>82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14"/>
        <v>256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14"/>
        <v>127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14"/>
        <v>77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14"/>
        <v>1153</v>
      </c>
      <c r="H452" s="2">
        <f t="shared" si="13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14"/>
        <v>1552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14"/>
        <v>1057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14"/>
        <v>1051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14"/>
        <v>904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14"/>
        <v>561</v>
      </c>
      <c r="H457" s="2">
        <f t="shared" si="13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14"/>
        <v>654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14"/>
        <v>505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14"/>
        <v>466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14"/>
        <v>567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14"/>
        <v>541</v>
      </c>
      <c r="H462" s="2">
        <f t="shared" si="13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14"/>
        <v>525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14"/>
        <v>351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14"/>
        <v>220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14"/>
        <v>153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14"/>
        <v>458</v>
      </c>
      <c r="H467" s="2">
        <f t="shared" si="13"/>
        <v>-4411</v>
      </c>
      <c r="I467" s="2">
        <f>SUM(20263+65023)</f>
        <v>85286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14"/>
        <v>202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14"/>
        <v>200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14"/>
        <v>63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14"/>
        <v>28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14"/>
        <v>243</v>
      </c>
      <c r="H472" s="2">
        <f t="shared" si="13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14"/>
        <v>69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14"/>
        <v>64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14"/>
        <v>77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14"/>
        <v>84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14"/>
        <v>370</v>
      </c>
      <c r="H477" s="2">
        <f t="shared" si="13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14"/>
        <v>75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14"/>
        <v>190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14"/>
        <v>40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14"/>
        <v>49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14"/>
        <v>1173</v>
      </c>
      <c r="H482" s="2">
        <f t="shared" ref="H482:H542" si="15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14"/>
        <v>1184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14"/>
        <v>767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14"/>
        <v>1376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14"/>
        <v>853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14"/>
        <v>454</v>
      </c>
      <c r="H487" s="2">
        <f t="shared" si="15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14"/>
        <v>471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14"/>
        <v>588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14"/>
        <v>525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14"/>
        <v>287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14"/>
        <v>452</v>
      </c>
      <c r="H492" s="2">
        <f t="shared" si="15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14"/>
        <v>538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14"/>
        <v>339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16">SUM(D495-D465)</f>
        <v>157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16"/>
        <v>262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16"/>
        <v>231</v>
      </c>
      <c r="H497" s="2">
        <f t="shared" si="15"/>
        <v>13673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16"/>
        <v>123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16"/>
        <v>153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16"/>
        <v>50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16"/>
        <v>29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16"/>
        <v>879</v>
      </c>
      <c r="H502" s="2">
        <f t="shared" si="15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16"/>
        <v>140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16"/>
        <v>282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16"/>
        <v>93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16"/>
        <v>118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16"/>
        <v>568</v>
      </c>
      <c r="H507" s="2">
        <f t="shared" si="15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16"/>
        <v>71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16"/>
        <v>167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16"/>
        <v>37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16"/>
        <v>76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16"/>
        <v>1125</v>
      </c>
      <c r="H512" s="2">
        <f t="shared" si="15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16"/>
        <v>1058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16"/>
        <v>641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16"/>
        <v>1002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16"/>
        <v>1108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16"/>
        <v>300</v>
      </c>
      <c r="H517" s="2">
        <f t="shared" si="15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16"/>
        <v>320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16"/>
        <v>229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16"/>
        <v>530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16"/>
        <v>332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16"/>
        <v>424</v>
      </c>
      <c r="H522" s="2">
        <f t="shared" si="15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16"/>
        <v>553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16"/>
        <v>330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16"/>
        <v>160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16"/>
        <v>187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16"/>
        <v>238</v>
      </c>
      <c r="H527" s="2">
        <f t="shared" si="15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16"/>
        <v>120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16"/>
        <v>106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16"/>
        <v>31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16"/>
        <v>15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H532" s="2">
        <f t="shared" si="15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16"/>
        <v>97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16"/>
        <v>91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16"/>
        <v>49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16"/>
        <v>211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16"/>
        <v>630</v>
      </c>
      <c r="H537" s="2">
        <f t="shared" si="15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16"/>
        <v>55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16"/>
        <v>177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16"/>
        <v>55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H542" s="2">
        <f t="shared" si="15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16"/>
        <v>833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16"/>
        <v>859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16"/>
        <v>745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16"/>
        <v>476</v>
      </c>
      <c r="H547" s="2">
        <f t="shared" ref="H547:H607" si="17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16"/>
        <v>530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16"/>
        <v>403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16"/>
        <v>650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16"/>
        <v>352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16"/>
        <v>378</v>
      </c>
      <c r="H552" s="2">
        <f t="shared" si="17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16"/>
        <v>440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16"/>
        <v>239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16"/>
        <v>130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16"/>
        <v>117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16"/>
        <v>221</v>
      </c>
      <c r="H557" s="2">
        <f t="shared" si="17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16"/>
        <v>88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2" si="18">SUM(D559-D529)</f>
        <v>109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18"/>
        <v>12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18"/>
        <v>0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H562" s="2">
        <f t="shared" si="17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18"/>
        <v>132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18"/>
        <v>88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18"/>
        <v>62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18"/>
        <v>150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18"/>
        <v>315</v>
      </c>
      <c r="H567" s="2">
        <f t="shared" si="17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18"/>
        <v>55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18"/>
        <v>59</v>
      </c>
    </row>
    <row r="570" spans="1:9" x14ac:dyDescent="0.2">
      <c r="B570" s="3"/>
      <c r="C570" s="3" t="s">
        <v>42</v>
      </c>
      <c r="D570" s="2">
        <v>1878</v>
      </c>
      <c r="E570" s="2"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18"/>
        <v>35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H572" s="2">
        <f t="shared" si="17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18"/>
        <v>664</v>
      </c>
    </row>
    <row r="575" spans="1:9" x14ac:dyDescent="0.2">
      <c r="B575" s="3"/>
      <c r="C575" s="3" t="s">
        <v>35</v>
      </c>
      <c r="D575" s="2">
        <v>29372</v>
      </c>
      <c r="E575" s="2">
        <v>1971</v>
      </c>
      <c r="F575" s="2">
        <f t="shared" si="18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18"/>
        <v>774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18"/>
        <v>372</v>
      </c>
      <c r="H577" s="2">
        <f t="shared" si="17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18"/>
        <v>664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18"/>
        <v>425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18"/>
        <v>363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18"/>
        <v>191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18"/>
        <v>240</v>
      </c>
      <c r="H582" s="2">
        <f t="shared" si="17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18"/>
        <v>516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18"/>
        <v>143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18"/>
        <v>171</v>
      </c>
    </row>
    <row r="586" spans="2:9" x14ac:dyDescent="0.2">
      <c r="B586" s="3"/>
      <c r="C586" s="3" t="s">
        <v>34</v>
      </c>
      <c r="D586" s="2">
        <v>3179</v>
      </c>
      <c r="E586" s="4">
        <v>117</v>
      </c>
      <c r="F586" s="2">
        <f t="shared" si="18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18"/>
        <v>220</v>
      </c>
      <c r="H587" s="2">
        <f t="shared" si="17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18"/>
        <v>69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18"/>
        <v>65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18"/>
        <v>16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18"/>
        <v>8</v>
      </c>
    </row>
    <row r="592" spans="2:9" x14ac:dyDescent="0.2">
      <c r="B592" s="3" t="s">
        <v>16</v>
      </c>
      <c r="C592" s="3" t="s">
        <v>17</v>
      </c>
      <c r="E592" s="4"/>
      <c r="H592" s="2">
        <f t="shared" si="17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18"/>
        <v>127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18"/>
        <v>24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18"/>
        <v>42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18"/>
        <v>47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18"/>
        <v>1488</v>
      </c>
      <c r="H597" s="2">
        <f t="shared" si="17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18"/>
        <v>57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18"/>
        <v>161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18"/>
        <v>42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18"/>
        <v>88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18"/>
        <v>799</v>
      </c>
      <c r="H602" s="2">
        <f t="shared" si="17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18"/>
        <v>664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18"/>
        <v>402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18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18"/>
        <v>492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18"/>
        <v>345</v>
      </c>
      <c r="H607" s="2">
        <f t="shared" si="17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18"/>
        <v>486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18"/>
        <v>399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18"/>
        <v>317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18"/>
        <v>462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18"/>
        <v>355</v>
      </c>
      <c r="H612" s="2">
        <f t="shared" ref="H612:H672" si="1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18"/>
        <v>368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18"/>
        <v>225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18"/>
        <v>102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18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18"/>
        <v>343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18"/>
        <v>128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18"/>
        <v>119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18"/>
        <v>42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18"/>
        <v>22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F622" s="2">
        <f t="shared" si="18"/>
        <v>9391</v>
      </c>
      <c r="H622" s="2">
        <f t="shared" si="1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20">SUM(D623-D593)</f>
        <v>114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20"/>
        <v>170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20"/>
        <v>50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20"/>
        <v>43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20"/>
        <v>1309</v>
      </c>
      <c r="H627" s="2">
        <f t="shared" si="1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20"/>
        <v>109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20"/>
        <v>154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20"/>
        <v>23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20"/>
        <v>38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20"/>
        <v>891</v>
      </c>
      <c r="H632" s="2">
        <f t="shared" si="1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20"/>
        <v>787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20"/>
        <v>476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20"/>
        <v>879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20"/>
        <v>700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20"/>
        <v>330</v>
      </c>
      <c r="H637" s="2">
        <f t="shared" si="1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20"/>
        <v>403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20"/>
        <v>259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20"/>
        <v>195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20"/>
        <v>451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20"/>
        <v>391</v>
      </c>
      <c r="H642" s="2">
        <f t="shared" si="1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20"/>
        <v>473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20"/>
        <v>262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20"/>
        <v>150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20"/>
        <v>115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20"/>
        <v>157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20"/>
        <v>84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20"/>
        <v>64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20"/>
        <v>12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20"/>
        <v>305</v>
      </c>
      <c r="H652" s="2">
        <f t="shared" si="1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20"/>
        <v>140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20"/>
        <v>103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20"/>
        <v>79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20"/>
        <v>81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20"/>
        <v>1304</v>
      </c>
      <c r="H657" s="2">
        <f t="shared" si="1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20"/>
        <v>57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20"/>
        <v>191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20"/>
        <v>26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20"/>
        <v>68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20"/>
        <v>1191</v>
      </c>
      <c r="H662" s="2">
        <f t="shared" si="1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20"/>
        <v>873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20"/>
        <v>569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20"/>
        <v>791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20"/>
        <v>713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20"/>
        <v>363</v>
      </c>
      <c r="H667" s="2">
        <f t="shared" si="1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20"/>
        <v>606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20"/>
        <v>424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20"/>
        <v>451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20"/>
        <v>482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20"/>
        <v>679</v>
      </c>
      <c r="H672" s="2">
        <f t="shared" si="1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20"/>
        <v>630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20"/>
        <v>436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20"/>
        <v>329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20"/>
        <v>342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H677" s="2">
        <f t="shared" ref="H677:H732" si="21">SUM(I677-I647)</f>
        <v>128321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20"/>
        <v>171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20"/>
        <v>234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20"/>
        <v>25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20"/>
        <v>48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20"/>
        <v>394</v>
      </c>
      <c r="H682" s="2">
        <f t="shared" si="21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20"/>
        <v>101</v>
      </c>
    </row>
    <row r="684" spans="2:9" x14ac:dyDescent="0.2">
      <c r="B684" s="3"/>
      <c r="C684" s="3" t="s">
        <v>19</v>
      </c>
      <c r="D684" s="2">
        <v>2902</v>
      </c>
      <c r="F684" s="2">
        <f t="shared" si="20"/>
        <v>145</v>
      </c>
    </row>
    <row r="685" spans="2:9" x14ac:dyDescent="0.2">
      <c r="B685" s="3"/>
      <c r="C685" s="3" t="s">
        <v>40</v>
      </c>
      <c r="D685" s="2">
        <v>2418</v>
      </c>
      <c r="F685" s="2">
        <f t="shared" si="20"/>
        <v>44</v>
      </c>
    </row>
    <row r="686" spans="2:9" x14ac:dyDescent="0.2">
      <c r="B686" s="3"/>
      <c r="C686" s="3" t="s">
        <v>41</v>
      </c>
      <c r="D686" s="2">
        <v>2212</v>
      </c>
      <c r="F686" s="2">
        <f t="shared" si="20"/>
        <v>143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22">SUM(D687-D657)</f>
        <v>1148</v>
      </c>
      <c r="H687" s="2">
        <f t="shared" si="21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22"/>
        <v>152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22"/>
        <v>113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22"/>
        <v>27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22"/>
        <v>56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22"/>
        <v>1483</v>
      </c>
      <c r="H692" s="2">
        <f t="shared" si="21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22"/>
        <v>1294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22"/>
        <v>641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22"/>
        <v>1042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22"/>
        <v>1039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22"/>
        <v>314</v>
      </c>
      <c r="H697" s="2">
        <f t="shared" si="21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22"/>
        <v>366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22"/>
        <v>299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22"/>
        <v>273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22"/>
        <v>417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22"/>
        <v>985</v>
      </c>
      <c r="H702" s="2">
        <f t="shared" si="21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22"/>
        <v>957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22"/>
        <v>622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22"/>
        <v>438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22"/>
        <v>429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H707" s="2">
        <f t="shared" si="21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22"/>
        <v>170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22"/>
        <v>160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22"/>
        <v>47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22"/>
        <v>14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22"/>
        <v>417</v>
      </c>
      <c r="H712" s="2">
        <f t="shared" si="21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22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22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22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22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22"/>
        <v>1005</v>
      </c>
      <c r="H717" s="2">
        <f t="shared" si="21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22"/>
        <v>183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22"/>
        <v>283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22"/>
        <v>30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22"/>
        <v>104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22"/>
        <v>1474</v>
      </c>
      <c r="H722" s="2">
        <f t="shared" si="21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22"/>
        <v>1012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22"/>
        <v>1033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22"/>
        <v>1482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22"/>
        <v>762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22"/>
        <v>375</v>
      </c>
      <c r="H727" s="2">
        <f t="shared" si="21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22"/>
        <v>356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22"/>
        <v>410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22"/>
        <v>315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22"/>
        <v>447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22"/>
        <v>494</v>
      </c>
      <c r="H732" s="2">
        <f t="shared" si="21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22"/>
        <v>572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22"/>
        <v>371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22"/>
        <v>193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22"/>
        <v>233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22"/>
        <v>141</v>
      </c>
      <c r="H737" s="2">
        <f t="shared" ref="H737:H797" si="23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22"/>
        <v>77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22"/>
        <v>117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22"/>
        <v>18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22"/>
        <v>28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22"/>
        <v>386</v>
      </c>
      <c r="H742" s="2">
        <f t="shared" si="23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22"/>
        <v>102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22"/>
        <v>106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22"/>
        <v>73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22"/>
        <v>67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22"/>
        <v>591</v>
      </c>
      <c r="H747" s="2">
        <f t="shared" si="23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22"/>
        <v>117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22"/>
        <v>19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24">SUM(D751-D721)</f>
        <v>102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24"/>
        <v>884</v>
      </c>
      <c r="H752" s="2">
        <f t="shared" si="23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24"/>
        <v>827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24"/>
        <v>724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24"/>
        <v>787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24"/>
        <v>691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24"/>
        <v>227</v>
      </c>
      <c r="H757" s="2">
        <f t="shared" si="23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24"/>
        <v>341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24"/>
        <v>343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24"/>
        <v>330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24"/>
        <v>399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24"/>
        <v>325</v>
      </c>
      <c r="H762" s="2">
        <f t="shared" si="23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24"/>
        <v>395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24"/>
        <v>277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24"/>
        <v>116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24"/>
        <v>112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24"/>
        <v>200</v>
      </c>
      <c r="H767" s="2">
        <f t="shared" si="23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24"/>
        <v>47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24"/>
        <v>64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24"/>
        <v>15</v>
      </c>
    </row>
    <row r="771" spans="1:9" x14ac:dyDescent="0.2">
      <c r="B771" s="3"/>
      <c r="C771" s="3" t="s">
        <v>39</v>
      </c>
      <c r="E771" s="2">
        <v>50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24"/>
        <v>259</v>
      </c>
      <c r="H772" s="2">
        <f t="shared" si="23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24"/>
        <v>106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24"/>
        <v>120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24"/>
        <v>50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24"/>
        <v>85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24"/>
        <v>426</v>
      </c>
      <c r="H777" s="2">
        <f t="shared" si="23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24"/>
        <v>100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24"/>
        <v>248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24"/>
        <v>52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24"/>
        <v>77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24"/>
        <v>654</v>
      </c>
      <c r="H782" s="2">
        <f t="shared" si="23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24"/>
        <v>527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24"/>
        <v>343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24"/>
        <v>586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24"/>
        <v>411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24"/>
        <v>139</v>
      </c>
      <c r="H787" s="2">
        <f t="shared" si="23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24"/>
        <v>217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24"/>
        <v>184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24"/>
        <v>158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24"/>
        <v>212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24"/>
        <v>340</v>
      </c>
      <c r="H792" s="2">
        <f t="shared" si="23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24"/>
        <v>305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24"/>
        <v>219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24"/>
        <v>110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24"/>
        <v>172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24"/>
        <v>124</v>
      </c>
      <c r="H797" s="2">
        <f t="shared" si="23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24"/>
        <v>42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24"/>
        <v>16</v>
      </c>
    </row>
    <row r="801" spans="1:9" x14ac:dyDescent="0.2">
      <c r="B801" s="3"/>
      <c r="C801" s="3" t="s">
        <v>39</v>
      </c>
      <c r="D801" s="2">
        <v>1004</v>
      </c>
      <c r="E801" s="2">
        <v>55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24"/>
        <v>209</v>
      </c>
      <c r="H802" s="2">
        <f t="shared" ref="H802:H862" si="25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24"/>
        <v>84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24"/>
        <v>80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24"/>
        <v>35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24"/>
        <v>35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24"/>
        <v>886</v>
      </c>
      <c r="H807" s="2">
        <f t="shared" si="25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24"/>
        <v>98</v>
      </c>
    </row>
    <row r="809" spans="1:9" x14ac:dyDescent="0.2">
      <c r="B809" s="3"/>
      <c r="C809" s="3" t="s">
        <v>27</v>
      </c>
      <c r="E809" s="2">
        <v>138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24"/>
        <v>7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24"/>
        <v>74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24"/>
        <v>530</v>
      </c>
      <c r="H812" s="2">
        <f t="shared" si="25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24"/>
        <v>573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24"/>
        <v>220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26">SUM(D815-D785)</f>
        <v>438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26"/>
        <v>254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26"/>
        <v>147</v>
      </c>
      <c r="H817" s="2">
        <f t="shared" si="25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26"/>
        <v>384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26"/>
        <v>143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26"/>
        <v>177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26"/>
        <v>406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26"/>
        <v>257</v>
      </c>
      <c r="H822" s="2">
        <f t="shared" si="25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26"/>
        <v>464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26"/>
        <v>264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26"/>
        <v>169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26"/>
        <v>255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26"/>
        <v>301</v>
      </c>
      <c r="H827" s="2">
        <f t="shared" si="25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26"/>
        <v>94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26"/>
        <v>50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26"/>
        <v>29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26"/>
        <v>243</v>
      </c>
      <c r="H832" s="2">
        <f t="shared" si="25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26"/>
        <v>226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26"/>
        <v>102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26"/>
        <v>49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26"/>
        <v>79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26"/>
        <v>573</v>
      </c>
      <c r="H837" s="2">
        <f t="shared" si="25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26"/>
        <v>173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26"/>
        <v>26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26"/>
        <v>126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26"/>
        <v>812</v>
      </c>
      <c r="H842" s="2">
        <f t="shared" si="25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26"/>
        <v>649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26"/>
        <v>420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26"/>
        <v>606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26"/>
        <v>541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26"/>
        <v>195</v>
      </c>
      <c r="H847" s="2">
        <f t="shared" si="25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26"/>
        <v>287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26"/>
        <v>255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26"/>
        <v>192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26"/>
        <v>430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26"/>
        <v>399</v>
      </c>
      <c r="H852" s="2">
        <f t="shared" si="25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26"/>
        <v>382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26"/>
        <v>408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26"/>
        <v>133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26"/>
        <v>301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26"/>
        <v>321</v>
      </c>
      <c r="H857" s="2">
        <f t="shared" si="25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26"/>
        <v>147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26"/>
        <v>91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26"/>
        <v>31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26"/>
        <v>16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26"/>
        <v>281</v>
      </c>
      <c r="H862" s="2">
        <f t="shared" si="25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26"/>
        <v>134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26"/>
        <v>156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26"/>
        <v>34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26"/>
        <v>32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26"/>
        <v>1531</v>
      </c>
      <c r="H867" s="2">
        <f t="shared" ref="H867:H927" si="27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26"/>
        <v>118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26"/>
        <v>57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26"/>
        <v>16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26"/>
        <v>97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26"/>
        <v>890</v>
      </c>
      <c r="H872" s="2">
        <f t="shared" si="27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26"/>
        <v>636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26"/>
        <v>349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26"/>
        <v>644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26"/>
        <v>399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26"/>
        <v>164</v>
      </c>
      <c r="H877" s="2">
        <f t="shared" si="27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26"/>
        <v>320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28">SUM(D879-D849)</f>
        <v>237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28"/>
        <v>198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28"/>
        <v>264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28"/>
        <v>351</v>
      </c>
      <c r="H882" s="2">
        <f t="shared" si="27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28"/>
        <v>409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28"/>
        <v>293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28"/>
        <v>196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28"/>
        <v>250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28"/>
        <v>235</v>
      </c>
      <c r="H887" s="2">
        <f t="shared" si="27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28"/>
        <v>108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28"/>
        <v>83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28"/>
        <v>17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28"/>
        <v>26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28"/>
        <v>412</v>
      </c>
      <c r="H892" s="2">
        <f t="shared" si="27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28"/>
        <v>130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28"/>
        <v>77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28"/>
        <v>77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28"/>
        <v>61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28"/>
        <v>724</v>
      </c>
      <c r="H897" s="2">
        <f t="shared" si="27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28"/>
        <v>132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28"/>
        <v>120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28"/>
        <v>26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28"/>
        <v>170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28"/>
        <v>643</v>
      </c>
      <c r="H902" s="2">
        <f t="shared" si="27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28"/>
        <v>647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28"/>
        <v>307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28"/>
        <v>541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28"/>
        <v>373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28"/>
        <v>220</v>
      </c>
      <c r="H907" s="2">
        <f t="shared" si="27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28"/>
        <v>232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28"/>
        <v>312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28"/>
        <v>201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28"/>
        <v>365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28"/>
        <v>405</v>
      </c>
      <c r="H912" s="2">
        <f t="shared" si="27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28"/>
        <v>399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28"/>
        <v>355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28"/>
        <v>169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28"/>
        <v>237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28"/>
        <v>241</v>
      </c>
      <c r="H917" s="2">
        <f t="shared" si="27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28"/>
        <v>156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28"/>
        <v>110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28"/>
        <v>19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28"/>
        <v>16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28"/>
        <v>247</v>
      </c>
      <c r="H922" s="2">
        <f t="shared" si="27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28"/>
        <v>99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28"/>
        <v>152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28"/>
        <v>54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28"/>
        <v>50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28"/>
        <v>1022</v>
      </c>
      <c r="H927" s="2">
        <f t="shared" si="27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28"/>
        <v>147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28"/>
        <v>73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28"/>
        <v>4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28"/>
        <v>69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28"/>
        <v>765</v>
      </c>
      <c r="H932" s="2">
        <f t="shared" ref="H932:H992" si="29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28"/>
        <v>756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28"/>
        <v>358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28"/>
        <v>665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28"/>
        <v>441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28"/>
        <v>144</v>
      </c>
      <c r="H937" s="2">
        <f t="shared" si="29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28"/>
        <v>253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28"/>
        <v>254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28"/>
        <v>217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28"/>
        <v>268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28"/>
        <v>311</v>
      </c>
      <c r="H942" s="2">
        <f t="shared" si="29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30">SUM(D943-D913)</f>
        <v>441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30"/>
        <v>334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30"/>
        <v>122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30"/>
        <v>342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30"/>
        <v>136</v>
      </c>
      <c r="H947" s="2">
        <f t="shared" si="29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30"/>
        <v>52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30"/>
        <v>43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30"/>
        <v>20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30"/>
        <v>10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30"/>
        <v>404</v>
      </c>
      <c r="H952" s="2">
        <f t="shared" si="29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30"/>
        <v>81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30"/>
        <v>151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30"/>
        <v>46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30"/>
        <v>62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30"/>
        <v>649</v>
      </c>
      <c r="H957" s="2">
        <f t="shared" si="29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30"/>
        <v>131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30"/>
        <v>104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30"/>
        <v>27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30"/>
        <v>114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30"/>
        <v>601</v>
      </c>
      <c r="H962" s="2">
        <f t="shared" si="29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30"/>
        <v>564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30"/>
        <v>261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30"/>
        <v>466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30"/>
        <v>377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30"/>
        <v>211</v>
      </c>
      <c r="H967" s="2">
        <f t="shared" si="29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30"/>
        <v>368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30"/>
        <v>273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30"/>
        <v>229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30"/>
        <v>282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30"/>
        <v>171</v>
      </c>
      <c r="H972" s="2">
        <f t="shared" si="29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30"/>
        <v>322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30"/>
        <v>180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30"/>
        <v>93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30"/>
        <v>159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30"/>
        <v>192</v>
      </c>
      <c r="H977" s="2">
        <f t="shared" si="29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30"/>
        <v>43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30"/>
        <v>90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30"/>
        <v>14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30"/>
        <v>12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30"/>
        <v>231</v>
      </c>
      <c r="H982" s="2">
        <f t="shared" si="29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30"/>
        <v>65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30"/>
        <v>114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30"/>
        <v>28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30"/>
        <v>76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30"/>
        <v>753</v>
      </c>
      <c r="H987" s="2">
        <f t="shared" si="29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30"/>
        <v>85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30"/>
        <v>37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30"/>
        <v>32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30"/>
        <v>85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30"/>
        <v>450</v>
      </c>
      <c r="H992" s="2">
        <f t="shared" si="29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30"/>
        <v>344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30"/>
        <v>185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30"/>
        <v>307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30"/>
        <v>222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30"/>
        <v>97</v>
      </c>
      <c r="H997" s="2">
        <f t="shared" ref="H997:H1052" si="31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30"/>
        <v>112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30"/>
        <v>100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30"/>
        <v>132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30"/>
        <v>132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30"/>
        <v>164</v>
      </c>
      <c r="H1002" s="2">
        <f t="shared" si="31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30"/>
        <v>387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30"/>
        <v>231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30"/>
        <v>102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30"/>
        <v>183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32">SUM(D1007-D977)</f>
        <v>16</v>
      </c>
      <c r="H1007" s="2">
        <f t="shared" si="31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</row>
    <row r="1009" spans="1:9" x14ac:dyDescent="0.2">
      <c r="B1009" s="3"/>
      <c r="C1009" s="3" t="s">
        <v>28</v>
      </c>
      <c r="E1009" s="2">
        <v>643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32"/>
        <v>13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32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H1012" s="2">
        <f t="shared" si="31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32"/>
        <v>93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32"/>
        <v>143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32"/>
        <v>39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32"/>
        <v>62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32"/>
        <v>535</v>
      </c>
      <c r="H1017" s="2">
        <f t="shared" si="31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32"/>
        <v>93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32"/>
        <v>187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32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32"/>
        <v>72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32"/>
        <v>358</v>
      </c>
      <c r="H1022" s="2">
        <f t="shared" si="31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32"/>
        <v>396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32"/>
        <v>187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32"/>
        <v>253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32"/>
        <v>198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32"/>
        <v>178</v>
      </c>
      <c r="H1027" s="2">
        <f t="shared" si="31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32"/>
        <v>218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32"/>
        <v>219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32"/>
        <v>146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32"/>
        <v>301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32"/>
        <v>232</v>
      </c>
      <c r="H1032" s="2">
        <f t="shared" si="31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32"/>
        <v>223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32"/>
        <v>206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32"/>
        <v>84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32"/>
        <v>126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32"/>
        <v>77</v>
      </c>
      <c r="H1037" s="2">
        <f t="shared" si="31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32"/>
        <v>21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32"/>
        <v>5</v>
      </c>
    </row>
    <row r="1042" spans="1:11" x14ac:dyDescent="0.2">
      <c r="B1042" s="3" t="s">
        <v>16</v>
      </c>
      <c r="C1042" s="3" t="s">
        <v>17</v>
      </c>
      <c r="E1042" s="2">
        <v>743</v>
      </c>
      <c r="H1042" s="2">
        <f t="shared" si="31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32"/>
        <v>42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32"/>
        <v>70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32"/>
        <v>36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32"/>
        <v>56</v>
      </c>
    </row>
    <row r="1047" spans="1:11" x14ac:dyDescent="0.2">
      <c r="B1047" s="3" t="s">
        <v>20</v>
      </c>
      <c r="C1047" s="3" t="s">
        <v>22</v>
      </c>
      <c r="D1047" s="2">
        <v>27815</v>
      </c>
      <c r="F1047" s="2">
        <f>SUM(D1047-D1017)</f>
        <v>1572</v>
      </c>
      <c r="I1047" s="2">
        <f>SUM(56212+723690)</f>
        <v>779902</v>
      </c>
    </row>
    <row r="1048" spans="1:11" x14ac:dyDescent="0.2">
      <c r="B1048" s="3"/>
      <c r="C1048" s="3" t="s">
        <v>26</v>
      </c>
      <c r="D1048" s="2">
        <v>4083</v>
      </c>
      <c r="F1048" s="2">
        <f t="shared" ref="F1048:F1056" si="33">SUM(D1048-D1018)</f>
        <v>61</v>
      </c>
    </row>
    <row r="1049" spans="1:11" x14ac:dyDescent="0.2">
      <c r="B1049" s="3"/>
      <c r="C1049" s="3" t="s">
        <v>27</v>
      </c>
      <c r="D1049" s="2">
        <v>4354</v>
      </c>
      <c r="F1049" s="2">
        <f t="shared" si="33"/>
        <v>133</v>
      </c>
    </row>
    <row r="1050" spans="1:11" x14ac:dyDescent="0.2">
      <c r="C1050" s="3" t="s">
        <v>42</v>
      </c>
      <c r="D1050" s="2">
        <v>2255</v>
      </c>
      <c r="F1050" s="2">
        <f t="shared" si="33"/>
        <v>17</v>
      </c>
    </row>
    <row r="1051" spans="1:11" x14ac:dyDescent="0.2">
      <c r="C1051" s="3" t="s">
        <v>43</v>
      </c>
      <c r="D1051" s="2">
        <v>2931</v>
      </c>
      <c r="F1051" s="2">
        <f t="shared" si="33"/>
        <v>0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H1052" s="2">
        <f t="shared" si="31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33"/>
        <v>198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33"/>
        <v>402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33"/>
        <v>268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H1057" s="2">
        <f t="shared" ref="H1057:H1117" si="34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35">SUM(D1058-D1028)</f>
        <v>98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35"/>
        <v>111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35"/>
        <v>101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35"/>
        <v>174</v>
      </c>
    </row>
    <row r="1062" spans="2:9" x14ac:dyDescent="0.2">
      <c r="B1062" s="3" t="s">
        <v>13</v>
      </c>
      <c r="C1062" s="3" t="s">
        <v>14</v>
      </c>
      <c r="D1062" s="2">
        <v>14476</v>
      </c>
      <c r="F1062" s="2">
        <f t="shared" si="35"/>
        <v>303</v>
      </c>
      <c r="H1062" s="2">
        <f t="shared" si="34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F1063" s="2">
        <f t="shared" si="35"/>
        <v>347</v>
      </c>
    </row>
    <row r="1064" spans="2:9" x14ac:dyDescent="0.2">
      <c r="B1064" s="3"/>
      <c r="C1064" s="3" t="s">
        <v>12</v>
      </c>
      <c r="D1064" s="2">
        <v>10344</v>
      </c>
      <c r="F1064" s="2">
        <f t="shared" si="35"/>
        <v>365</v>
      </c>
    </row>
    <row r="1065" spans="2:9" x14ac:dyDescent="0.2">
      <c r="B1065" s="3"/>
      <c r="C1065" s="3" t="s">
        <v>33</v>
      </c>
      <c r="D1065" s="2">
        <v>6610</v>
      </c>
      <c r="F1065" s="2">
        <f t="shared" si="35"/>
        <v>144</v>
      </c>
    </row>
    <row r="1066" spans="2:9" x14ac:dyDescent="0.2">
      <c r="B1066" s="3"/>
      <c r="C1066" s="3" t="s">
        <v>34</v>
      </c>
      <c r="D1066" s="2">
        <v>6992</v>
      </c>
      <c r="F1066" s="2">
        <f t="shared" si="35"/>
        <v>395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32"/>
        <v>180</v>
      </c>
      <c r="H1067" s="2">
        <f t="shared" si="34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32"/>
        <v>51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32"/>
        <v>43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32"/>
        <v>42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36">SUM(D1071-D1041)</f>
        <v>6</v>
      </c>
    </row>
    <row r="1072" spans="2:9" x14ac:dyDescent="0.2">
      <c r="B1072" s="3" t="s">
        <v>16</v>
      </c>
      <c r="C1072" s="3" t="s">
        <v>17</v>
      </c>
      <c r="E1072" s="2">
        <v>803</v>
      </c>
      <c r="H1072" s="2">
        <f t="shared" si="34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37">SUM(D1073-D1043)</f>
        <v>140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37"/>
        <v>104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37"/>
        <v>64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37"/>
        <v>44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36"/>
        <v>872</v>
      </c>
      <c r="H1077" s="2">
        <f t="shared" si="34"/>
        <v>62972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36"/>
        <v>238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36"/>
        <v>181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36"/>
        <v>15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36"/>
        <v>225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36"/>
        <v>55450</v>
      </c>
      <c r="H1082" s="2">
        <f t="shared" si="34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36"/>
        <v>48550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36"/>
        <v>243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36"/>
        <v>303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36"/>
        <v>349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36"/>
        <v>89</v>
      </c>
      <c r="H1087" s="2">
        <f t="shared" si="34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36"/>
        <v>157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36"/>
        <v>144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36"/>
        <v>177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36"/>
        <v>162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36"/>
        <v>256</v>
      </c>
      <c r="H1092" s="2">
        <f t="shared" si="34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36"/>
        <v>349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36"/>
        <v>266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36"/>
        <v>119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36"/>
        <v>205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36"/>
        <v>96</v>
      </c>
      <c r="H1097" s="2">
        <f t="shared" si="34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36"/>
        <v>51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36"/>
        <v>44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36"/>
        <v>21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36"/>
        <v>11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H1102" s="2">
        <f t="shared" si="34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36"/>
        <v>88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36"/>
        <v>67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36"/>
        <v>39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36"/>
        <v>47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36"/>
        <v>857</v>
      </c>
      <c r="H1107" s="2">
        <f t="shared" si="34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36"/>
        <v>110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36"/>
        <v>73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36"/>
        <v>11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36"/>
        <v>127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36"/>
        <v>494</v>
      </c>
      <c r="H1112" s="2">
        <f t="shared" si="34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36"/>
        <v>448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36"/>
        <v>219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36"/>
        <v>352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36"/>
        <v>331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36"/>
        <v>100</v>
      </c>
      <c r="H1117" s="2">
        <f t="shared" si="34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36"/>
        <v>166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36"/>
        <v>161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36"/>
        <v>136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36"/>
        <v>147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36"/>
        <v>212</v>
      </c>
      <c r="H1122" s="2">
        <f t="shared" ref="H1122:H1182" si="38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36"/>
        <v>338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36"/>
        <v>385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36"/>
        <v>72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36"/>
        <v>213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36"/>
        <v>157</v>
      </c>
      <c r="H1127" s="2">
        <f t="shared" si="38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36"/>
        <v>40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36"/>
        <v>87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36"/>
        <v>8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36"/>
        <v>20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36"/>
        <v>378</v>
      </c>
      <c r="H1132" s="2">
        <f t="shared" si="38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36"/>
        <v>122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36"/>
        <v>183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39">SUM(D1135-D1105)</f>
        <v>38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39"/>
        <v>95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39"/>
        <v>813</v>
      </c>
      <c r="H1137" s="2">
        <f t="shared" si="38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39"/>
        <v>233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39"/>
        <v>64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39"/>
        <v>4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39"/>
        <v>112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39"/>
        <v>549</v>
      </c>
      <c r="H1142" s="2">
        <f t="shared" si="38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39"/>
        <v>463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39"/>
        <v>216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39"/>
        <v>271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39"/>
        <v>238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39"/>
        <v>95</v>
      </c>
      <c r="H1147" s="2">
        <f t="shared" si="38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39"/>
        <v>155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39"/>
        <v>109</v>
      </c>
    </row>
    <row r="1150" spans="1:9" x14ac:dyDescent="0.2">
      <c r="B1150" s="3"/>
      <c r="C1150" s="3" t="s">
        <v>36</v>
      </c>
      <c r="E1150" s="2">
        <v>852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39"/>
        <v>148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39"/>
        <v>175</v>
      </c>
      <c r="H1152" s="2">
        <f t="shared" si="38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39"/>
        <v>293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39"/>
        <v>216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39"/>
        <v>86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39"/>
        <v>201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39"/>
        <v>136</v>
      </c>
      <c r="H1157" s="2">
        <f t="shared" si="38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39"/>
        <v>28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39"/>
        <v>56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39"/>
        <v>11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39"/>
        <v>16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39"/>
        <v>253</v>
      </c>
      <c r="H1162" s="2">
        <f t="shared" si="38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39"/>
        <v>79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39"/>
        <v>156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39"/>
        <v>29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39"/>
        <v>67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39"/>
        <v>911</v>
      </c>
      <c r="H1167" s="2">
        <f t="shared" si="38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39"/>
        <v>114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39"/>
        <v>199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39"/>
        <v>32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39"/>
        <v>111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39"/>
        <v>369</v>
      </c>
      <c r="H1172" s="2">
        <f t="shared" si="38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39"/>
        <v>356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39"/>
        <v>189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39"/>
        <v>255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39"/>
        <v>241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39"/>
        <v>125</v>
      </c>
      <c r="H1177" s="2">
        <f t="shared" si="38"/>
        <v>7241</v>
      </c>
      <c r="I1177" s="2">
        <f>SUM(138532+173915)</f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39"/>
        <v>147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39"/>
        <v>159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39"/>
        <v>115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39"/>
        <v>160</v>
      </c>
      <c r="H1182" s="2">
        <f t="shared" si="38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39"/>
        <v>282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39"/>
        <v>142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39"/>
        <v>65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39"/>
        <v>132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39"/>
        <v>115</v>
      </c>
      <c r="H1187" s="2">
        <f t="shared" ref="H1187:H1247" si="40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39"/>
        <v>44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39"/>
        <v>23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39"/>
        <v>8</v>
      </c>
    </row>
    <row r="1191" spans="2:9" x14ac:dyDescent="0.2">
      <c r="B1191" s="3"/>
      <c r="C1191" s="3" t="s">
        <v>39</v>
      </c>
      <c r="D1191" s="2">
        <v>1182</v>
      </c>
      <c r="E1191" s="2">
        <v>910</v>
      </c>
      <c r="F1191" s="2">
        <f t="shared" si="39"/>
        <v>6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39"/>
        <v>246</v>
      </c>
      <c r="H1192" s="2">
        <f t="shared" si="40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39"/>
        <v>144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39"/>
        <v>140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39"/>
        <v>72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39"/>
        <v>114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39"/>
        <v>443</v>
      </c>
      <c r="H1197" s="2">
        <f t="shared" si="40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39"/>
        <v>150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41">SUM(D1199-D1169)</f>
        <v>80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41"/>
        <v>14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41"/>
        <v>121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41"/>
        <v>318</v>
      </c>
      <c r="H1202" s="2">
        <f t="shared" si="40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41"/>
        <v>255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41"/>
        <v>120</v>
      </c>
    </row>
    <row r="1205" spans="1:9" x14ac:dyDescent="0.2">
      <c r="B1205" s="3"/>
      <c r="C1205" s="3" t="s">
        <v>35</v>
      </c>
      <c r="E1205" s="2">
        <v>2758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41"/>
        <v>209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41"/>
        <v>99</v>
      </c>
      <c r="H1207" s="2">
        <f t="shared" si="40"/>
        <v>113486</v>
      </c>
      <c r="I1207" s="2">
        <f>SUM(139945+285988)</f>
        <v>425933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41"/>
        <v>114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41"/>
        <v>78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41"/>
        <v>107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41"/>
        <v>102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41"/>
        <v>77</v>
      </c>
      <c r="H1212" s="2">
        <f t="shared" si="40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41"/>
        <v>185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41"/>
        <v>79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41"/>
        <v>52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41"/>
        <v>75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41"/>
        <v>119</v>
      </c>
      <c r="H1217" s="2">
        <f t="shared" si="40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41"/>
        <v>16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41"/>
        <v>22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41"/>
        <v>7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41"/>
        <v>10</v>
      </c>
    </row>
    <row r="1222" spans="1:9" x14ac:dyDescent="0.2">
      <c r="B1222" s="3" t="s">
        <v>16</v>
      </c>
      <c r="C1222" s="3" t="s">
        <v>17</v>
      </c>
      <c r="D1222" s="2">
        <v>15008</v>
      </c>
      <c r="E1222" s="2">
        <v>893</v>
      </c>
      <c r="F1222" s="2">
        <f t="shared" si="41"/>
        <v>125</v>
      </c>
      <c r="H1222" s="2">
        <f t="shared" si="40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41"/>
        <v>32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41"/>
        <v>70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41"/>
        <v>18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41"/>
        <v>46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41"/>
        <v>568</v>
      </c>
      <c r="H1227" s="2">
        <f t="shared" si="40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41"/>
        <v>139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41"/>
        <v>131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41"/>
        <v>9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41"/>
        <v>72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41"/>
        <v>211</v>
      </c>
      <c r="H1232" s="2">
        <f t="shared" si="40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41"/>
        <v>259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41"/>
        <v>97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41"/>
        <v>151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41"/>
        <v>63</v>
      </c>
      <c r="H1237" s="2">
        <f t="shared" si="40"/>
        <v>7127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41"/>
        <v>39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41"/>
        <v>83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41"/>
        <v>39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41"/>
        <v>71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41"/>
        <v>98</v>
      </c>
      <c r="H1242" s="2">
        <f t="shared" si="40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41"/>
        <v>179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41"/>
        <v>140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41"/>
        <v>42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41"/>
        <v>141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41"/>
        <v>80</v>
      </c>
      <c r="H1247" s="2">
        <f t="shared" si="40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41"/>
        <v>32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41"/>
        <v>33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41"/>
        <v>17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41"/>
        <v>14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41"/>
        <v>210</v>
      </c>
      <c r="H1252" s="2">
        <f t="shared" ref="H1252:H1312" si="4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41"/>
        <v>150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41"/>
        <v>38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41"/>
        <v>27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41"/>
        <v>36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41"/>
        <v>1002</v>
      </c>
      <c r="H1257" s="2">
        <f t="shared" si="4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41"/>
        <v>96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41"/>
        <v>52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41"/>
        <v>22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41"/>
        <v>144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41"/>
        <v>357</v>
      </c>
      <c r="H1262" s="2">
        <f t="shared" si="4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43">SUM(D1263-D1233)</f>
        <v>336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43"/>
        <v>153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43"/>
        <v>236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43"/>
        <v>243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43"/>
        <v>59</v>
      </c>
      <c r="H1267" s="2">
        <f t="shared" si="4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43"/>
        <v>60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43"/>
        <v>64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43"/>
        <v>103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43"/>
        <v>41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43"/>
        <v>133</v>
      </c>
      <c r="H1272" s="2">
        <f t="shared" si="4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43"/>
        <v>248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43"/>
        <v>131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43"/>
        <v>83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43"/>
        <v>282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43"/>
        <v>115</v>
      </c>
      <c r="H1277" s="2">
        <f t="shared" si="4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43"/>
        <v>46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43"/>
        <v>40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43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43"/>
        <v>4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43"/>
        <v>158</v>
      </c>
      <c r="H1282" s="2">
        <f t="shared" si="4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43"/>
        <v>71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43"/>
        <v>73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43"/>
        <v>32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43"/>
        <v>32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43"/>
        <v>1293</v>
      </c>
      <c r="H1287" s="2">
        <f t="shared" si="4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43"/>
        <v>117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43"/>
        <v>70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43"/>
        <v>8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43"/>
        <v>182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43"/>
        <v>336</v>
      </c>
      <c r="H1292" s="2">
        <f t="shared" si="4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43"/>
        <v>428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43"/>
        <v>156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43"/>
        <v>303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43"/>
        <v>239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H1297" s="2">
        <f t="shared" si="4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43"/>
        <v>99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43"/>
        <v>75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43"/>
        <v>79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43"/>
        <v>130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43"/>
        <v>294</v>
      </c>
      <c r="H1302" s="2">
        <f t="shared" si="4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43"/>
        <v>180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43"/>
        <v>247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43"/>
        <v>129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43"/>
        <v>314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43"/>
        <v>381</v>
      </c>
      <c r="H1307" s="2">
        <f t="shared" si="4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43"/>
        <v>122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43"/>
        <v>95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43"/>
        <v>29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43"/>
        <v>21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43"/>
        <v>248</v>
      </c>
      <c r="H1312" s="2">
        <f t="shared" si="4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43"/>
        <v>70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43"/>
        <v>95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43"/>
        <v>60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43"/>
        <v>45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43"/>
        <v>853</v>
      </c>
      <c r="H1317" s="2">
        <f t="shared" ref="H1317:H1372" si="44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43"/>
        <v>113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43"/>
        <v>135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43"/>
        <v>10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43"/>
        <v>138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43"/>
        <v>432</v>
      </c>
      <c r="H1322" s="2">
        <f t="shared" si="44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43"/>
        <v>486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43"/>
        <v>121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43"/>
        <v>539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43"/>
        <v>175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H1327" s="2">
        <f t="shared" si="44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45">SUM(D1328-D1298)</f>
        <v>103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45"/>
        <v>129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45"/>
        <v>107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45"/>
        <v>43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45"/>
        <v>115</v>
      </c>
      <c r="H1332" s="2">
        <f t="shared" si="44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45"/>
        <v>302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45"/>
        <v>181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45"/>
        <v>73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45"/>
        <v>231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45"/>
        <v>112</v>
      </c>
      <c r="H1337" s="2">
        <f t="shared" si="44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45"/>
        <v>42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45"/>
        <v>42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45"/>
        <v>22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45"/>
        <v>5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45"/>
        <v>211</v>
      </c>
      <c r="H1342" s="2">
        <f t="shared" si="44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45"/>
        <v>114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45"/>
        <v>157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45"/>
        <v>18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45"/>
        <v>63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45"/>
        <v>890</v>
      </c>
      <c r="H1347" s="2">
        <f t="shared" si="44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45"/>
        <v>132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45"/>
        <v>157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45"/>
        <v>15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45"/>
        <v>118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45"/>
        <v>325</v>
      </c>
      <c r="H1352" s="2">
        <f t="shared" si="44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45"/>
        <v>410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45"/>
        <v>169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45"/>
        <v>293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45"/>
        <v>223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45"/>
        <v>51</v>
      </c>
      <c r="H1357" s="2">
        <f t="shared" si="44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45"/>
        <v>89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45"/>
        <v>79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45"/>
        <v>77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45"/>
        <v>101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45"/>
        <v>350</v>
      </c>
      <c r="H1362" s="2">
        <f t="shared" si="44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45"/>
        <v>200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45"/>
        <v>183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45"/>
        <v>81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45"/>
        <v>281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45"/>
        <v>134</v>
      </c>
      <c r="H1367" s="2">
        <f t="shared" si="44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45"/>
        <v>29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45"/>
        <v>30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45"/>
        <v>10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45"/>
        <v>5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45"/>
        <v>197</v>
      </c>
      <c r="H1372" s="2">
        <f t="shared" si="44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45"/>
        <v>100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45"/>
        <v>146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45"/>
        <v>44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45"/>
        <v>50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45"/>
        <v>1035</v>
      </c>
      <c r="H1377" s="2">
        <f t="shared" ref="H1377:H1437" si="46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45"/>
        <v>139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45"/>
        <v>137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45"/>
        <v>25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45"/>
        <v>115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45"/>
        <v>291</v>
      </c>
      <c r="H1382" s="2">
        <f t="shared" si="46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45"/>
        <v>307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45"/>
        <v>103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45"/>
        <v>210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45"/>
        <v>175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45"/>
        <v>115</v>
      </c>
      <c r="H1387" s="2">
        <f t="shared" si="46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45"/>
        <v>121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45"/>
        <v>108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45"/>
        <v>133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47">SUM(D1391-D1361)</f>
        <v>174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47"/>
        <v>133</v>
      </c>
      <c r="H1392" s="2">
        <f t="shared" si="46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47"/>
        <v>246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47"/>
        <v>148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47"/>
        <v>62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47"/>
        <v>185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47"/>
        <v>49</v>
      </c>
      <c r="H1397" s="2">
        <f t="shared" si="46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47"/>
        <v>20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47"/>
        <v>41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47"/>
        <v>21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47"/>
        <v>1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47"/>
        <v>108</v>
      </c>
      <c r="H1402" s="2">
        <f t="shared" si="46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47"/>
        <v>75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47"/>
        <v>64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47"/>
        <v>30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47"/>
        <v>34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47"/>
        <v>644</v>
      </c>
      <c r="H1407" s="2">
        <f t="shared" si="46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47"/>
        <v>174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47"/>
        <v>143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47"/>
        <v>33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47"/>
        <v>70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47"/>
        <v>192</v>
      </c>
      <c r="H1412" s="2">
        <f t="shared" si="46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47"/>
        <v>187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47"/>
        <v>89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47"/>
        <v>136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47"/>
        <v>107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47"/>
        <v>98</v>
      </c>
      <c r="H1417" s="2">
        <f t="shared" si="46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47"/>
        <v>10127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47"/>
        <v>460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47"/>
        <v>201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47"/>
        <v>73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47"/>
        <v>192</v>
      </c>
      <c r="H1422" s="2">
        <f t="shared" si="46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47"/>
        <v>216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47"/>
        <v>125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47"/>
        <v>50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47"/>
        <v>190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47"/>
        <v>63</v>
      </c>
      <c r="H1427" s="2">
        <f t="shared" si="46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47"/>
        <v>7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47"/>
        <v>12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47"/>
        <v>3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47"/>
        <v>3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47"/>
        <v>200</v>
      </c>
      <c r="H1432" s="2">
        <f t="shared" si="46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E1433" s="2">
        <v>566</v>
      </c>
      <c r="F1433" s="2">
        <f t="shared" si="47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47"/>
        <v>70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47"/>
        <v>21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47"/>
        <v>42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47"/>
        <v>481</v>
      </c>
      <c r="H1437" s="2">
        <f t="shared" si="46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47"/>
        <v>110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47"/>
        <v>97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47"/>
        <v>15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47"/>
        <v>92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47"/>
        <v>184</v>
      </c>
      <c r="H1442" s="2">
        <f t="shared" ref="H1442:H1502" si="48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47"/>
        <v>196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47"/>
        <v>70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47"/>
        <v>112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47"/>
        <v>103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47"/>
        <v>63</v>
      </c>
      <c r="H1447" s="2">
        <f t="shared" si="48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47"/>
        <v>-9953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47"/>
        <v>86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47"/>
        <v>128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47"/>
        <v>93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47"/>
        <v>154</v>
      </c>
      <c r="H1452" s="2">
        <f t="shared" si="48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47"/>
        <v>159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47"/>
        <v>161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49">SUM(D1455-D1425)</f>
        <v>41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49"/>
        <v>140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49"/>
        <v>164</v>
      </c>
      <c r="H1457" s="2">
        <f t="shared" si="48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49"/>
        <v>28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49"/>
        <v>10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49"/>
        <v>22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49"/>
        <v>6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49"/>
        <v>147</v>
      </c>
      <c r="H1462" s="2">
        <f t="shared" si="48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49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49"/>
        <v>65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49"/>
        <v>22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49"/>
        <v>16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49"/>
        <v>1193</v>
      </c>
      <c r="H1467" s="2">
        <f t="shared" si="48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49"/>
        <v>80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49"/>
        <v>90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49"/>
        <v>12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49"/>
        <v>209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49"/>
        <v>244</v>
      </c>
      <c r="H1472" s="2">
        <f t="shared" si="48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49"/>
        <v>208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49"/>
        <v>73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49"/>
        <v>148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49"/>
        <v>84</v>
      </c>
    </row>
    <row r="1477" spans="2:9" x14ac:dyDescent="0.2">
      <c r="B1477" s="3" t="s">
        <v>9</v>
      </c>
      <c r="C1477" s="3" t="s">
        <v>10</v>
      </c>
      <c r="E1477" s="2">
        <v>1500</v>
      </c>
      <c r="H1477" s="2">
        <f t="shared" si="48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49"/>
        <v>127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49"/>
        <v>166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49"/>
        <v>91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49"/>
        <v>55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49"/>
        <v>137</v>
      </c>
      <c r="H1482" s="2">
        <f t="shared" si="48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49"/>
        <v>204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49"/>
        <v>172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49"/>
        <v>42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49"/>
        <v>198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49"/>
        <v>140</v>
      </c>
      <c r="H1487" s="2">
        <f t="shared" si="48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49"/>
        <v>39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49"/>
        <v>25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49"/>
        <v>24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49"/>
        <v>10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49"/>
        <v>158</v>
      </c>
      <c r="H1492" s="2">
        <f t="shared" si="48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49"/>
        <v>91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49"/>
        <v>90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49"/>
        <v>37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49"/>
        <v>28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49"/>
        <v>1262</v>
      </c>
      <c r="H1497" s="2">
        <f t="shared" si="48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49"/>
        <v>114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49"/>
        <v>127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49"/>
        <v>28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49"/>
        <v>99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49"/>
        <v>273</v>
      </c>
      <c r="H1502" s="2">
        <f t="shared" si="48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49"/>
        <v>496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49"/>
        <v>119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49"/>
        <v>185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49"/>
        <v>142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H1507" s="2">
        <f t="shared" ref="H1507:H1567" si="50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49"/>
        <v>66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49"/>
        <v>54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49"/>
        <v>54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49"/>
        <v>71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49"/>
        <v>127</v>
      </c>
      <c r="H1512" s="2">
        <f t="shared" si="50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49"/>
        <v>222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49"/>
        <v>143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49"/>
        <v>84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49"/>
        <v>217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49"/>
        <v>106</v>
      </c>
      <c r="H1517" s="2">
        <f t="shared" si="50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49"/>
        <v>8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51">SUM(D1519-D1489)</f>
        <v>28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51"/>
        <v>11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51"/>
        <v>4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51"/>
        <v>195</v>
      </c>
      <c r="H1522" s="2">
        <f t="shared" si="50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51"/>
        <v>114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51"/>
        <v>125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51"/>
        <v>36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51"/>
        <v>21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51"/>
        <v>1131</v>
      </c>
      <c r="H1527" s="2">
        <f t="shared" si="50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51"/>
        <v>175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51"/>
        <v>155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51"/>
        <v>12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51"/>
        <v>109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51"/>
        <v>211</v>
      </c>
      <c r="H1532" s="2">
        <f t="shared" si="50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51"/>
        <v>121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51"/>
        <v>163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51"/>
        <v>119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51"/>
        <v>70</v>
      </c>
      <c r="H1537" s="2">
        <f t="shared" si="50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51"/>
        <v>83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51"/>
        <v>108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51"/>
        <v>15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51"/>
        <v>107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51"/>
        <v>91</v>
      </c>
      <c r="H1542" s="2">
        <f t="shared" si="50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51"/>
        <v>155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51"/>
        <v>158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51"/>
        <v>33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51"/>
        <v>104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51"/>
        <v>64</v>
      </c>
      <c r="H1547" s="2">
        <f t="shared" si="50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E1548" s="2">
        <v>944</v>
      </c>
      <c r="F1548" s="2">
        <f t="shared" si="51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51"/>
        <v>25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51"/>
        <v>3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51"/>
        <v>10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51"/>
        <v>217</v>
      </c>
      <c r="H1552" s="2">
        <f t="shared" si="50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51"/>
        <v>98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51"/>
        <v>91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51"/>
        <v>27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51"/>
        <v>54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51"/>
        <v>962</v>
      </c>
      <c r="H1557" s="2">
        <f t="shared" si="50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51"/>
        <v>119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51"/>
        <v>106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51"/>
        <v>17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51"/>
        <v>169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51"/>
        <v>186</v>
      </c>
      <c r="H1562" s="2">
        <f t="shared" si="50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51"/>
        <v>263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51"/>
        <v>118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51"/>
        <v>155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51"/>
        <v>130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51"/>
        <v>15</v>
      </c>
      <c r="H1567" s="2">
        <f t="shared" si="50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51"/>
        <v>13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51"/>
        <v>51</v>
      </c>
    </row>
    <row r="1570" spans="2:9" x14ac:dyDescent="0.2">
      <c r="B1570" s="3"/>
      <c r="C1570" s="3" t="s">
        <v>36</v>
      </c>
      <c r="E1570" s="2">
        <v>1022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51"/>
        <v>6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51"/>
        <v>111</v>
      </c>
      <c r="H1572" s="2">
        <f t="shared" ref="H1572:H1632" si="52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51"/>
        <v>147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51"/>
        <v>113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51"/>
        <v>35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51"/>
        <v>150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51"/>
        <v>95</v>
      </c>
      <c r="H1577" s="2">
        <f t="shared" si="52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51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51"/>
        <v>37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51"/>
        <v>7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51"/>
        <v>7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51"/>
        <v>151</v>
      </c>
      <c r="H1582" s="2">
        <f t="shared" si="52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53">SUM(D1583-D1553)</f>
        <v>98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53"/>
        <v>54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53"/>
        <v>15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53"/>
        <v>7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53"/>
        <v>1004</v>
      </c>
      <c r="H1587" s="2">
        <f t="shared" si="52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53"/>
        <v>125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53"/>
        <v>109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53"/>
        <v>56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53"/>
        <v>169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H1592" s="2">
        <f t="shared" si="52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53"/>
        <v>273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53"/>
        <v>111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53"/>
        <v>216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53"/>
        <v>162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53"/>
        <v>136</v>
      </c>
      <c r="H1597" s="2">
        <f t="shared" si="52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53"/>
        <v>67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53"/>
        <v>77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53"/>
        <v>76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53"/>
        <v>126</v>
      </c>
      <c r="H1602" s="2">
        <f t="shared" si="52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53"/>
        <v>205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53"/>
        <v>123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53"/>
        <v>53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53"/>
        <v>180</v>
      </c>
    </row>
    <row r="1607" spans="2:9" x14ac:dyDescent="0.2">
      <c r="B1607" s="3" t="s">
        <v>23</v>
      </c>
      <c r="C1607" s="3" t="s">
        <v>24</v>
      </c>
      <c r="D1607" s="2">
        <v>19771</v>
      </c>
      <c r="E1607" s="2">
        <v>2359</v>
      </c>
      <c r="F1607" s="2">
        <f t="shared" si="53"/>
        <v>74</v>
      </c>
      <c r="H1607" s="2">
        <f t="shared" si="52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53"/>
        <v>23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53"/>
        <v>17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53"/>
        <v>12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53"/>
        <v>12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53"/>
        <v>176</v>
      </c>
      <c r="H1612" s="2">
        <f t="shared" si="52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53"/>
        <v>61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53"/>
        <v>65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53"/>
        <v>23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53"/>
        <v>40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53"/>
        <v>925</v>
      </c>
      <c r="H1617" s="2">
        <f t="shared" si="52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53"/>
        <v>142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53"/>
        <v>111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53"/>
        <v>30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53"/>
        <v>126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53"/>
        <v>192</v>
      </c>
      <c r="H1622" s="2">
        <f t="shared" si="52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53"/>
        <v>185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53"/>
        <v>70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53"/>
        <v>110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53"/>
        <v>126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53"/>
        <v>97</v>
      </c>
      <c r="H1627" s="2">
        <f t="shared" si="52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E1628" s="2">
        <v>1137</v>
      </c>
      <c r="F1628" s="2">
        <f t="shared" si="53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53"/>
        <v>60</v>
      </c>
    </row>
    <row r="1630" spans="1:12" x14ac:dyDescent="0.2">
      <c r="B1630" s="3"/>
      <c r="C1630" s="3" t="s">
        <v>36</v>
      </c>
      <c r="D1630" s="2">
        <v>15218</v>
      </c>
      <c r="E1630" s="2">
        <v>1024</v>
      </c>
      <c r="F1630" s="2">
        <f t="shared" si="53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53"/>
        <v>88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53"/>
        <v>63</v>
      </c>
      <c r="H1632" s="2">
        <f t="shared" si="52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53"/>
        <v>102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53"/>
        <v>118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53"/>
        <v>32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53"/>
        <v>74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53"/>
        <v>45</v>
      </c>
      <c r="H1637" s="2">
        <f t="shared" ref="H1637:H1672" si="54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53"/>
        <v>11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53"/>
        <v>17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53"/>
        <v>13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53"/>
        <v>4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53"/>
        <v>111</v>
      </c>
      <c r="H1642" s="2">
        <f t="shared" si="54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53"/>
        <v>51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53"/>
        <v>31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53"/>
        <v>16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53"/>
        <v>18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55">SUM(D1647-D1617)</f>
        <v>998</v>
      </c>
      <c r="H1647" s="2">
        <f t="shared" si="54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55"/>
        <v>96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55"/>
        <v>329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55"/>
        <v>24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55"/>
        <v>162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55"/>
        <v>132</v>
      </c>
      <c r="H1652" s="2">
        <f t="shared" si="54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55"/>
        <v>200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55"/>
        <v>67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55"/>
        <v>117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19000</v>
      </c>
      <c r="F1656" s="2">
        <f t="shared" si="55"/>
        <v>109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55"/>
        <v>62</v>
      </c>
      <c r="H1657" s="2">
        <f t="shared" si="54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55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55"/>
        <v>53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55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55"/>
        <v>52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55"/>
        <v>53</v>
      </c>
      <c r="H1662" s="2">
        <f t="shared" si="54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55"/>
        <v>62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55"/>
        <v>95</v>
      </c>
    </row>
    <row r="1665" spans="2:9" x14ac:dyDescent="0.2">
      <c r="B1665" s="3"/>
      <c r="C1665" s="3" t="s">
        <v>33</v>
      </c>
      <c r="D1665" s="2">
        <v>7863</v>
      </c>
      <c r="E1665" s="2">
        <v>791</v>
      </c>
      <c r="F1665" s="2">
        <f t="shared" si="55"/>
        <v>19</v>
      </c>
    </row>
    <row r="1666" spans="2:9" x14ac:dyDescent="0.2">
      <c r="B1666" s="3"/>
      <c r="C1666" s="3" t="s">
        <v>34</v>
      </c>
      <c r="D1666" s="2">
        <v>10557</v>
      </c>
      <c r="E1666" s="2">
        <v>700</v>
      </c>
      <c r="F1666" s="2">
        <f t="shared" si="55"/>
        <v>52</v>
      </c>
    </row>
    <row r="1667" spans="2:9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55"/>
        <v>110</v>
      </c>
      <c r="H1667" s="2">
        <f t="shared" si="54"/>
        <v>11419</v>
      </c>
      <c r="I1667" s="2">
        <v>484279</v>
      </c>
    </row>
    <row r="1668" spans="2:9" x14ac:dyDescent="0.2">
      <c r="B1668" s="3"/>
      <c r="C1668" s="3" t="s">
        <v>25</v>
      </c>
      <c r="D1668" s="2">
        <v>8240</v>
      </c>
      <c r="E1668" s="2">
        <v>958</v>
      </c>
      <c r="F1668" s="2">
        <f t="shared" si="55"/>
        <v>14</v>
      </c>
    </row>
    <row r="1669" spans="2:9" x14ac:dyDescent="0.2">
      <c r="B1669" s="3"/>
      <c r="C1669" s="3" t="s">
        <v>28</v>
      </c>
      <c r="D1669" s="2">
        <v>6528</v>
      </c>
      <c r="E1669" s="2">
        <v>779</v>
      </c>
      <c r="F1669" s="2">
        <f t="shared" si="55"/>
        <v>12</v>
      </c>
    </row>
    <row r="1670" spans="2:9" x14ac:dyDescent="0.2">
      <c r="B1670" s="3"/>
      <c r="C1670" s="3" t="s">
        <v>38</v>
      </c>
      <c r="D1670" s="2">
        <v>1964</v>
      </c>
      <c r="E1670" s="2">
        <v>245</v>
      </c>
      <c r="F1670" s="2">
        <f t="shared" si="55"/>
        <v>3</v>
      </c>
    </row>
    <row r="1671" spans="2:9" x14ac:dyDescent="0.2">
      <c r="B1671" s="3"/>
      <c r="C1671" s="3" t="s">
        <v>39</v>
      </c>
      <c r="D1671" s="2">
        <v>1301</v>
      </c>
      <c r="E1671" s="2">
        <v>96</v>
      </c>
      <c r="F1671" s="2">
        <f t="shared" si="55"/>
        <v>3</v>
      </c>
    </row>
    <row r="1672" spans="2:9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55"/>
        <v>102</v>
      </c>
      <c r="H1672" s="2">
        <f t="shared" si="54"/>
        <v>5358</v>
      </c>
      <c r="I1672" s="2">
        <f>SUM(68637+339835)</f>
        <v>408472</v>
      </c>
    </row>
    <row r="1673" spans="2:9" x14ac:dyDescent="0.2">
      <c r="B1673" s="3"/>
      <c r="C1673" s="3" t="s">
        <v>18</v>
      </c>
      <c r="D1673" s="2">
        <v>6598</v>
      </c>
      <c r="E1673" s="2">
        <v>635</v>
      </c>
      <c r="F1673" s="2">
        <f t="shared" si="55"/>
        <v>22</v>
      </c>
    </row>
    <row r="1674" spans="2:9" x14ac:dyDescent="0.2">
      <c r="B1674" s="3"/>
      <c r="C1674" s="3" t="s">
        <v>19</v>
      </c>
      <c r="D1674" s="2">
        <v>6243</v>
      </c>
      <c r="E1674" s="2">
        <v>524</v>
      </c>
      <c r="F1674" s="2">
        <f t="shared" si="55"/>
        <v>33</v>
      </c>
    </row>
    <row r="1675" spans="2:9" x14ac:dyDescent="0.2">
      <c r="B1675" s="3"/>
      <c r="C1675" s="3" t="s">
        <v>40</v>
      </c>
      <c r="D1675" s="2">
        <v>3676</v>
      </c>
      <c r="E1675" s="2">
        <v>210</v>
      </c>
      <c r="F1675" s="2">
        <f t="shared" si="55"/>
        <v>9</v>
      </c>
    </row>
    <row r="1676" spans="2:9" x14ac:dyDescent="0.2">
      <c r="B1676" s="3"/>
      <c r="C1676" s="3" t="s">
        <v>41</v>
      </c>
      <c r="D1676" s="2">
        <v>3919</v>
      </c>
      <c r="E1676" s="2">
        <v>296</v>
      </c>
      <c r="F1676" s="2">
        <f t="shared" si="55"/>
        <v>16</v>
      </c>
    </row>
    <row r="1677" spans="2:9" x14ac:dyDescent="0.2">
      <c r="B1677" s="3" t="s">
        <v>20</v>
      </c>
      <c r="C1677" s="3" t="s">
        <v>22</v>
      </c>
      <c r="D1677" s="2">
        <v>47760</v>
      </c>
      <c r="E1677" s="2">
        <v>2143</v>
      </c>
      <c r="I1677" s="2">
        <v>1736894</v>
      </c>
    </row>
    <row r="1678" spans="2:9" x14ac:dyDescent="0.2">
      <c r="B1678" s="3"/>
      <c r="C1678" s="3" t="s">
        <v>26</v>
      </c>
      <c r="D1678" s="2">
        <v>6884</v>
      </c>
      <c r="E1678" s="2">
        <v>290</v>
      </c>
    </row>
    <row r="1679" spans="2:9" x14ac:dyDescent="0.2">
      <c r="B1679" s="3"/>
      <c r="C1679" s="3" t="s">
        <v>27</v>
      </c>
      <c r="D1679" s="2">
        <v>6917</v>
      </c>
      <c r="E1679" s="2">
        <v>314</v>
      </c>
    </row>
    <row r="1680" spans="2:9" x14ac:dyDescent="0.2">
      <c r="C1680" s="3" t="s">
        <v>42</v>
      </c>
      <c r="D1680" s="2">
        <v>2659</v>
      </c>
      <c r="E1680" s="2">
        <v>140</v>
      </c>
    </row>
    <row r="1681" spans="1:9" x14ac:dyDescent="0.2">
      <c r="C1681" s="3" t="s">
        <v>43</v>
      </c>
      <c r="D1681" s="2">
        <v>5651</v>
      </c>
      <c r="E1681" s="2">
        <v>131</v>
      </c>
    </row>
    <row r="1682" spans="1:9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I1682" s="2">
        <v>1811544</v>
      </c>
    </row>
    <row r="1683" spans="1:9" x14ac:dyDescent="0.2">
      <c r="B1683" s="3"/>
      <c r="C1683" s="3" t="s">
        <v>7</v>
      </c>
      <c r="D1683" s="2">
        <v>54779</v>
      </c>
      <c r="E1683" s="2">
        <v>4392</v>
      </c>
    </row>
    <row r="1684" spans="1:9" x14ac:dyDescent="0.2">
      <c r="B1684" s="3"/>
      <c r="C1684" s="3" t="s">
        <v>8</v>
      </c>
      <c r="D1684" s="2">
        <v>40034</v>
      </c>
      <c r="E1684" s="2">
        <v>2604</v>
      </c>
    </row>
    <row r="1685" spans="1:9" x14ac:dyDescent="0.2">
      <c r="B1685" s="3"/>
      <c r="C1685" s="3" t="s">
        <v>35</v>
      </c>
      <c r="D1685" s="2">
        <v>44503</v>
      </c>
      <c r="E1685" s="2">
        <v>2943</v>
      </c>
    </row>
    <row r="1686" spans="1:9" x14ac:dyDescent="0.2">
      <c r="B1686" s="3"/>
      <c r="C1686" s="3" t="s">
        <v>14</v>
      </c>
      <c r="D1686" s="2">
        <v>39258</v>
      </c>
      <c r="E1686" s="2">
        <v>1910</v>
      </c>
    </row>
    <row r="1687" spans="1:9" x14ac:dyDescent="0.2">
      <c r="B1687" s="3" t="s">
        <v>9</v>
      </c>
      <c r="C1687" s="3" t="s">
        <v>10</v>
      </c>
      <c r="D1687" s="2">
        <v>18023</v>
      </c>
      <c r="E1687" s="2">
        <v>1547</v>
      </c>
      <c r="I1687" s="2">
        <v>660325</v>
      </c>
    </row>
    <row r="1688" spans="1:9" x14ac:dyDescent="0.2">
      <c r="B1688" s="3"/>
      <c r="C1688" s="3" t="s">
        <v>11</v>
      </c>
      <c r="D1688" s="2">
        <v>18132</v>
      </c>
      <c r="E1688" s="2">
        <v>1158</v>
      </c>
    </row>
    <row r="1689" spans="1:9" x14ac:dyDescent="0.2">
      <c r="B1689" s="3"/>
      <c r="C1689" s="3" t="s">
        <v>12</v>
      </c>
      <c r="D1689" s="2">
        <v>17338</v>
      </c>
      <c r="E1689" s="2">
        <v>1624</v>
      </c>
    </row>
    <row r="1690" spans="1:9" x14ac:dyDescent="0.2">
      <c r="B1690" s="3"/>
      <c r="C1690" s="3" t="s">
        <v>36</v>
      </c>
      <c r="D1690" s="2">
        <v>15324</v>
      </c>
      <c r="E1690" s="2">
        <v>1042</v>
      </c>
    </row>
    <row r="1691" spans="1:9" x14ac:dyDescent="0.2">
      <c r="B1691" s="3"/>
      <c r="C1691" s="3" t="s">
        <v>37</v>
      </c>
      <c r="D1691" s="2">
        <v>15873</v>
      </c>
      <c r="E1691" s="2">
        <v>899</v>
      </c>
    </row>
    <row r="1692" spans="1:9" x14ac:dyDescent="0.2">
      <c r="B1692" s="3" t="s">
        <v>13</v>
      </c>
      <c r="C1692" s="3" t="s">
        <v>14</v>
      </c>
      <c r="D1692" s="2">
        <v>17596</v>
      </c>
      <c r="E1692" s="2">
        <v>850</v>
      </c>
      <c r="I1692" s="2">
        <v>522144</v>
      </c>
    </row>
    <row r="1693" spans="1:9" x14ac:dyDescent="0.2">
      <c r="B1693" s="3"/>
      <c r="C1693" s="3" t="s">
        <v>15</v>
      </c>
      <c r="D1693" s="2">
        <v>20706</v>
      </c>
      <c r="E1693" s="2">
        <v>1549</v>
      </c>
    </row>
    <row r="1694" spans="1:9" x14ac:dyDescent="0.2">
      <c r="B1694" s="3"/>
      <c r="C1694" s="3" t="s">
        <v>12</v>
      </c>
      <c r="D1694" s="2">
        <v>13778</v>
      </c>
      <c r="E1694" s="2">
        <v>878</v>
      </c>
    </row>
    <row r="1695" spans="1:9" x14ac:dyDescent="0.2">
      <c r="B1695" s="3"/>
      <c r="C1695" s="3" t="s">
        <v>33</v>
      </c>
      <c r="D1695" s="2">
        <v>7880</v>
      </c>
      <c r="E1695" s="2">
        <v>794</v>
      </c>
    </row>
    <row r="1696" spans="1:9" x14ac:dyDescent="0.2">
      <c r="B1696" s="3"/>
      <c r="C1696" s="3" t="s">
        <v>34</v>
      </c>
      <c r="D1696" s="2">
        <v>10647</v>
      </c>
      <c r="E1696" s="2">
        <v>716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</row>
    <row r="1710" spans="1:9" x14ac:dyDescent="0.2">
      <c r="C1710" s="3" t="s">
        <v>42</v>
      </c>
      <c r="D1710" s="2">
        <v>2680</v>
      </c>
      <c r="E1710" s="2">
        <v>141</v>
      </c>
    </row>
    <row r="1711" spans="1:9" x14ac:dyDescent="0.2">
      <c r="C1711" s="3" t="s">
        <v>43</v>
      </c>
      <c r="D1711" s="2">
        <v>5849</v>
      </c>
      <c r="E1711" s="2">
        <v>136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895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</row>
    <row r="1736" spans="1:9" x14ac:dyDescent="0.2">
      <c r="B1736" s="3"/>
      <c r="C1736" s="3" t="s">
        <v>41</v>
      </c>
      <c r="D1736" s="2">
        <v>3873</v>
      </c>
      <c r="E1736" s="2">
        <v>308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</row>
    <row r="1740" spans="1:9" x14ac:dyDescent="0.2">
      <c r="C1740" s="3" t="s">
        <v>42</v>
      </c>
      <c r="D1740" s="2">
        <v>2698</v>
      </c>
      <c r="E1740" s="2">
        <v>141</v>
      </c>
    </row>
    <row r="1741" spans="1:9" x14ac:dyDescent="0.2">
      <c r="C1741" s="3" t="s">
        <v>43</v>
      </c>
      <c r="D1741" s="2">
        <v>6045</v>
      </c>
      <c r="E1741" s="2">
        <v>142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</row>
    <row r="1746" spans="2:9" x14ac:dyDescent="0.2">
      <c r="B1746" s="3"/>
      <c r="C1746" s="3" t="s">
        <v>14</v>
      </c>
      <c r="D1746" s="2">
        <v>29445</v>
      </c>
      <c r="E1746" s="2">
        <v>1928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</row>
    <row r="1761" spans="2:9" x14ac:dyDescent="0.2">
      <c r="B1761" s="3"/>
      <c r="C1761" s="3" t="s">
        <v>39</v>
      </c>
      <c r="D1761" s="2">
        <v>1318</v>
      </c>
      <c r="E1761" s="2">
        <v>100</v>
      </c>
    </row>
    <row r="1762" spans="2:9" x14ac:dyDescent="0.2">
      <c r="B1762" s="3" t="s">
        <v>16</v>
      </c>
      <c r="C1762" s="3" t="s">
        <v>17</v>
      </c>
      <c r="D1762" s="2">
        <v>18156</v>
      </c>
      <c r="E1762" s="2">
        <v>1300</v>
      </c>
      <c r="I1762" s="2">
        <f>SUM(70735+366970)</f>
        <v>437705</v>
      </c>
    </row>
    <row r="1763" spans="2:9" x14ac:dyDescent="0.2">
      <c r="B1763" s="3"/>
      <c r="C1763" s="3" t="s">
        <v>18</v>
      </c>
      <c r="D1763" s="2">
        <v>6906</v>
      </c>
      <c r="E1763" s="2">
        <v>677</v>
      </c>
    </row>
    <row r="1764" spans="2:9" x14ac:dyDescent="0.2">
      <c r="B1764" s="3"/>
      <c r="C1764" s="3" t="s">
        <v>19</v>
      </c>
      <c r="D1764" s="2">
        <v>6379</v>
      </c>
      <c r="E1764" s="2">
        <v>550</v>
      </c>
    </row>
    <row r="1765" spans="2:9" x14ac:dyDescent="0.2">
      <c r="B1765" s="3"/>
      <c r="C1765" s="3" t="s">
        <v>40</v>
      </c>
      <c r="D1765" s="2">
        <v>3738</v>
      </c>
      <c r="E1765" s="2">
        <v>222</v>
      </c>
    </row>
    <row r="1766" spans="2:9" x14ac:dyDescent="0.2">
      <c r="B1766" s="3"/>
      <c r="C1766" s="3" t="s">
        <v>41</v>
      </c>
      <c r="D1766" s="2">
        <v>3988</v>
      </c>
      <c r="E1766" s="2">
        <v>311</v>
      </c>
    </row>
    <row r="1767" spans="2:9" x14ac:dyDescent="0.2">
      <c r="B1767" s="3" t="s">
        <v>20</v>
      </c>
      <c r="C1767" s="3" t="s">
        <v>22</v>
      </c>
    </row>
    <row r="1768" spans="2:9" x14ac:dyDescent="0.2">
      <c r="B1768" s="3"/>
      <c r="C1768" s="3" t="s">
        <v>26</v>
      </c>
    </row>
    <row r="1769" spans="2:9" x14ac:dyDescent="0.2">
      <c r="B1769" s="3"/>
      <c r="C1769" s="3" t="s">
        <v>27</v>
      </c>
    </row>
    <row r="1770" spans="2:9" x14ac:dyDescent="0.2">
      <c r="C1770" s="3" t="s">
        <v>42</v>
      </c>
    </row>
    <row r="1771" spans="2:9" x14ac:dyDescent="0.2">
      <c r="C177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2020-05-31T06:44:46Z</dcterms:modified>
</cp:coreProperties>
</file>