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K_MANUSCRIPT\DATA\"/>
    </mc:Choice>
  </mc:AlternateContent>
  <xr:revisionPtr revIDLastSave="0" documentId="13_ncr:1_{8A37DEE5-3EBB-4A2D-8C1C-98058FA15551}" xr6:coauthVersionLast="36" xr6:coauthVersionMax="36" xr10:uidLastSave="{00000000-0000-0000-0000-000000000000}"/>
  <bookViews>
    <workbookView xWindow="0" yWindow="0" windowWidth="20490" windowHeight="7545" activeTab="1" xr2:uid="{3E628CD4-705A-46C2-B3BC-F5BE4F1D20C7}"/>
  </bookViews>
  <sheets>
    <sheet name="CPI" sheetId="2" r:id="rId1"/>
    <sheet name="WPI" sheetId="6" r:id="rId2"/>
    <sheet name="Sheet3" sheetId="3" r:id="rId3"/>
  </sheets>
  <definedNames>
    <definedName name="_xlnm._FilterDatabase" localSheetId="0" hidden="1">CPI!$A$1:$B$1</definedName>
    <definedName name="_xlnm._FilterDatabase" localSheetId="2" hidden="1">Sheet3!$E$3:$F$3</definedName>
    <definedName name="_xlnm._FilterDatabase" localSheetId="1" hidden="1">WPI!$A$1:$B$1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3" i="6"/>
  <c r="B12" i="6"/>
  <c r="B10" i="6"/>
  <c r="B8" i="6"/>
  <c r="B9" i="6"/>
  <c r="B7" i="6"/>
  <c r="B5" i="6"/>
  <c r="B11" i="6"/>
  <c r="B4" i="6"/>
  <c r="B2" i="6"/>
  <c r="B3" i="6" s="1"/>
  <c r="B6" i="6" l="1"/>
</calcChain>
</file>

<file path=xl/sharedStrings.xml><?xml version="1.0" encoding="utf-8"?>
<sst xmlns="http://schemas.openxmlformats.org/spreadsheetml/2006/main" count="64" uniqueCount="60">
  <si>
    <t>Component</t>
  </si>
  <si>
    <t>Tobacco</t>
  </si>
  <si>
    <t>Light &amp;power</t>
  </si>
  <si>
    <t>Clothing &amp; footwear</t>
  </si>
  <si>
    <t>House rent</t>
  </si>
  <si>
    <t>Health care</t>
  </si>
  <si>
    <t>Transport</t>
  </si>
  <si>
    <t>Recreation</t>
  </si>
  <si>
    <t>Education</t>
  </si>
  <si>
    <t>Personal care</t>
  </si>
  <si>
    <t>Other services</t>
  </si>
  <si>
    <t>Food</t>
  </si>
  <si>
    <t>CPI Wt.</t>
  </si>
  <si>
    <t xml:space="preserve">Total </t>
  </si>
  <si>
    <t xml:space="preserve">Food products </t>
  </si>
  <si>
    <t xml:space="preserve">Beverages </t>
  </si>
  <si>
    <t xml:space="preserve">Tobacco products </t>
  </si>
  <si>
    <t xml:space="preserve">Textiles </t>
  </si>
  <si>
    <t xml:space="preserve">Wearing apparel </t>
  </si>
  <si>
    <t xml:space="preserve">Leather &amp; related  products </t>
  </si>
  <si>
    <t xml:space="preserve">Wood and products of  wood and cork </t>
  </si>
  <si>
    <t xml:space="preserve">Paper and paper  products </t>
  </si>
  <si>
    <t xml:space="preserve">Printing and  reproduction of  recorded media </t>
  </si>
  <si>
    <t xml:space="preserve">Chemicals and  chemical products </t>
  </si>
  <si>
    <t xml:space="preserve">Pharmaceutical,  medicinal, chemical  and botanical  products </t>
  </si>
  <si>
    <t xml:space="preserve">Rubber &amp; plastic  products </t>
  </si>
  <si>
    <t xml:space="preserve">Other non-metallic  mineral products </t>
  </si>
  <si>
    <t xml:space="preserve">Basic metals </t>
  </si>
  <si>
    <t xml:space="preserve">Fabricated metal  products </t>
  </si>
  <si>
    <t xml:space="preserve">Computer, electronic  and optical products </t>
  </si>
  <si>
    <t xml:space="preserve">Electrical equipment </t>
  </si>
  <si>
    <t xml:space="preserve">Machinery and  equipment </t>
  </si>
  <si>
    <t xml:space="preserve">Motor vehicles,  trailers and semi- trailers </t>
  </si>
  <si>
    <t xml:space="preserve">Other transport  equipment </t>
  </si>
  <si>
    <t xml:space="preserve">Furniture </t>
  </si>
  <si>
    <t xml:space="preserve">Other manufacturing </t>
  </si>
  <si>
    <t xml:space="preserve">Manufactured  products </t>
  </si>
  <si>
    <t xml:space="preserve">Food articles </t>
  </si>
  <si>
    <t xml:space="preserve">Non-food articles </t>
  </si>
  <si>
    <t xml:space="preserve">Minerals </t>
  </si>
  <si>
    <t xml:space="preserve">Crude petroleum &amp;  natural gas </t>
  </si>
  <si>
    <t xml:space="preserve">Coal </t>
  </si>
  <si>
    <t xml:space="preserve">Mineral oils </t>
  </si>
  <si>
    <t xml:space="preserve">Electricity </t>
  </si>
  <si>
    <t>Mineral</t>
  </si>
  <si>
    <t>Electricity</t>
  </si>
  <si>
    <t>Manufactured products</t>
  </si>
  <si>
    <t>WPI</t>
  </si>
  <si>
    <t>Mfg. metals</t>
  </si>
  <si>
    <t>Mfg. Chemical</t>
  </si>
  <si>
    <t>Mfg. Automobile</t>
  </si>
  <si>
    <t>Mgf. Textile</t>
  </si>
  <si>
    <t>Mgf. Machinary</t>
  </si>
  <si>
    <t>Mfg. Electrical</t>
  </si>
  <si>
    <t>Mfg. Rubber</t>
  </si>
  <si>
    <t>Mfg. Electronics</t>
  </si>
  <si>
    <t>Mfg. Others</t>
  </si>
  <si>
    <t>Misc.</t>
  </si>
  <si>
    <t>Wt</t>
  </si>
  <si>
    <t>WPI 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</si>
</sst>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2698-B13E-4308-9969-F51DC8F9D52D}">
  <dimension ref="A1:B12"/>
  <sheetViews>
    <sheetView workbookViewId="0">
      <selection activeCell="C3" sqref="C3"/>
    </sheetView>
  </sheetViews>
  <sheetFormatPr defaultRowHeight="15" x14ac:dyDescent="0.25"/>
  <cols>
    <col min="1" max="1" width="19.28515625" customWidth="1"/>
  </cols>
  <sheetData>
    <row r="1" spans="1:2" x14ac:dyDescent="0.25">
      <c r="A1" t="s">
        <v>0</v>
      </c>
      <c r="B1" t="s">
        <v>12</v>
      </c>
    </row>
    <row r="2" spans="1:2" x14ac:dyDescent="0.25">
      <c r="A2" t="s">
        <v>11</v>
      </c>
      <c r="B2">
        <v>45.9</v>
      </c>
    </row>
    <row r="3" spans="1:2" x14ac:dyDescent="0.25">
      <c r="A3" t="s">
        <v>4</v>
      </c>
      <c r="B3">
        <v>10.100000000000001</v>
      </c>
    </row>
    <row r="4" spans="1:2" x14ac:dyDescent="0.25">
      <c r="A4" t="s">
        <v>6</v>
      </c>
      <c r="B4">
        <v>8.6</v>
      </c>
    </row>
    <row r="5" spans="1:2" x14ac:dyDescent="0.25">
      <c r="A5" t="s">
        <v>2</v>
      </c>
      <c r="B5">
        <v>6.8000000000000007</v>
      </c>
    </row>
    <row r="6" spans="1:2" x14ac:dyDescent="0.25">
      <c r="A6" t="s">
        <v>3</v>
      </c>
      <c r="B6">
        <v>6.5</v>
      </c>
    </row>
    <row r="7" spans="1:2" x14ac:dyDescent="0.25">
      <c r="A7" t="s">
        <v>5</v>
      </c>
      <c r="B7">
        <v>6</v>
      </c>
    </row>
    <row r="8" spans="1:2" x14ac:dyDescent="0.25">
      <c r="A8" t="s">
        <v>8</v>
      </c>
      <c r="B8">
        <v>4.5</v>
      </c>
    </row>
    <row r="9" spans="1:2" x14ac:dyDescent="0.25">
      <c r="A9" t="s">
        <v>10</v>
      </c>
      <c r="B9">
        <v>3.8</v>
      </c>
    </row>
    <row r="10" spans="1:2" x14ac:dyDescent="0.25">
      <c r="A10" t="s">
        <v>9</v>
      </c>
      <c r="B10">
        <v>3.5000000000000004</v>
      </c>
    </row>
    <row r="11" spans="1:2" x14ac:dyDescent="0.25">
      <c r="A11" t="s">
        <v>1</v>
      </c>
      <c r="B11">
        <v>2.4</v>
      </c>
    </row>
    <row r="12" spans="1:2" x14ac:dyDescent="0.25">
      <c r="A12" t="s">
        <v>7</v>
      </c>
      <c r="B12">
        <v>1.7000000000000002</v>
      </c>
    </row>
  </sheetData>
  <autoFilter ref="A1:B1" xr:uid="{FF1F6B79-11E9-4FB5-99B1-EC609AE1F21A}">
    <sortState ref="A2:B12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ADC8-DE23-431D-9DD6-AE3834BAEDC9}">
  <dimension ref="A1:B14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 t="s">
        <v>59</v>
      </c>
    </row>
    <row r="2" spans="1:2" x14ac:dyDescent="0.25">
      <c r="A2" t="s">
        <v>11</v>
      </c>
      <c r="B2">
        <f>Sheet3!I3+Sheet3!F5</f>
        <v>24.38</v>
      </c>
    </row>
    <row r="3" spans="1:2" x14ac:dyDescent="0.25">
      <c r="A3" t="s">
        <v>56</v>
      </c>
      <c r="B3">
        <f>Sheet3!I11-SUM(B1:B2)-Sheet3!F5+ Sheet3!F15</f>
        <v>32.720000000000013</v>
      </c>
    </row>
    <row r="4" spans="1:2" x14ac:dyDescent="0.25">
      <c r="A4" t="s">
        <v>44</v>
      </c>
      <c r="B4">
        <f>SUM(Sheet3!I5,Sheet3!I8,Sheet3!I9)</f>
        <v>10.92</v>
      </c>
    </row>
    <row r="5" spans="1:2" x14ac:dyDescent="0.25">
      <c r="A5" t="s">
        <v>48</v>
      </c>
      <c r="B5">
        <f>Sheet3!F4</f>
        <v>9.65</v>
      </c>
    </row>
    <row r="6" spans="1:2" x14ac:dyDescent="0.25">
      <c r="A6" t="s">
        <v>57</v>
      </c>
      <c r="B6">
        <f>100-SUM(B1:B5)</f>
        <v>22.329999999999984</v>
      </c>
    </row>
    <row r="7" spans="1:2" x14ac:dyDescent="0.25">
      <c r="A7" t="s">
        <v>49</v>
      </c>
      <c r="B7">
        <f>Sheet3!F6</f>
        <v>6.47</v>
      </c>
    </row>
    <row r="8" spans="1:2" x14ac:dyDescent="0.25">
      <c r="A8" t="s">
        <v>51</v>
      </c>
      <c r="B8">
        <f>Sheet3!F8+Sheet3!F20</f>
        <v>5.6899999999999995</v>
      </c>
    </row>
    <row r="9" spans="1:2" x14ac:dyDescent="0.25">
      <c r="A9" t="s">
        <v>50</v>
      </c>
      <c r="B9">
        <f>Sheet3!F7</f>
        <v>4.97</v>
      </c>
    </row>
    <row r="10" spans="1:2" x14ac:dyDescent="0.25">
      <c r="A10" t="s">
        <v>52</v>
      </c>
      <c r="B10">
        <f>Sheet3!F9</f>
        <v>4.79</v>
      </c>
    </row>
    <row r="11" spans="1:2" x14ac:dyDescent="0.25">
      <c r="A11" t="s">
        <v>45</v>
      </c>
      <c r="B11">
        <f>Sheet3!I10</f>
        <v>3.06</v>
      </c>
    </row>
    <row r="12" spans="1:2" x14ac:dyDescent="0.25">
      <c r="A12" t="s">
        <v>53</v>
      </c>
      <c r="B12">
        <f>Sheet3!F12</f>
        <v>2.93</v>
      </c>
    </row>
    <row r="13" spans="1:2" x14ac:dyDescent="0.25">
      <c r="A13" t="s">
        <v>54</v>
      </c>
      <c r="B13">
        <f>Sheet3!F13</f>
        <v>2.2999999999999998</v>
      </c>
    </row>
    <row r="14" spans="1:2" x14ac:dyDescent="0.25">
      <c r="A14" t="s">
        <v>55</v>
      </c>
      <c r="B14">
        <f>Sheet3!F14</f>
        <v>2.0099999999999998</v>
      </c>
    </row>
  </sheetData>
  <autoFilter ref="A1:B1" xr:uid="{8D7BA6CD-9EC8-406F-8C05-6E1F7DEC8DDE}">
    <sortState ref="A2:B14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C53-D15F-4C9D-93E5-3ACB2C35E916}">
  <dimension ref="E2:I25"/>
  <sheetViews>
    <sheetView workbookViewId="0">
      <selection activeCell="L9" sqref="L9"/>
    </sheetView>
  </sheetViews>
  <sheetFormatPr defaultRowHeight="15" x14ac:dyDescent="0.25"/>
  <cols>
    <col min="5" max="5" width="18.42578125" customWidth="1"/>
    <col min="8" max="8" width="9.140625" style="1"/>
    <col min="11" max="11" width="11.85546875" customWidth="1"/>
  </cols>
  <sheetData>
    <row r="2" spans="5:9" x14ac:dyDescent="0.25">
      <c r="E2" t="s">
        <v>46</v>
      </c>
      <c r="F2" t="s">
        <v>58</v>
      </c>
      <c r="H2" s="1" t="s">
        <v>47</v>
      </c>
      <c r="I2" t="s">
        <v>58</v>
      </c>
    </row>
    <row r="3" spans="5:9" x14ac:dyDescent="0.25">
      <c r="E3" t="s">
        <v>13</v>
      </c>
      <c r="F3">
        <v>64.23</v>
      </c>
      <c r="H3" s="1" t="s">
        <v>37</v>
      </c>
      <c r="I3">
        <v>15.26</v>
      </c>
    </row>
    <row r="4" spans="5:9" x14ac:dyDescent="0.25">
      <c r="E4" t="s">
        <v>27</v>
      </c>
      <c r="F4">
        <v>9.65</v>
      </c>
      <c r="H4" s="1" t="s">
        <v>38</v>
      </c>
      <c r="I4">
        <v>4.12</v>
      </c>
    </row>
    <row r="5" spans="5:9" x14ac:dyDescent="0.25">
      <c r="E5" t="s">
        <v>14</v>
      </c>
      <c r="F5">
        <v>9.1199999999999992</v>
      </c>
      <c r="H5" s="1" t="s">
        <v>39</v>
      </c>
      <c r="I5">
        <v>0.83</v>
      </c>
    </row>
    <row r="6" spans="5:9" x14ac:dyDescent="0.25">
      <c r="E6" t="s">
        <v>23</v>
      </c>
      <c r="F6">
        <v>6.47</v>
      </c>
      <c r="H6" s="1" t="s">
        <v>40</v>
      </c>
      <c r="I6">
        <v>2.41</v>
      </c>
    </row>
    <row r="7" spans="5:9" x14ac:dyDescent="0.25">
      <c r="E7" t="s">
        <v>32</v>
      </c>
      <c r="F7">
        <v>4.97</v>
      </c>
      <c r="H7" s="1" t="s">
        <v>13</v>
      </c>
      <c r="I7">
        <v>13.15</v>
      </c>
    </row>
    <row r="8" spans="5:9" x14ac:dyDescent="0.25">
      <c r="E8" t="s">
        <v>17</v>
      </c>
      <c r="F8">
        <v>4.88</v>
      </c>
      <c r="H8" s="1" t="s">
        <v>41</v>
      </c>
      <c r="I8">
        <v>2.14</v>
      </c>
    </row>
    <row r="9" spans="5:9" x14ac:dyDescent="0.25">
      <c r="E9" t="s">
        <v>31</v>
      </c>
      <c r="F9">
        <v>4.79</v>
      </c>
      <c r="H9" s="1" t="s">
        <v>42</v>
      </c>
      <c r="I9">
        <v>7.95</v>
      </c>
    </row>
    <row r="10" spans="5:9" x14ac:dyDescent="0.25">
      <c r="E10" t="s">
        <v>26</v>
      </c>
      <c r="F10">
        <v>3.2</v>
      </c>
      <c r="H10" s="1" t="s">
        <v>43</v>
      </c>
      <c r="I10">
        <v>3.06</v>
      </c>
    </row>
    <row r="11" spans="5:9" x14ac:dyDescent="0.25">
      <c r="E11" t="s">
        <v>28</v>
      </c>
      <c r="F11">
        <v>3.16</v>
      </c>
      <c r="H11" s="1" t="s">
        <v>36</v>
      </c>
      <c r="I11">
        <v>64.23</v>
      </c>
    </row>
    <row r="12" spans="5:9" x14ac:dyDescent="0.25">
      <c r="E12" t="s">
        <v>30</v>
      </c>
      <c r="F12">
        <v>2.93</v>
      </c>
    </row>
    <row r="13" spans="5:9" x14ac:dyDescent="0.25">
      <c r="E13" t="s">
        <v>25</v>
      </c>
      <c r="F13">
        <v>2.2999999999999998</v>
      </c>
    </row>
    <row r="14" spans="5:9" x14ac:dyDescent="0.25">
      <c r="E14" t="s">
        <v>29</v>
      </c>
      <c r="F14">
        <v>2.0099999999999998</v>
      </c>
    </row>
    <row r="15" spans="5:9" x14ac:dyDescent="0.25">
      <c r="E15" t="s">
        <v>24</v>
      </c>
      <c r="F15">
        <v>1.99</v>
      </c>
    </row>
    <row r="16" spans="5:9" x14ac:dyDescent="0.25">
      <c r="E16" t="s">
        <v>33</v>
      </c>
      <c r="F16">
        <v>1.65</v>
      </c>
    </row>
    <row r="17" spans="5:6" x14ac:dyDescent="0.25">
      <c r="E17" t="s">
        <v>21</v>
      </c>
      <c r="F17">
        <v>1.1100000000000001</v>
      </c>
    </row>
    <row r="18" spans="5:6" x14ac:dyDescent="0.25">
      <c r="E18" t="s">
        <v>35</v>
      </c>
      <c r="F18">
        <v>1.06</v>
      </c>
    </row>
    <row r="19" spans="5:6" x14ac:dyDescent="0.25">
      <c r="E19" t="s">
        <v>15</v>
      </c>
      <c r="F19">
        <v>0.91</v>
      </c>
    </row>
    <row r="20" spans="5:6" x14ac:dyDescent="0.25">
      <c r="E20" t="s">
        <v>18</v>
      </c>
      <c r="F20">
        <v>0.81</v>
      </c>
    </row>
    <row r="21" spans="5:6" x14ac:dyDescent="0.25">
      <c r="E21" t="s">
        <v>20</v>
      </c>
      <c r="F21">
        <v>0.77</v>
      </c>
    </row>
    <row r="22" spans="5:6" x14ac:dyDescent="0.25">
      <c r="E22" t="s">
        <v>34</v>
      </c>
      <c r="F22">
        <v>0.73</v>
      </c>
    </row>
    <row r="23" spans="5:6" x14ac:dyDescent="0.25">
      <c r="E23" t="s">
        <v>22</v>
      </c>
      <c r="F23">
        <v>0.68</v>
      </c>
    </row>
    <row r="24" spans="5:6" x14ac:dyDescent="0.25">
      <c r="E24" t="s">
        <v>19</v>
      </c>
      <c r="F24">
        <v>0.54</v>
      </c>
    </row>
    <row r="25" spans="5:6" x14ac:dyDescent="0.25">
      <c r="E25" t="s">
        <v>16</v>
      </c>
      <c r="F25">
        <v>0.51</v>
      </c>
    </row>
  </sheetData>
  <autoFilter ref="E3:F3" xr:uid="{275D964D-DB64-46A5-A8CC-4737D845D190}">
    <sortState ref="E4:F25">
      <sortCondition descending="1" ref="F3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</vt:lpstr>
      <vt:lpstr>WPI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 Mukherjee</dc:creator>
  <cp:lastModifiedBy>Pinaki Mukherjee</cp:lastModifiedBy>
  <dcterms:created xsi:type="dcterms:W3CDTF">2022-09-18T03:05:38Z</dcterms:created>
  <dcterms:modified xsi:type="dcterms:W3CDTF">2022-09-19T04:48:03Z</dcterms:modified>
</cp:coreProperties>
</file>