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962eaebe10960ef/Documents/GitHub/RelevanceRank/DataModel/Oracle/functions/"/>
    </mc:Choice>
  </mc:AlternateContent>
  <xr:revisionPtr revIDLastSave="960" documentId="11_F25DC773A252ABDACC10480FA9DE4D8A5BDE58E4" xr6:coauthVersionLast="47" xr6:coauthVersionMax="47" xr10:uidLastSave="{02261559-F2DF-4FCD-BE57-B84311FB2548}"/>
  <bookViews>
    <workbookView xWindow="-120" yWindow="-120" windowWidth="24240" windowHeight="13140" xr2:uid="{00000000-000D-0000-FFFF-FFFF00000000}"/>
  </bookViews>
  <sheets>
    <sheet name="CAPEC Low" sheetId="1" r:id="rId1"/>
  </sheets>
  <definedNames>
    <definedName name="_xlnm._FilterDatabase" localSheetId="0" hidden="1">'CAPEC Low'!$A$3:$B$3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D4" i="1"/>
  <c r="E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<sst xmlns="http://schemas.openxmlformats.org/spreadsheetml/2006/main" count="242" uniqueCount="34">
  <si>
    <t>Month</t>
  </si>
  <si>
    <t>Year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</si>
  <si>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</si>
  <si>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</si>
  <si>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</si>
  <si>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</si>
  <si>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</si>
  <si>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</si>
  <si>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</si>
  <si>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</si>
  <si>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</si>
  <si>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</si>
  <si>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</si>
  <si>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Total Vulns in Month</t>
  </si>
  <si>
    <t>Jun</t>
  </si>
  <si>
    <t>GOV-S</t>
  </si>
  <si>
    <t>GOV-M</t>
  </si>
  <si>
    <t>CVSS</t>
  </si>
  <si>
    <t>Rel</t>
  </si>
  <si>
    <t>Patch 5% Vuln Count</t>
  </si>
  <si>
    <t>Patch 20% Vuln Count</t>
  </si>
  <si>
    <t>N/A</t>
  </si>
  <si>
    <t>GOV-L</t>
  </si>
  <si>
    <t>GOV-XL</t>
  </si>
  <si>
    <t>Regent</t>
  </si>
  <si>
    <t>Virginia Tech</t>
  </si>
  <si>
    <t>Washington and Lee (WLU)</t>
  </si>
  <si>
    <t>William and Mary</t>
  </si>
  <si>
    <t>Old Dominion University (ODU)</t>
  </si>
  <si>
    <t>University of Virginia (UVA)</t>
  </si>
  <si>
    <t>Source: https://www.calendar-12.com/working_days/YYYY</t>
  </si>
  <si>
    <t>Units Patch-5%</t>
  </si>
  <si>
    <t>Units Patch-20%</t>
  </si>
  <si>
    <t>Hours 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</si>
</sst>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/>
    <xf numFmtId="0" fontId="1" fillId="3" borderId="7" xfId="0" applyFont="1" applyFill="1" applyBorder="1" applyAlignment="1">
      <alignment horizontal="center" wrapText="1"/>
    </xf>
    <xf numFmtId="0" fontId="0" fillId="3" borderId="3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0" xfId="0" quotePrefix="1" applyFill="1" applyBorder="1" applyAlignment="1">
      <alignment horizontal="center"/>
    </xf>
    <xf numFmtId="0" fontId="0" fillId="3" borderId="3" xfId="0" applyFill="1" applyBorder="1"/>
    <xf numFmtId="0" fontId="1" fillId="0" borderId="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/>
    <xf numFmtId="0" fontId="1" fillId="0" borderId="7" xfId="0" applyFont="1" applyFill="1" applyBorder="1" applyAlignment="1">
      <alignment horizontal="center" wrapText="1"/>
    </xf>
    <xf numFmtId="0" fontId="1" fillId="0" borderId="1" xfId="0" applyFont="1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/>
    </xf>
    <xf numFmtId="0" fontId="1" fillId="3" borderId="5" xfId="0" applyFont="1" applyFill="1" applyBorder="1" applyAlignment="1">
      <alignment wrapText="1"/>
    </xf>
    <xf numFmtId="0" fontId="0" fillId="3" borderId="0" xfId="0" applyFill="1" applyBorder="1" applyAlignment="1"/>
    <xf numFmtId="0" fontId="0" fillId="3" borderId="0" xfId="0" applyFill="1" applyAlignment="1"/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9"/>
  <sheetViews>
    <sheetView tabSelected="1" workbookViewId="0">
      <pane xSplit="10" ySplit="9" topLeftCell="K10" activePane="bottomRight" state="frozen"/>
      <selection pane="topRight" activeCell="K1" sqref="K1"/>
      <selection pane="bottomLeft" activeCell="A10" sqref="A10"/>
      <selection pane="bottomRight" activeCell="AZ17" sqref="AZ17"/>
    </sheetView>
  </sheetViews>
  <sheetFormatPr defaultRowHeight="15" x14ac:dyDescent="0.25"/>
  <cols>
    <col min="1" max="2" width="10.7109375" customWidth="1"/>
    <col min="3" max="3" width="10.140625" style="1" customWidth="1"/>
    <col min="4" max="4" width="9.140625" style="1"/>
    <col min="5" max="5" width="10.140625" style="2" bestFit="1" customWidth="1"/>
    <col min="6" max="6" width="9.140625" style="44"/>
    <col min="7" max="7" width="9.140625" style="53"/>
    <col min="8" max="10" width="9.140625" style="40"/>
    <col min="11" max="11" width="9.140625" style="26"/>
    <col min="12" max="15" width="9.140625" style="61"/>
    <col min="16" max="16" width="9.140625" style="38"/>
    <col min="17" max="20" width="9.140625" style="43"/>
    <col min="21" max="21" width="9.140625" style="26"/>
    <col min="22" max="22" width="9.140625" style="28"/>
    <col min="23" max="23" width="9.140625" style="27"/>
    <col min="24" max="24" width="9.140625" style="28"/>
    <col min="25" max="25" width="9.140625" style="27"/>
    <col min="26" max="26" width="9.140625" style="38"/>
    <col min="27" max="27" width="9.140625" style="41"/>
    <col min="28" max="28" width="9.140625" style="40"/>
    <col min="29" max="29" width="9.140625" style="41"/>
    <col min="30" max="30" width="9.140625" style="40"/>
    <col min="31" max="31" width="9.140625" style="26"/>
    <col min="32" max="32" width="9.140625" style="28"/>
    <col min="33" max="33" width="9.140625" style="27"/>
    <col min="34" max="34" width="9.140625" style="28"/>
    <col min="35" max="35" width="9.140625" style="27"/>
    <col min="36" max="36" width="9.140625" style="38"/>
    <col min="37" max="37" width="9.140625" style="44"/>
    <col min="38" max="38" width="9.140625" style="43"/>
    <col min="39" max="39" width="9.140625" style="64"/>
    <col min="40" max="40" width="9.140625" style="43"/>
    <col min="41" max="41" width="9.140625" style="26"/>
    <col min="42" max="42" width="9.140625" style="65"/>
    <col min="43" max="43" width="9.140625" style="61"/>
    <col min="44" max="44" width="9.140625" style="65"/>
    <col min="45" max="45" width="9.140625" style="61"/>
    <col min="46" max="46" width="9.140625" style="38"/>
    <col min="47" max="47" width="9.140625" style="41"/>
    <col min="48" max="48" width="9.140625" style="43"/>
    <col min="49" max="49" width="9.140625" style="44"/>
    <col min="50" max="50" width="9.140625" style="43"/>
    <col min="51" max="51" width="9.140625" style="26"/>
    <col min="52" max="52" width="9.140625" style="65"/>
    <col min="53" max="53" width="9.140625" style="61"/>
    <col min="54" max="54" width="9.140625" style="65"/>
    <col min="55" max="55" width="9.140625" style="61"/>
  </cols>
  <sheetData>
    <row r="1" spans="1:55" s="4" customFormat="1" x14ac:dyDescent="0.25">
      <c r="C1" s="5"/>
      <c r="D1" s="5"/>
      <c r="E1" s="6"/>
      <c r="F1" s="45" t="s">
        <v>15</v>
      </c>
      <c r="G1" s="46"/>
      <c r="H1" s="46"/>
      <c r="I1" s="46"/>
      <c r="J1" s="47"/>
      <c r="K1" s="54" t="s">
        <v>16</v>
      </c>
      <c r="L1" s="55"/>
      <c r="M1" s="55"/>
      <c r="N1" s="55"/>
      <c r="O1" s="56"/>
      <c r="P1" s="45" t="s">
        <v>22</v>
      </c>
      <c r="Q1" s="46"/>
      <c r="R1" s="46"/>
      <c r="S1" s="46"/>
      <c r="T1" s="47"/>
      <c r="U1" s="54" t="s">
        <v>23</v>
      </c>
      <c r="V1" s="55"/>
      <c r="W1" s="55"/>
      <c r="X1" s="55"/>
      <c r="Y1" s="56"/>
      <c r="Z1" s="30" t="s">
        <v>28</v>
      </c>
      <c r="AA1" s="31"/>
      <c r="AB1" s="31"/>
      <c r="AC1" s="31"/>
      <c r="AD1" s="32"/>
      <c r="AE1" s="18" t="s">
        <v>24</v>
      </c>
      <c r="AF1" s="19"/>
      <c r="AG1" s="19"/>
      <c r="AH1" s="19"/>
      <c r="AI1" s="20"/>
      <c r="AJ1" s="30" t="s">
        <v>29</v>
      </c>
      <c r="AK1" s="31"/>
      <c r="AL1" s="31"/>
      <c r="AM1" s="31"/>
      <c r="AN1" s="32"/>
      <c r="AO1" s="18" t="s">
        <v>25</v>
      </c>
      <c r="AP1" s="19"/>
      <c r="AQ1" s="19"/>
      <c r="AR1" s="19"/>
      <c r="AS1" s="20"/>
      <c r="AT1" s="30" t="s">
        <v>26</v>
      </c>
      <c r="AU1" s="31"/>
      <c r="AV1" s="31"/>
      <c r="AW1" s="31"/>
      <c r="AX1" s="32"/>
      <c r="AY1" s="18" t="s">
        <v>27</v>
      </c>
      <c r="AZ1" s="19"/>
      <c r="BA1" s="19"/>
      <c r="BB1" s="19"/>
      <c r="BC1" s="20"/>
    </row>
    <row r="2" spans="1:55" s="4" customFormat="1" ht="45" x14ac:dyDescent="0.25">
      <c r="A2" s="7" t="s">
        <v>30</v>
      </c>
      <c r="B2" s="7"/>
      <c r="C2" s="7"/>
      <c r="D2" s="7"/>
      <c r="E2" s="8"/>
      <c r="F2" s="48"/>
      <c r="G2" s="49" t="s">
        <v>19</v>
      </c>
      <c r="H2" s="49"/>
      <c r="I2" s="49" t="s">
        <v>20</v>
      </c>
      <c r="J2" s="49"/>
      <c r="K2" s="57"/>
      <c r="L2" s="58" t="s">
        <v>19</v>
      </c>
      <c r="M2" s="58"/>
      <c r="N2" s="58" t="s">
        <v>20</v>
      </c>
      <c r="O2" s="58"/>
      <c r="P2" s="48"/>
      <c r="Q2" s="49" t="s">
        <v>19</v>
      </c>
      <c r="R2" s="49"/>
      <c r="S2" s="49" t="s">
        <v>20</v>
      </c>
      <c r="T2" s="49"/>
      <c r="U2" s="57"/>
      <c r="V2" s="58" t="s">
        <v>19</v>
      </c>
      <c r="W2" s="58"/>
      <c r="X2" s="58" t="s">
        <v>20</v>
      </c>
      <c r="Y2" s="58"/>
      <c r="Z2" s="33" t="s">
        <v>13</v>
      </c>
      <c r="AA2" s="34" t="s">
        <v>19</v>
      </c>
      <c r="AB2" s="34"/>
      <c r="AC2" s="34" t="s">
        <v>20</v>
      </c>
      <c r="AD2" s="34"/>
      <c r="AE2" s="21" t="s">
        <v>13</v>
      </c>
      <c r="AF2" s="22" t="s">
        <v>19</v>
      </c>
      <c r="AG2" s="22"/>
      <c r="AH2" s="22" t="s">
        <v>20</v>
      </c>
      <c r="AI2" s="22"/>
      <c r="AJ2" s="33" t="s">
        <v>13</v>
      </c>
      <c r="AK2" s="34" t="s">
        <v>19</v>
      </c>
      <c r="AL2" s="34"/>
      <c r="AM2" s="34" t="s">
        <v>20</v>
      </c>
      <c r="AN2" s="34"/>
      <c r="AO2" s="21" t="s">
        <v>13</v>
      </c>
      <c r="AP2" s="22" t="s">
        <v>19</v>
      </c>
      <c r="AQ2" s="22"/>
      <c r="AR2" s="22" t="s">
        <v>20</v>
      </c>
      <c r="AS2" s="22"/>
      <c r="AT2" s="33" t="s">
        <v>13</v>
      </c>
      <c r="AU2" s="34" t="s">
        <v>19</v>
      </c>
      <c r="AV2" s="34"/>
      <c r="AW2" s="34" t="s">
        <v>20</v>
      </c>
      <c r="AX2" s="34"/>
      <c r="AY2" s="21" t="s">
        <v>13</v>
      </c>
      <c r="AZ2" s="22" t="s">
        <v>19</v>
      </c>
      <c r="BA2" s="22"/>
      <c r="BB2" s="22" t="s">
        <v>20</v>
      </c>
      <c r="BC2" s="22"/>
    </row>
    <row r="3" spans="1:55" s="9" customFormat="1" ht="45" x14ac:dyDescent="0.25">
      <c r="A3" s="9" t="s">
        <v>0</v>
      </c>
      <c r="B3" s="9" t="s">
        <v>1</v>
      </c>
      <c r="C3" s="10" t="s">
        <v>33</v>
      </c>
      <c r="D3" s="10" t="s">
        <v>31</v>
      </c>
      <c r="E3" s="11" t="s">
        <v>32</v>
      </c>
      <c r="F3" s="33" t="s">
        <v>13</v>
      </c>
      <c r="G3" s="35" t="s">
        <v>17</v>
      </c>
      <c r="H3" s="37" t="s">
        <v>18</v>
      </c>
      <c r="I3" s="37" t="s">
        <v>17</v>
      </c>
      <c r="J3" s="37" t="s">
        <v>18</v>
      </c>
      <c r="K3" s="21" t="s">
        <v>13</v>
      </c>
      <c r="L3" s="25" t="s">
        <v>17</v>
      </c>
      <c r="M3" s="25" t="s">
        <v>18</v>
      </c>
      <c r="N3" s="25" t="s">
        <v>17</v>
      </c>
      <c r="O3" s="25" t="s">
        <v>18</v>
      </c>
      <c r="P3" s="33" t="s">
        <v>13</v>
      </c>
      <c r="Q3" s="37" t="s">
        <v>17</v>
      </c>
      <c r="R3" s="37" t="s">
        <v>18</v>
      </c>
      <c r="S3" s="37" t="s">
        <v>17</v>
      </c>
      <c r="T3" s="37" t="s">
        <v>18</v>
      </c>
      <c r="U3" s="21" t="s">
        <v>13</v>
      </c>
      <c r="V3" s="24" t="s">
        <v>17</v>
      </c>
      <c r="W3" s="25" t="s">
        <v>18</v>
      </c>
      <c r="X3" s="24" t="s">
        <v>17</v>
      </c>
      <c r="Y3" s="25" t="s">
        <v>18</v>
      </c>
      <c r="Z3" s="35"/>
      <c r="AA3" s="36" t="s">
        <v>17</v>
      </c>
      <c r="AB3" s="37" t="s">
        <v>18</v>
      </c>
      <c r="AC3" s="36" t="s">
        <v>17</v>
      </c>
      <c r="AD3" s="37" t="s">
        <v>18</v>
      </c>
      <c r="AE3" s="23"/>
      <c r="AF3" s="24" t="s">
        <v>17</v>
      </c>
      <c r="AG3" s="25" t="s">
        <v>18</v>
      </c>
      <c r="AH3" s="24" t="s">
        <v>17</v>
      </c>
      <c r="AI3" s="25" t="s">
        <v>18</v>
      </c>
      <c r="AJ3" s="35"/>
      <c r="AK3" s="36" t="s">
        <v>17</v>
      </c>
      <c r="AL3" s="37" t="s">
        <v>18</v>
      </c>
      <c r="AM3" s="62" t="s">
        <v>17</v>
      </c>
      <c r="AN3" s="37" t="s">
        <v>18</v>
      </c>
      <c r="AO3" s="23"/>
      <c r="AP3" s="24" t="s">
        <v>17</v>
      </c>
      <c r="AQ3" s="25" t="s">
        <v>18</v>
      </c>
      <c r="AR3" s="24" t="s">
        <v>17</v>
      </c>
      <c r="AS3" s="25" t="s">
        <v>18</v>
      </c>
      <c r="AT3" s="35"/>
      <c r="AU3" s="36" t="s">
        <v>17</v>
      </c>
      <c r="AV3" s="37" t="s">
        <v>18</v>
      </c>
      <c r="AW3" s="36" t="s">
        <v>17</v>
      </c>
      <c r="AX3" s="37" t="s">
        <v>18</v>
      </c>
      <c r="AY3" s="23"/>
      <c r="AZ3" s="24" t="s">
        <v>17</v>
      </c>
      <c r="BA3" s="25" t="s">
        <v>18</v>
      </c>
      <c r="BB3" s="24" t="s">
        <v>17</v>
      </c>
      <c r="BC3" s="25" t="s">
        <v>18</v>
      </c>
    </row>
    <row r="4" spans="1:55" x14ac:dyDescent="0.25">
      <c r="A4" t="s">
        <v>2</v>
      </c>
      <c r="B4">
        <v>2019</v>
      </c>
      <c r="C4" s="1">
        <v>168</v>
      </c>
      <c r="D4" s="1">
        <f>CEILING(C4*0.05,1)</f>
        <v>9</v>
      </c>
      <c r="E4" s="2">
        <f>CEILING(C4*0.2,1)</f>
        <v>34</v>
      </c>
      <c r="F4" s="44">
        <v>0</v>
      </c>
      <c r="G4" s="50" t="s">
        <v>21</v>
      </c>
      <c r="H4" s="51" t="s">
        <v>21</v>
      </c>
      <c r="I4" s="51" t="s">
        <v>21</v>
      </c>
      <c r="J4" s="52" t="s">
        <v>21</v>
      </c>
      <c r="K4" s="26">
        <v>0</v>
      </c>
      <c r="L4" s="61" t="s">
        <v>21</v>
      </c>
      <c r="M4" s="61" t="s">
        <v>21</v>
      </c>
      <c r="N4" s="61" t="s">
        <v>21</v>
      </c>
      <c r="O4" s="61" t="s">
        <v>21</v>
      </c>
      <c r="P4" s="38">
        <v>0</v>
      </c>
      <c r="Q4" s="43" t="s">
        <v>21</v>
      </c>
      <c r="R4" s="43" t="s">
        <v>21</v>
      </c>
      <c r="S4" s="43" t="s">
        <v>21</v>
      </c>
      <c r="T4" s="43" t="s">
        <v>21</v>
      </c>
      <c r="U4" s="26">
        <v>2</v>
      </c>
      <c r="V4" s="28">
        <v>2</v>
      </c>
      <c r="W4" s="27">
        <v>2</v>
      </c>
      <c r="X4" s="28">
        <v>2</v>
      </c>
      <c r="Y4" s="27">
        <v>2</v>
      </c>
      <c r="Z4" s="12">
        <v>286</v>
      </c>
      <c r="AA4" s="13">
        <v>3</v>
      </c>
      <c r="AB4" s="14">
        <v>4</v>
      </c>
      <c r="AC4" s="13">
        <v>16</v>
      </c>
      <c r="AD4" s="14">
        <v>23</v>
      </c>
      <c r="AE4" s="12">
        <v>203</v>
      </c>
      <c r="AF4" s="13">
        <v>3</v>
      </c>
      <c r="AG4" s="14">
        <v>6</v>
      </c>
      <c r="AH4" s="13">
        <v>14</v>
      </c>
      <c r="AI4" s="14">
        <v>28</v>
      </c>
      <c r="AJ4" s="38">
        <v>1</v>
      </c>
      <c r="AK4" s="42">
        <v>1</v>
      </c>
      <c r="AL4" s="43">
        <v>1</v>
      </c>
      <c r="AM4" s="63">
        <v>1</v>
      </c>
      <c r="AN4" s="43">
        <v>1</v>
      </c>
      <c r="AO4" s="26">
        <v>1</v>
      </c>
      <c r="AP4" s="29">
        <v>1</v>
      </c>
      <c r="AQ4" s="61">
        <v>1</v>
      </c>
      <c r="AR4" s="29">
        <v>1</v>
      </c>
      <c r="AS4" s="61">
        <v>1</v>
      </c>
      <c r="AT4" s="38">
        <v>1</v>
      </c>
      <c r="AU4" s="42">
        <v>1</v>
      </c>
      <c r="AV4" s="43">
        <v>1</v>
      </c>
      <c r="AW4" s="42">
        <v>1</v>
      </c>
      <c r="AX4" s="43">
        <v>1</v>
      </c>
      <c r="AY4" s="12">
        <v>202</v>
      </c>
      <c r="AZ4" s="66">
        <v>3</v>
      </c>
      <c r="BA4" s="67">
        <v>6</v>
      </c>
      <c r="BB4" s="66">
        <v>15</v>
      </c>
      <c r="BC4" s="67">
        <v>28</v>
      </c>
    </row>
    <row r="5" spans="1:55" x14ac:dyDescent="0.25">
      <c r="A5" t="s">
        <v>3</v>
      </c>
      <c r="B5">
        <v>2019</v>
      </c>
      <c r="C5" s="1">
        <v>152</v>
      </c>
      <c r="D5" s="1">
        <f t="shared" ref="D5:D15" si="0">CEILING(C5*0.05,1)</f>
        <v>8</v>
      </c>
      <c r="E5" s="2">
        <f t="shared" ref="E5:E15" si="1">CEILING(C5*0.2,1)</f>
        <v>31</v>
      </c>
      <c r="F5" s="44">
        <v>0</v>
      </c>
      <c r="G5" s="50" t="s">
        <v>21</v>
      </c>
      <c r="H5" s="51" t="s">
        <v>21</v>
      </c>
      <c r="I5" s="51" t="s">
        <v>21</v>
      </c>
      <c r="J5" s="52" t="s">
        <v>21</v>
      </c>
      <c r="K5" s="26">
        <v>6</v>
      </c>
      <c r="L5" s="61">
        <v>6</v>
      </c>
      <c r="M5" s="61">
        <v>6</v>
      </c>
      <c r="N5" s="61">
        <v>6</v>
      </c>
      <c r="O5" s="61">
        <v>6</v>
      </c>
      <c r="P5" s="38">
        <v>3</v>
      </c>
      <c r="Q5" s="43">
        <v>3</v>
      </c>
      <c r="R5" s="43">
        <v>3</v>
      </c>
      <c r="S5" s="43">
        <v>3</v>
      </c>
      <c r="T5" s="43">
        <v>3</v>
      </c>
      <c r="U5" s="26">
        <v>9</v>
      </c>
      <c r="V5" s="57">
        <v>3</v>
      </c>
      <c r="W5" s="59">
        <v>7</v>
      </c>
      <c r="X5" s="28">
        <v>9</v>
      </c>
      <c r="Y5" s="27">
        <v>9</v>
      </c>
      <c r="Z5" s="12">
        <v>79</v>
      </c>
      <c r="AA5" s="13">
        <v>2</v>
      </c>
      <c r="AB5" s="14">
        <v>3</v>
      </c>
      <c r="AC5" s="13">
        <v>11</v>
      </c>
      <c r="AD5" s="14">
        <v>16</v>
      </c>
      <c r="AE5" s="12">
        <v>79</v>
      </c>
      <c r="AF5" s="13">
        <v>2</v>
      </c>
      <c r="AG5" s="14">
        <v>3</v>
      </c>
      <c r="AH5" s="13">
        <v>11</v>
      </c>
      <c r="AI5" s="14">
        <v>16</v>
      </c>
      <c r="AJ5" s="12">
        <v>33</v>
      </c>
      <c r="AK5" s="66">
        <v>2</v>
      </c>
      <c r="AL5" s="67">
        <v>3</v>
      </c>
      <c r="AM5" s="68">
        <v>10</v>
      </c>
      <c r="AN5" s="67">
        <v>16</v>
      </c>
      <c r="AO5" s="26">
        <v>0</v>
      </c>
      <c r="AP5" s="65" t="s">
        <v>21</v>
      </c>
      <c r="AQ5" s="61" t="s">
        <v>21</v>
      </c>
      <c r="AR5" s="65" t="s">
        <v>21</v>
      </c>
      <c r="AS5" s="65" t="s">
        <v>21</v>
      </c>
      <c r="AT5" s="38">
        <v>0</v>
      </c>
      <c r="AU5" s="42" t="s">
        <v>21</v>
      </c>
      <c r="AV5" s="43" t="s">
        <v>21</v>
      </c>
      <c r="AW5" s="42" t="s">
        <v>21</v>
      </c>
      <c r="AX5" s="43" t="s">
        <v>21</v>
      </c>
      <c r="AY5" s="12">
        <v>78</v>
      </c>
      <c r="AZ5" s="69">
        <v>2</v>
      </c>
      <c r="BA5" s="67">
        <v>4</v>
      </c>
      <c r="BB5" s="69">
        <v>11</v>
      </c>
      <c r="BC5" s="67">
        <v>18</v>
      </c>
    </row>
    <row r="6" spans="1:55" x14ac:dyDescent="0.25">
      <c r="A6" t="s">
        <v>4</v>
      </c>
      <c r="B6">
        <v>2019</v>
      </c>
      <c r="C6" s="1">
        <v>168</v>
      </c>
      <c r="D6" s="1">
        <f t="shared" si="0"/>
        <v>9</v>
      </c>
      <c r="E6" s="2">
        <f t="shared" si="1"/>
        <v>34</v>
      </c>
      <c r="F6" s="44">
        <v>0</v>
      </c>
      <c r="G6" s="50" t="s">
        <v>21</v>
      </c>
      <c r="H6" s="51" t="s">
        <v>21</v>
      </c>
      <c r="I6" s="51" t="s">
        <v>21</v>
      </c>
      <c r="J6" s="52" t="s">
        <v>21</v>
      </c>
      <c r="K6" s="26">
        <v>1</v>
      </c>
      <c r="L6" s="61">
        <v>1</v>
      </c>
      <c r="M6" s="61">
        <v>1</v>
      </c>
      <c r="N6" s="61">
        <v>1</v>
      </c>
      <c r="O6" s="61">
        <v>1</v>
      </c>
      <c r="P6" s="38">
        <v>1</v>
      </c>
      <c r="Q6" s="43">
        <v>1</v>
      </c>
      <c r="R6" s="43">
        <v>1</v>
      </c>
      <c r="S6" s="43">
        <v>1</v>
      </c>
      <c r="T6" s="43">
        <v>1</v>
      </c>
      <c r="U6" s="26">
        <v>1</v>
      </c>
      <c r="V6" s="28">
        <v>1</v>
      </c>
      <c r="W6" s="27">
        <v>1</v>
      </c>
      <c r="X6" s="28">
        <v>1</v>
      </c>
      <c r="Y6" s="27">
        <v>1</v>
      </c>
      <c r="Z6" s="38">
        <v>14</v>
      </c>
      <c r="AA6" s="39">
        <v>3</v>
      </c>
      <c r="AB6" s="40">
        <v>4</v>
      </c>
      <c r="AC6" s="39">
        <v>14</v>
      </c>
      <c r="AD6" s="40">
        <v>14</v>
      </c>
      <c r="AE6" s="26">
        <v>13</v>
      </c>
      <c r="AF6" s="3">
        <v>4</v>
      </c>
      <c r="AG6" s="27">
        <v>13</v>
      </c>
      <c r="AH6" s="3">
        <v>4</v>
      </c>
      <c r="AI6" s="27">
        <v>13</v>
      </c>
      <c r="AJ6" s="38">
        <v>9</v>
      </c>
      <c r="AK6" s="42">
        <v>4</v>
      </c>
      <c r="AL6" s="43">
        <v>4</v>
      </c>
      <c r="AM6" s="63">
        <v>9</v>
      </c>
      <c r="AN6" s="43">
        <v>9</v>
      </c>
      <c r="AO6" s="26">
        <v>0</v>
      </c>
      <c r="AP6" s="65" t="s">
        <v>21</v>
      </c>
      <c r="AQ6" s="61" t="s">
        <v>21</v>
      </c>
      <c r="AR6" s="65" t="s">
        <v>21</v>
      </c>
      <c r="AS6" s="61" t="s">
        <v>21</v>
      </c>
      <c r="AT6" s="38">
        <v>0</v>
      </c>
      <c r="AU6" s="42" t="s">
        <v>21</v>
      </c>
      <c r="AV6" s="43" t="s">
        <v>21</v>
      </c>
      <c r="AW6" s="42" t="s">
        <v>21</v>
      </c>
      <c r="AX6" s="43" t="s">
        <v>21</v>
      </c>
      <c r="AY6" s="26">
        <v>15</v>
      </c>
      <c r="AZ6" s="65">
        <v>3</v>
      </c>
      <c r="BA6" s="61">
        <v>3</v>
      </c>
      <c r="BB6" s="65">
        <v>15</v>
      </c>
      <c r="BC6" s="61">
        <v>15</v>
      </c>
    </row>
    <row r="7" spans="1:55" x14ac:dyDescent="0.25">
      <c r="A7" t="s">
        <v>5</v>
      </c>
      <c r="B7">
        <v>2019</v>
      </c>
      <c r="C7" s="1">
        <v>176</v>
      </c>
      <c r="D7" s="1">
        <f t="shared" si="0"/>
        <v>9</v>
      </c>
      <c r="E7" s="2">
        <f t="shared" si="1"/>
        <v>36</v>
      </c>
      <c r="F7" s="44">
        <v>2</v>
      </c>
      <c r="G7" s="50">
        <v>2</v>
      </c>
      <c r="H7" s="51">
        <v>2</v>
      </c>
      <c r="I7" s="51">
        <v>2</v>
      </c>
      <c r="J7" s="52">
        <v>2</v>
      </c>
      <c r="K7" s="26">
        <v>1</v>
      </c>
      <c r="L7" s="61">
        <v>1</v>
      </c>
      <c r="M7" s="61">
        <v>1</v>
      </c>
      <c r="N7" s="61">
        <v>1</v>
      </c>
      <c r="O7" s="61">
        <v>1</v>
      </c>
      <c r="P7" s="38">
        <v>3</v>
      </c>
      <c r="Q7" s="43">
        <v>3</v>
      </c>
      <c r="R7" s="43">
        <v>3</v>
      </c>
      <c r="S7" s="43">
        <v>3</v>
      </c>
      <c r="T7" s="43">
        <v>3</v>
      </c>
      <c r="U7" s="26">
        <v>3</v>
      </c>
      <c r="V7" s="28">
        <v>3</v>
      </c>
      <c r="W7" s="27">
        <v>3</v>
      </c>
      <c r="X7" s="28">
        <v>3</v>
      </c>
      <c r="Y7" s="27">
        <v>3</v>
      </c>
      <c r="Z7" s="12">
        <v>47</v>
      </c>
      <c r="AA7" s="13">
        <v>4</v>
      </c>
      <c r="AB7" s="14">
        <v>5</v>
      </c>
      <c r="AC7" s="13">
        <v>17</v>
      </c>
      <c r="AD7" s="14">
        <v>23</v>
      </c>
      <c r="AE7" s="12">
        <v>43</v>
      </c>
      <c r="AF7" s="13">
        <v>4</v>
      </c>
      <c r="AG7" s="14">
        <v>5</v>
      </c>
      <c r="AH7" s="13">
        <v>17</v>
      </c>
      <c r="AI7" s="14">
        <v>21</v>
      </c>
      <c r="AJ7" s="12">
        <v>32</v>
      </c>
      <c r="AK7" s="66">
        <v>3</v>
      </c>
      <c r="AL7" s="67">
        <v>5</v>
      </c>
      <c r="AM7" s="68">
        <v>13</v>
      </c>
      <c r="AN7" s="67">
        <v>21</v>
      </c>
      <c r="AO7" s="26">
        <v>4</v>
      </c>
      <c r="AP7" s="29">
        <v>4</v>
      </c>
      <c r="AQ7" s="61">
        <v>4</v>
      </c>
      <c r="AR7" s="29">
        <v>4</v>
      </c>
      <c r="AS7" s="61">
        <v>4</v>
      </c>
      <c r="AT7" s="38">
        <v>0</v>
      </c>
      <c r="AU7" s="42" t="s">
        <v>21</v>
      </c>
      <c r="AV7" s="43" t="s">
        <v>21</v>
      </c>
      <c r="AW7" s="42" t="s">
        <v>21</v>
      </c>
      <c r="AX7" s="43" t="s">
        <v>21</v>
      </c>
      <c r="AY7" s="26">
        <v>16</v>
      </c>
      <c r="AZ7" s="65">
        <v>3</v>
      </c>
      <c r="BA7" s="61">
        <v>3</v>
      </c>
      <c r="BB7" s="65">
        <v>15</v>
      </c>
      <c r="BC7" s="61">
        <v>15</v>
      </c>
    </row>
    <row r="8" spans="1:55" x14ac:dyDescent="0.25">
      <c r="A8" t="s">
        <v>6</v>
      </c>
      <c r="B8">
        <v>2019</v>
      </c>
      <c r="C8" s="1">
        <v>176</v>
      </c>
      <c r="D8" s="1">
        <f t="shared" si="0"/>
        <v>9</v>
      </c>
      <c r="E8" s="2">
        <f t="shared" si="1"/>
        <v>36</v>
      </c>
      <c r="F8" s="44">
        <v>0</v>
      </c>
      <c r="G8" s="50" t="s">
        <v>21</v>
      </c>
      <c r="H8" s="51" t="s">
        <v>21</v>
      </c>
      <c r="I8" s="51" t="s">
        <v>21</v>
      </c>
      <c r="J8" s="52" t="s">
        <v>21</v>
      </c>
      <c r="K8" s="26">
        <v>0</v>
      </c>
      <c r="L8" s="61" t="s">
        <v>21</v>
      </c>
      <c r="M8" s="61" t="s">
        <v>21</v>
      </c>
      <c r="N8" s="61" t="s">
        <v>21</v>
      </c>
      <c r="O8" s="61" t="s">
        <v>21</v>
      </c>
      <c r="P8" s="38">
        <v>1</v>
      </c>
      <c r="Q8" s="43">
        <v>1</v>
      </c>
      <c r="R8" s="43">
        <v>1</v>
      </c>
      <c r="S8" s="43">
        <v>1</v>
      </c>
      <c r="T8" s="43">
        <v>1</v>
      </c>
      <c r="U8" s="26">
        <v>1</v>
      </c>
      <c r="V8" s="28">
        <v>1</v>
      </c>
      <c r="W8" s="27">
        <v>1</v>
      </c>
      <c r="X8" s="28">
        <v>1</v>
      </c>
      <c r="Y8" s="27">
        <v>1</v>
      </c>
      <c r="Z8" s="12">
        <v>202</v>
      </c>
      <c r="AA8" s="13">
        <v>4</v>
      </c>
      <c r="AB8" s="14">
        <v>6</v>
      </c>
      <c r="AC8" s="13">
        <v>15</v>
      </c>
      <c r="AD8" s="14">
        <v>26</v>
      </c>
      <c r="AE8" s="12">
        <v>193</v>
      </c>
      <c r="AF8" s="13">
        <v>3</v>
      </c>
      <c r="AG8" s="14">
        <v>6</v>
      </c>
      <c r="AH8" s="13">
        <v>12</v>
      </c>
      <c r="AI8" s="14">
        <v>25</v>
      </c>
      <c r="AJ8" s="38">
        <v>0</v>
      </c>
      <c r="AK8" s="44" t="s">
        <v>21</v>
      </c>
      <c r="AL8" s="43" t="s">
        <v>21</v>
      </c>
      <c r="AM8" s="64" t="s">
        <v>21</v>
      </c>
      <c r="AN8" s="43" t="s">
        <v>21</v>
      </c>
      <c r="AO8" s="26">
        <v>5</v>
      </c>
      <c r="AP8" s="65">
        <v>5</v>
      </c>
      <c r="AQ8" s="61">
        <v>5</v>
      </c>
      <c r="AR8" s="29">
        <v>5</v>
      </c>
      <c r="AS8" s="61">
        <v>5</v>
      </c>
      <c r="AT8" s="38">
        <v>1</v>
      </c>
      <c r="AU8" s="42">
        <v>1</v>
      </c>
      <c r="AV8" s="43">
        <v>1</v>
      </c>
      <c r="AW8" s="42">
        <v>1</v>
      </c>
      <c r="AX8" s="43">
        <v>1</v>
      </c>
      <c r="AY8" s="12">
        <v>192</v>
      </c>
      <c r="AZ8" s="69">
        <v>3</v>
      </c>
      <c r="BA8" s="67">
        <v>6</v>
      </c>
      <c r="BB8" s="69">
        <v>12</v>
      </c>
      <c r="BC8" s="67">
        <v>24</v>
      </c>
    </row>
    <row r="9" spans="1:55" x14ac:dyDescent="0.25">
      <c r="A9" t="s">
        <v>14</v>
      </c>
      <c r="B9">
        <v>2019</v>
      </c>
      <c r="C9" s="1">
        <v>160</v>
      </c>
      <c r="D9" s="1">
        <f t="shared" si="0"/>
        <v>8</v>
      </c>
      <c r="E9" s="2">
        <f t="shared" si="1"/>
        <v>32</v>
      </c>
      <c r="F9" s="44">
        <v>0</v>
      </c>
      <c r="G9" s="50" t="s">
        <v>21</v>
      </c>
      <c r="H9" s="51" t="s">
        <v>21</v>
      </c>
      <c r="I9" s="51" t="s">
        <v>21</v>
      </c>
      <c r="J9" s="52" t="s">
        <v>21</v>
      </c>
      <c r="K9" s="26">
        <v>6</v>
      </c>
      <c r="L9" s="61">
        <v>6</v>
      </c>
      <c r="M9" s="61">
        <v>6</v>
      </c>
      <c r="N9" s="61">
        <v>6</v>
      </c>
      <c r="O9" s="61">
        <v>6</v>
      </c>
      <c r="P9" s="38">
        <v>5</v>
      </c>
      <c r="Q9" s="43">
        <v>2</v>
      </c>
      <c r="R9" s="43">
        <v>4</v>
      </c>
      <c r="S9" s="43">
        <v>5</v>
      </c>
      <c r="T9" s="43">
        <v>5</v>
      </c>
      <c r="U9" s="26">
        <v>7</v>
      </c>
      <c r="V9" s="28">
        <v>4</v>
      </c>
      <c r="W9" s="27">
        <v>4</v>
      </c>
      <c r="X9" s="28">
        <v>7</v>
      </c>
      <c r="Y9" s="27">
        <v>7</v>
      </c>
      <c r="Z9" s="12">
        <v>92</v>
      </c>
      <c r="AA9" s="13">
        <v>4</v>
      </c>
      <c r="AB9" s="14">
        <v>5</v>
      </c>
      <c r="AC9" s="13">
        <v>20</v>
      </c>
      <c r="AD9" s="14">
        <v>27</v>
      </c>
      <c r="AE9" s="12">
        <v>85</v>
      </c>
      <c r="AF9" s="13">
        <v>3</v>
      </c>
      <c r="AG9" s="14">
        <v>5</v>
      </c>
      <c r="AH9" s="13">
        <v>18</v>
      </c>
      <c r="AI9" s="14">
        <v>27</v>
      </c>
      <c r="AJ9" s="38">
        <v>1</v>
      </c>
      <c r="AK9" s="42">
        <v>1</v>
      </c>
      <c r="AL9" s="43">
        <v>1</v>
      </c>
      <c r="AM9" s="63">
        <v>1</v>
      </c>
      <c r="AN9" s="43">
        <v>1</v>
      </c>
      <c r="AO9" s="26">
        <v>0</v>
      </c>
      <c r="AP9" s="65" t="s">
        <v>21</v>
      </c>
      <c r="AQ9" s="61" t="s">
        <v>21</v>
      </c>
      <c r="AR9" s="65" t="s">
        <v>21</v>
      </c>
      <c r="AS9" s="61" t="s">
        <v>21</v>
      </c>
      <c r="AT9" s="38">
        <v>0</v>
      </c>
      <c r="AU9" s="42" t="s">
        <v>21</v>
      </c>
      <c r="AV9" s="43" t="s">
        <v>21</v>
      </c>
      <c r="AW9" s="42" t="s">
        <v>21</v>
      </c>
      <c r="AX9" s="43" t="s">
        <v>21</v>
      </c>
      <c r="AY9" s="12">
        <v>82</v>
      </c>
      <c r="AZ9" s="69">
        <v>4</v>
      </c>
      <c r="BA9" s="67">
        <v>8</v>
      </c>
      <c r="BB9" s="69">
        <v>21</v>
      </c>
      <c r="BC9" s="67">
        <v>30</v>
      </c>
    </row>
    <row r="10" spans="1:55" x14ac:dyDescent="0.25">
      <c r="A10" t="s">
        <v>7</v>
      </c>
      <c r="B10">
        <v>2019</v>
      </c>
      <c r="C10" s="1">
        <v>176</v>
      </c>
      <c r="D10" s="1">
        <f t="shared" si="0"/>
        <v>9</v>
      </c>
      <c r="E10" s="2">
        <f t="shared" si="1"/>
        <v>36</v>
      </c>
      <c r="F10" s="44">
        <v>0</v>
      </c>
      <c r="G10" s="50" t="s">
        <v>21</v>
      </c>
      <c r="H10" s="51" t="s">
        <v>21</v>
      </c>
      <c r="I10" s="51" t="s">
        <v>21</v>
      </c>
      <c r="J10" s="52" t="s">
        <v>21</v>
      </c>
      <c r="K10" s="26">
        <v>3</v>
      </c>
      <c r="L10" s="61">
        <v>3</v>
      </c>
      <c r="M10" s="61">
        <v>3</v>
      </c>
      <c r="N10" s="61">
        <v>3</v>
      </c>
      <c r="O10" s="61">
        <v>3</v>
      </c>
      <c r="P10" s="38">
        <v>3</v>
      </c>
      <c r="Q10" s="43">
        <v>3</v>
      </c>
      <c r="R10" s="43">
        <v>3</v>
      </c>
      <c r="S10" s="43">
        <v>3</v>
      </c>
      <c r="T10" s="43">
        <v>3</v>
      </c>
      <c r="U10" s="26">
        <v>3</v>
      </c>
      <c r="V10" s="28">
        <v>3</v>
      </c>
      <c r="W10" s="27">
        <v>3</v>
      </c>
      <c r="X10" s="28">
        <v>3</v>
      </c>
      <c r="Y10" s="27">
        <v>3</v>
      </c>
      <c r="Z10" s="12">
        <v>66</v>
      </c>
      <c r="AA10" s="13">
        <v>9</v>
      </c>
      <c r="AB10" s="14">
        <v>8</v>
      </c>
      <c r="AC10" s="13">
        <v>19</v>
      </c>
      <c r="AD10" s="14">
        <v>26</v>
      </c>
      <c r="AE10" s="12">
        <v>64</v>
      </c>
      <c r="AF10" s="13">
        <v>4</v>
      </c>
      <c r="AG10" s="14">
        <v>6</v>
      </c>
      <c r="AH10" s="13">
        <v>14</v>
      </c>
      <c r="AI10" s="14">
        <v>26</v>
      </c>
      <c r="AJ10" s="12">
        <v>46</v>
      </c>
      <c r="AK10" s="66">
        <v>4</v>
      </c>
      <c r="AL10" s="67">
        <v>8</v>
      </c>
      <c r="AM10" s="68">
        <v>13</v>
      </c>
      <c r="AN10" s="67">
        <v>25</v>
      </c>
      <c r="AO10" s="26">
        <v>0</v>
      </c>
      <c r="AP10" s="65" t="s">
        <v>21</v>
      </c>
      <c r="AQ10" s="61" t="s">
        <v>21</v>
      </c>
      <c r="AR10" s="65" t="s">
        <v>21</v>
      </c>
      <c r="AS10" s="61" t="s">
        <v>21</v>
      </c>
      <c r="AT10" s="38">
        <v>0</v>
      </c>
      <c r="AU10" s="42" t="s">
        <v>21</v>
      </c>
      <c r="AV10" s="43" t="s">
        <v>21</v>
      </c>
      <c r="AW10" s="42" t="s">
        <v>21</v>
      </c>
      <c r="AX10" s="43" t="s">
        <v>21</v>
      </c>
      <c r="AY10" s="12">
        <v>57</v>
      </c>
      <c r="AZ10" s="69">
        <v>4</v>
      </c>
      <c r="BA10" s="67">
        <v>8</v>
      </c>
      <c r="BB10" s="69">
        <v>15</v>
      </c>
      <c r="BC10" s="67">
        <v>37</v>
      </c>
    </row>
    <row r="11" spans="1:55" x14ac:dyDescent="0.25">
      <c r="A11" t="s">
        <v>8</v>
      </c>
      <c r="B11">
        <v>2019</v>
      </c>
      <c r="C11" s="1">
        <v>176</v>
      </c>
      <c r="D11" s="1">
        <f t="shared" si="0"/>
        <v>9</v>
      </c>
      <c r="E11" s="2">
        <f t="shared" si="1"/>
        <v>36</v>
      </c>
      <c r="F11" s="44">
        <v>0</v>
      </c>
      <c r="G11" s="50" t="s">
        <v>21</v>
      </c>
      <c r="H11" s="51" t="s">
        <v>21</v>
      </c>
      <c r="I11" s="51" t="s">
        <v>21</v>
      </c>
      <c r="J11" s="52" t="s">
        <v>21</v>
      </c>
      <c r="K11" s="26">
        <v>5</v>
      </c>
      <c r="L11" s="61">
        <v>5</v>
      </c>
      <c r="M11" s="61">
        <v>5</v>
      </c>
      <c r="N11" s="61">
        <v>5</v>
      </c>
      <c r="O11" s="61">
        <v>5</v>
      </c>
      <c r="P11" s="38">
        <v>6</v>
      </c>
      <c r="Q11" s="43">
        <v>4</v>
      </c>
      <c r="R11" s="43">
        <v>5</v>
      </c>
      <c r="S11" s="43">
        <v>6</v>
      </c>
      <c r="T11" s="43">
        <v>6</v>
      </c>
      <c r="U11" s="26">
        <v>9</v>
      </c>
      <c r="V11" s="57">
        <v>4</v>
      </c>
      <c r="W11" s="59">
        <v>5</v>
      </c>
      <c r="X11" s="28">
        <v>9</v>
      </c>
      <c r="Y11" s="27">
        <v>9</v>
      </c>
      <c r="Z11" s="12">
        <v>475</v>
      </c>
      <c r="AA11" s="13">
        <v>4</v>
      </c>
      <c r="AB11" s="14">
        <v>7</v>
      </c>
      <c r="AC11" s="13">
        <v>15</v>
      </c>
      <c r="AD11" s="14">
        <v>24</v>
      </c>
      <c r="AE11" s="12">
        <v>467</v>
      </c>
      <c r="AF11" s="13">
        <v>4</v>
      </c>
      <c r="AG11" s="14">
        <v>6</v>
      </c>
      <c r="AH11" s="13">
        <v>15</v>
      </c>
      <c r="AI11" s="14">
        <v>24</v>
      </c>
      <c r="AJ11" s="38">
        <v>5</v>
      </c>
      <c r="AK11" s="42">
        <v>4</v>
      </c>
      <c r="AL11" s="43">
        <v>4</v>
      </c>
      <c r="AM11" s="63">
        <v>5</v>
      </c>
      <c r="AN11" s="43">
        <v>5</v>
      </c>
      <c r="AO11" s="26">
        <v>6</v>
      </c>
      <c r="AP11" s="29">
        <v>3</v>
      </c>
      <c r="AQ11" s="61">
        <v>3</v>
      </c>
      <c r="AR11" s="29">
        <v>6</v>
      </c>
      <c r="AS11" s="61">
        <v>6</v>
      </c>
      <c r="AT11" s="38">
        <v>1</v>
      </c>
      <c r="AU11" s="42">
        <v>1</v>
      </c>
      <c r="AV11" s="43">
        <v>1</v>
      </c>
      <c r="AW11" s="42">
        <v>1</v>
      </c>
      <c r="AX11" s="43">
        <v>1</v>
      </c>
      <c r="AY11" s="12">
        <v>451</v>
      </c>
      <c r="AZ11" s="69">
        <v>2</v>
      </c>
      <c r="BA11" s="67">
        <v>7</v>
      </c>
      <c r="BB11" s="69">
        <v>13</v>
      </c>
      <c r="BC11" s="67">
        <v>24</v>
      </c>
    </row>
    <row r="12" spans="1:55" x14ac:dyDescent="0.25">
      <c r="A12" t="s">
        <v>9</v>
      </c>
      <c r="B12">
        <v>2019</v>
      </c>
      <c r="C12" s="1">
        <v>160</v>
      </c>
      <c r="D12" s="1">
        <f t="shared" si="0"/>
        <v>8</v>
      </c>
      <c r="E12" s="2">
        <f t="shared" si="1"/>
        <v>32</v>
      </c>
      <c r="F12" s="44">
        <v>0</v>
      </c>
      <c r="G12" s="50" t="s">
        <v>21</v>
      </c>
      <c r="H12" s="51" t="s">
        <v>21</v>
      </c>
      <c r="I12" s="51" t="s">
        <v>21</v>
      </c>
      <c r="J12" s="52" t="s">
        <v>21</v>
      </c>
      <c r="K12" s="26">
        <v>4</v>
      </c>
      <c r="L12" s="61">
        <v>4</v>
      </c>
      <c r="M12" s="61">
        <v>4</v>
      </c>
      <c r="N12" s="61">
        <v>4</v>
      </c>
      <c r="O12" s="61">
        <v>4</v>
      </c>
      <c r="P12" s="38">
        <v>5</v>
      </c>
      <c r="Q12" s="43">
        <v>5</v>
      </c>
      <c r="R12" s="43">
        <v>5</v>
      </c>
      <c r="S12" s="43">
        <v>5</v>
      </c>
      <c r="T12" s="43">
        <v>5</v>
      </c>
      <c r="U12" s="26">
        <v>13</v>
      </c>
      <c r="V12" s="28">
        <v>5</v>
      </c>
      <c r="W12" s="27">
        <v>5</v>
      </c>
      <c r="X12" s="28">
        <v>13</v>
      </c>
      <c r="Y12" s="27">
        <v>13</v>
      </c>
      <c r="Z12" s="12">
        <v>29</v>
      </c>
      <c r="AA12" s="13">
        <v>4</v>
      </c>
      <c r="AB12" s="14">
        <v>4</v>
      </c>
      <c r="AC12" s="13">
        <v>18</v>
      </c>
      <c r="AD12" s="14">
        <v>21</v>
      </c>
      <c r="AE12" s="12">
        <v>22</v>
      </c>
      <c r="AF12" s="13">
        <v>3</v>
      </c>
      <c r="AG12" s="14">
        <v>4</v>
      </c>
      <c r="AH12" s="13">
        <v>20</v>
      </c>
      <c r="AI12" s="14">
        <v>22</v>
      </c>
      <c r="AJ12" s="38">
        <v>21</v>
      </c>
      <c r="AK12" s="42">
        <v>3</v>
      </c>
      <c r="AL12" s="43">
        <v>6</v>
      </c>
      <c r="AM12" s="63">
        <v>21</v>
      </c>
      <c r="AN12" s="43">
        <v>21</v>
      </c>
      <c r="AO12" s="26">
        <v>1</v>
      </c>
      <c r="AP12" s="29">
        <v>1</v>
      </c>
      <c r="AQ12" s="61">
        <v>1</v>
      </c>
      <c r="AR12" s="29">
        <v>1</v>
      </c>
      <c r="AS12" s="61">
        <v>1</v>
      </c>
      <c r="AT12" s="38">
        <v>0</v>
      </c>
      <c r="AU12" s="42" t="s">
        <v>21</v>
      </c>
      <c r="AV12" s="43" t="s">
        <v>21</v>
      </c>
      <c r="AW12" s="42" t="s">
        <v>21</v>
      </c>
      <c r="AX12" s="43" t="s">
        <v>21</v>
      </c>
      <c r="AY12" s="12">
        <v>21</v>
      </c>
      <c r="AZ12" s="69">
        <v>3</v>
      </c>
      <c r="BA12" s="67">
        <v>5</v>
      </c>
      <c r="BB12" s="69">
        <v>21</v>
      </c>
      <c r="BC12" s="67">
        <v>21</v>
      </c>
    </row>
    <row r="13" spans="1:55" x14ac:dyDescent="0.25">
      <c r="A13" t="s">
        <v>10</v>
      </c>
      <c r="B13">
        <v>2019</v>
      </c>
      <c r="C13" s="1">
        <v>176</v>
      </c>
      <c r="D13" s="1">
        <f t="shared" si="0"/>
        <v>9</v>
      </c>
      <c r="E13" s="2">
        <f t="shared" si="1"/>
        <v>36</v>
      </c>
      <c r="F13" s="44">
        <v>4</v>
      </c>
      <c r="G13" s="50">
        <v>4</v>
      </c>
      <c r="H13" s="51">
        <v>4</v>
      </c>
      <c r="I13" s="51">
        <v>4</v>
      </c>
      <c r="J13" s="52">
        <v>4</v>
      </c>
      <c r="K13" s="26">
        <v>9</v>
      </c>
      <c r="L13" s="61">
        <v>4</v>
      </c>
      <c r="M13" s="61">
        <v>5</v>
      </c>
      <c r="N13" s="61">
        <v>9</v>
      </c>
      <c r="O13" s="61">
        <v>9</v>
      </c>
      <c r="P13" s="38">
        <v>17</v>
      </c>
      <c r="Q13" s="43">
        <v>3</v>
      </c>
      <c r="R13" s="43">
        <v>13</v>
      </c>
      <c r="S13" s="43">
        <v>17</v>
      </c>
      <c r="T13" s="43">
        <v>17</v>
      </c>
      <c r="U13" s="12">
        <v>40</v>
      </c>
      <c r="V13" s="17">
        <v>3</v>
      </c>
      <c r="W13" s="16">
        <v>4</v>
      </c>
      <c r="X13" s="15">
        <v>20</v>
      </c>
      <c r="Y13" s="14">
        <v>24</v>
      </c>
      <c r="Z13" s="12">
        <v>160</v>
      </c>
      <c r="AA13" s="13">
        <v>3</v>
      </c>
      <c r="AB13" s="14">
        <v>6</v>
      </c>
      <c r="AC13" s="13">
        <v>14</v>
      </c>
      <c r="AD13" s="14">
        <v>26</v>
      </c>
      <c r="AE13" s="12">
        <v>148</v>
      </c>
      <c r="AF13" s="13">
        <v>3</v>
      </c>
      <c r="AG13" s="14">
        <v>7</v>
      </c>
      <c r="AH13" s="13">
        <v>13</v>
      </c>
      <c r="AI13" s="14">
        <v>24</v>
      </c>
      <c r="AJ13" s="12">
        <v>40</v>
      </c>
      <c r="AK13" s="66">
        <v>4</v>
      </c>
      <c r="AL13" s="67">
        <v>8</v>
      </c>
      <c r="AM13" s="68">
        <v>21</v>
      </c>
      <c r="AN13" s="67">
        <v>28</v>
      </c>
      <c r="AO13" s="26">
        <v>1</v>
      </c>
      <c r="AP13" s="29">
        <v>1</v>
      </c>
      <c r="AQ13" s="61">
        <v>1</v>
      </c>
      <c r="AR13" s="29">
        <v>1</v>
      </c>
      <c r="AS13" s="61">
        <v>1</v>
      </c>
      <c r="AT13" s="38">
        <v>0</v>
      </c>
      <c r="AU13" s="42" t="s">
        <v>21</v>
      </c>
      <c r="AV13" s="43" t="s">
        <v>21</v>
      </c>
      <c r="AW13" s="42" t="s">
        <v>21</v>
      </c>
      <c r="AX13" s="43" t="s">
        <v>21</v>
      </c>
      <c r="AY13" s="12">
        <v>146</v>
      </c>
      <c r="AZ13" s="66">
        <v>3</v>
      </c>
      <c r="BA13" s="67">
        <v>7</v>
      </c>
      <c r="BB13" s="69">
        <v>13</v>
      </c>
      <c r="BC13" s="67">
        <v>26</v>
      </c>
    </row>
    <row r="14" spans="1:55" x14ac:dyDescent="0.25">
      <c r="A14" t="s">
        <v>11</v>
      </c>
      <c r="B14">
        <v>2019</v>
      </c>
      <c r="C14" s="1">
        <v>152</v>
      </c>
      <c r="D14" s="1">
        <f t="shared" si="0"/>
        <v>8</v>
      </c>
      <c r="E14" s="2">
        <f t="shared" si="1"/>
        <v>31</v>
      </c>
      <c r="F14" s="44">
        <v>2</v>
      </c>
      <c r="G14" s="50">
        <v>2</v>
      </c>
      <c r="H14" s="51">
        <v>2</v>
      </c>
      <c r="I14" s="51">
        <v>2</v>
      </c>
      <c r="J14" s="52">
        <v>2</v>
      </c>
      <c r="K14" s="26">
        <v>3</v>
      </c>
      <c r="L14" s="61">
        <v>3</v>
      </c>
      <c r="M14" s="61">
        <v>3</v>
      </c>
      <c r="N14" s="61">
        <v>3</v>
      </c>
      <c r="O14" s="61">
        <v>3</v>
      </c>
      <c r="P14" s="38">
        <v>3</v>
      </c>
      <c r="Q14" s="43">
        <v>3</v>
      </c>
      <c r="R14" s="43">
        <v>3</v>
      </c>
      <c r="S14" s="43">
        <v>3</v>
      </c>
      <c r="T14" s="43">
        <v>3</v>
      </c>
      <c r="U14" s="26">
        <v>11</v>
      </c>
      <c r="V14" s="60">
        <v>6</v>
      </c>
      <c r="W14" s="59">
        <v>7</v>
      </c>
      <c r="X14" s="28">
        <v>11</v>
      </c>
      <c r="Y14" s="27">
        <v>11</v>
      </c>
      <c r="Z14" s="12">
        <v>17</v>
      </c>
      <c r="AA14" s="13">
        <v>5</v>
      </c>
      <c r="AB14" s="14">
        <v>6</v>
      </c>
      <c r="AC14" s="13">
        <v>17</v>
      </c>
      <c r="AD14" s="14">
        <v>17</v>
      </c>
      <c r="AE14" s="12">
        <v>13</v>
      </c>
      <c r="AF14" s="13">
        <v>4</v>
      </c>
      <c r="AG14" s="14">
        <v>5</v>
      </c>
      <c r="AH14" s="13">
        <v>13</v>
      </c>
      <c r="AI14" s="14">
        <v>13</v>
      </c>
      <c r="AJ14" s="38">
        <v>0</v>
      </c>
      <c r="AK14" s="44" t="s">
        <v>21</v>
      </c>
      <c r="AL14" s="43" t="s">
        <v>21</v>
      </c>
      <c r="AM14" s="64" t="s">
        <v>21</v>
      </c>
      <c r="AN14" s="44" t="s">
        <v>21</v>
      </c>
      <c r="AO14" s="26">
        <v>0</v>
      </c>
      <c r="AP14" s="65" t="s">
        <v>21</v>
      </c>
      <c r="AQ14" s="61" t="s">
        <v>21</v>
      </c>
      <c r="AR14" s="65" t="s">
        <v>21</v>
      </c>
      <c r="AS14" s="61" t="s">
        <v>21</v>
      </c>
      <c r="AT14" s="38">
        <v>0</v>
      </c>
      <c r="AU14" s="42" t="s">
        <v>21</v>
      </c>
      <c r="AV14" s="43" t="s">
        <v>21</v>
      </c>
      <c r="AW14" s="42" t="s">
        <v>21</v>
      </c>
      <c r="AX14" s="43" t="s">
        <v>21</v>
      </c>
      <c r="AY14" s="26">
        <v>13</v>
      </c>
      <c r="AZ14" s="65">
        <v>4</v>
      </c>
      <c r="BA14" s="61">
        <v>5</v>
      </c>
      <c r="BB14" s="65">
        <v>13</v>
      </c>
      <c r="BC14" s="61">
        <v>13</v>
      </c>
    </row>
    <row r="15" spans="1:55" x14ac:dyDescent="0.25">
      <c r="A15" t="s">
        <v>12</v>
      </c>
      <c r="B15">
        <v>2019</v>
      </c>
      <c r="C15" s="1">
        <v>168</v>
      </c>
      <c r="D15" s="1">
        <f t="shared" si="0"/>
        <v>9</v>
      </c>
      <c r="E15" s="2">
        <f t="shared" si="1"/>
        <v>34</v>
      </c>
      <c r="F15" s="44">
        <v>0</v>
      </c>
      <c r="G15" s="50" t="s">
        <v>21</v>
      </c>
      <c r="H15" s="51" t="s">
        <v>21</v>
      </c>
      <c r="I15" s="51" t="s">
        <v>21</v>
      </c>
      <c r="J15" s="52" t="s">
        <v>21</v>
      </c>
      <c r="K15" s="26">
        <v>4</v>
      </c>
      <c r="L15" s="61">
        <v>4</v>
      </c>
      <c r="M15" s="61">
        <v>4</v>
      </c>
      <c r="N15" s="61">
        <v>4</v>
      </c>
      <c r="O15" s="61">
        <v>4</v>
      </c>
      <c r="P15" s="38">
        <v>4</v>
      </c>
      <c r="Q15" s="43">
        <v>4</v>
      </c>
      <c r="R15" s="43">
        <v>4</v>
      </c>
      <c r="S15" s="43">
        <v>4</v>
      </c>
      <c r="T15" s="43">
        <v>4</v>
      </c>
      <c r="U15" s="26">
        <v>5</v>
      </c>
      <c r="V15" s="3">
        <v>5</v>
      </c>
      <c r="W15" s="27">
        <v>5</v>
      </c>
      <c r="X15" s="28">
        <v>5</v>
      </c>
      <c r="Y15" s="27">
        <v>5</v>
      </c>
      <c r="Z15" s="12">
        <v>70</v>
      </c>
      <c r="AA15" s="13">
        <v>5</v>
      </c>
      <c r="AB15" s="14">
        <v>4</v>
      </c>
      <c r="AC15" s="13">
        <v>18</v>
      </c>
      <c r="AD15" s="14">
        <v>22</v>
      </c>
      <c r="AE15" s="12">
        <v>69</v>
      </c>
      <c r="AF15" s="13">
        <v>6</v>
      </c>
      <c r="AG15" s="14">
        <v>7</v>
      </c>
      <c r="AH15" s="13">
        <v>19</v>
      </c>
      <c r="AI15" s="14">
        <v>23</v>
      </c>
      <c r="AJ15" s="38">
        <v>0</v>
      </c>
      <c r="AK15" s="44" t="s">
        <v>21</v>
      </c>
      <c r="AL15" s="43" t="s">
        <v>21</v>
      </c>
      <c r="AM15" s="64" t="s">
        <v>21</v>
      </c>
      <c r="AN15" s="44" t="s">
        <v>21</v>
      </c>
      <c r="AO15" s="26">
        <v>0</v>
      </c>
      <c r="AP15" s="65" t="s">
        <v>21</v>
      </c>
      <c r="AQ15" s="61" t="s">
        <v>21</v>
      </c>
      <c r="AR15" s="65" t="s">
        <v>21</v>
      </c>
      <c r="AS15" s="61" t="s">
        <v>21</v>
      </c>
      <c r="AT15" s="38">
        <v>0</v>
      </c>
      <c r="AU15" s="42" t="s">
        <v>21</v>
      </c>
      <c r="AV15" s="43" t="s">
        <v>21</v>
      </c>
      <c r="AW15" s="42" t="s">
        <v>21</v>
      </c>
      <c r="AX15" s="43" t="s">
        <v>21</v>
      </c>
      <c r="AY15" s="26">
        <v>68</v>
      </c>
      <c r="AZ15" s="65">
        <v>6</v>
      </c>
      <c r="BA15" s="61">
        <v>6</v>
      </c>
      <c r="BB15" s="65">
        <v>19</v>
      </c>
      <c r="BC15" s="61">
        <v>24</v>
      </c>
    </row>
    <row r="16" spans="1:55" x14ac:dyDescent="0.25">
      <c r="A16" t="s">
        <v>2</v>
      </c>
      <c r="B16">
        <v>2020</v>
      </c>
    </row>
    <row r="17" spans="1:2" x14ac:dyDescent="0.25">
      <c r="A17" t="s">
        <v>3</v>
      </c>
      <c r="B17">
        <v>2020</v>
      </c>
    </row>
    <row r="18" spans="1:2" x14ac:dyDescent="0.25">
      <c r="A18" t="s">
        <v>4</v>
      </c>
      <c r="B18">
        <v>2020</v>
      </c>
    </row>
    <row r="19" spans="1:2" x14ac:dyDescent="0.25">
      <c r="A19" t="s">
        <v>5</v>
      </c>
      <c r="B19">
        <v>2020</v>
      </c>
    </row>
    <row r="20" spans="1:2" x14ac:dyDescent="0.25">
      <c r="A20" t="s">
        <v>6</v>
      </c>
      <c r="B20">
        <v>2020</v>
      </c>
    </row>
    <row r="21" spans="1:2" x14ac:dyDescent="0.25">
      <c r="A21" t="s">
        <v>14</v>
      </c>
      <c r="B21">
        <v>2020</v>
      </c>
    </row>
    <row r="22" spans="1:2" x14ac:dyDescent="0.25">
      <c r="A22" t="s">
        <v>7</v>
      </c>
      <c r="B22">
        <v>2020</v>
      </c>
    </row>
    <row r="23" spans="1:2" x14ac:dyDescent="0.25">
      <c r="A23" t="s">
        <v>8</v>
      </c>
      <c r="B23">
        <v>2020</v>
      </c>
    </row>
    <row r="24" spans="1:2" x14ac:dyDescent="0.25">
      <c r="A24" t="s">
        <v>9</v>
      </c>
      <c r="B24">
        <v>2020</v>
      </c>
    </row>
    <row r="25" spans="1:2" x14ac:dyDescent="0.25">
      <c r="A25" t="s">
        <v>10</v>
      </c>
      <c r="B25">
        <v>2020</v>
      </c>
    </row>
    <row r="26" spans="1:2" x14ac:dyDescent="0.25">
      <c r="A26" t="s">
        <v>11</v>
      </c>
      <c r="B26">
        <v>2020</v>
      </c>
    </row>
    <row r="27" spans="1:2" x14ac:dyDescent="0.25">
      <c r="A27" t="s">
        <v>12</v>
      </c>
      <c r="B27">
        <v>2020</v>
      </c>
    </row>
    <row r="28" spans="1:2" x14ac:dyDescent="0.25">
      <c r="A28" t="s">
        <v>2</v>
      </c>
      <c r="B28">
        <v>2021</v>
      </c>
    </row>
    <row r="29" spans="1:2" x14ac:dyDescent="0.25">
      <c r="A29" t="s">
        <v>3</v>
      </c>
      <c r="B29">
        <v>2021</v>
      </c>
    </row>
    <row r="30" spans="1:2" x14ac:dyDescent="0.25">
      <c r="A30" t="s">
        <v>4</v>
      </c>
      <c r="B30">
        <v>2021</v>
      </c>
    </row>
    <row r="31" spans="1:2" x14ac:dyDescent="0.25">
      <c r="A31" t="s">
        <v>5</v>
      </c>
      <c r="B31">
        <v>2021</v>
      </c>
    </row>
    <row r="32" spans="1:2" x14ac:dyDescent="0.25">
      <c r="A32" t="s">
        <v>6</v>
      </c>
      <c r="B32">
        <v>2021</v>
      </c>
    </row>
    <row r="33" spans="1:2" x14ac:dyDescent="0.25">
      <c r="A33" t="s">
        <v>14</v>
      </c>
      <c r="B33">
        <v>2021</v>
      </c>
    </row>
    <row r="34" spans="1:2" x14ac:dyDescent="0.25">
      <c r="A34" t="s">
        <v>7</v>
      </c>
      <c r="B34">
        <v>2021</v>
      </c>
    </row>
    <row r="35" spans="1:2" x14ac:dyDescent="0.25">
      <c r="A35" t="s">
        <v>8</v>
      </c>
      <c r="B35">
        <v>2021</v>
      </c>
    </row>
    <row r="36" spans="1:2" x14ac:dyDescent="0.25">
      <c r="A36" t="s">
        <v>9</v>
      </c>
      <c r="B36">
        <v>2021</v>
      </c>
    </row>
    <row r="37" spans="1:2" x14ac:dyDescent="0.25">
      <c r="A37" t="s">
        <v>10</v>
      </c>
      <c r="B37">
        <v>2021</v>
      </c>
    </row>
    <row r="38" spans="1:2" x14ac:dyDescent="0.25">
      <c r="A38" t="s">
        <v>11</v>
      </c>
      <c r="B38">
        <v>2021</v>
      </c>
    </row>
    <row r="39" spans="1:2" x14ac:dyDescent="0.25">
      <c r="A39" t="s">
        <v>12</v>
      </c>
      <c r="B39">
        <v>2021</v>
      </c>
    </row>
  </sheetData>
  <autoFilter ref="A3:B3" xr:uid="{00000000-0001-0000-0000-000000000000}"/>
  <mergeCells count="31">
    <mergeCell ref="A2:E2"/>
    <mergeCell ref="AT1:AX1"/>
    <mergeCell ref="AU2:AV2"/>
    <mergeCell ref="AW2:AX2"/>
    <mergeCell ref="AY1:BC1"/>
    <mergeCell ref="AZ2:BA2"/>
    <mergeCell ref="BB2:BC2"/>
    <mergeCell ref="AJ1:AN1"/>
    <mergeCell ref="AK2:AL2"/>
    <mergeCell ref="AM2:AN2"/>
    <mergeCell ref="AO1:AS1"/>
    <mergeCell ref="AP2:AQ2"/>
    <mergeCell ref="AR2:AS2"/>
    <mergeCell ref="Z1:AD1"/>
    <mergeCell ref="AA2:AB2"/>
    <mergeCell ref="AC2:AD2"/>
    <mergeCell ref="AE1:AI1"/>
    <mergeCell ref="AF2:AG2"/>
    <mergeCell ref="AH2:AI2"/>
    <mergeCell ref="P1:T1"/>
    <mergeCell ref="Q2:R2"/>
    <mergeCell ref="S2:T2"/>
    <mergeCell ref="U1:Y1"/>
    <mergeCell ref="V2:W2"/>
    <mergeCell ref="X2:Y2"/>
    <mergeCell ref="F1:J1"/>
    <mergeCell ref="G2:H2"/>
    <mergeCell ref="I2:J2"/>
    <mergeCell ref="K1:O1"/>
    <mergeCell ref="L2:M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CAPEC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correnm</dc:creator>
  <cp:lastModifiedBy>Corren M.</cp:lastModifiedBy>
  <dcterms:created xsi:type="dcterms:W3CDTF">2015-06-05T18:17:20Z</dcterms:created>
  <dcterms:modified xsi:type="dcterms:W3CDTF">2022-10-02T01:57:36Z</dcterms:modified>
</cp:coreProperties>
</file>