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stop\Desktop\Python\SATPR\lab_8\"/>
    </mc:Choice>
  </mc:AlternateContent>
  <xr:revisionPtr revIDLastSave="0" documentId="13_ncr:1_{9E85AAB1-A9E9-4B5E-A0DD-A5AE6B6184EB}" xr6:coauthVersionLast="47" xr6:coauthVersionMax="47" xr10:uidLastSave="{00000000-0000-0000-0000-000000000000}"/>
  <bookViews>
    <workbookView xWindow="-120" yWindow="480" windowWidth="29040" windowHeight="15840" xr2:uid="{2FA76373-BD38-4840-8CEB-08E71FD73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9" i="1" l="1"/>
  <c r="M39" i="1"/>
  <c r="I40" i="1"/>
  <c r="O7" i="1"/>
  <c r="O5" i="1"/>
  <c r="O3" i="1"/>
  <c r="G15" i="1"/>
  <c r="H14" i="1"/>
  <c r="O10" i="1" l="1"/>
</calcChain>
</file>

<file path=xl/sharedStrings.xml><?xml version="1.0" encoding="utf-8"?>
<sst xmlns="http://schemas.openxmlformats.org/spreadsheetml/2006/main" count="153" uniqueCount="29">
  <si>
    <t>B1</t>
  </si>
  <si>
    <t>B2</t>
  </si>
  <si>
    <t>B3</t>
  </si>
  <si>
    <t>B4</t>
  </si>
  <si>
    <t>B5</t>
  </si>
  <si>
    <t>Запаси</t>
  </si>
  <si>
    <t>A1</t>
  </si>
  <si>
    <t>A2</t>
  </si>
  <si>
    <t>A3</t>
  </si>
  <si>
    <t>Потреби</t>
  </si>
  <si>
    <t>Пункти призначення</t>
  </si>
  <si>
    <t>Пункти відправлення</t>
  </si>
  <si>
    <t>Отже задача з правильним балансом</t>
  </si>
  <si>
    <t xml:space="preserve">методом північно-західного кута </t>
  </si>
  <si>
    <t>Задача 7</t>
  </si>
  <si>
    <t>Варіант 3</t>
  </si>
  <si>
    <t>Можна переконатися з таблички, що завдання транспортної задачки виконані</t>
  </si>
  <si>
    <t>Знаходжу ціну</t>
  </si>
  <si>
    <t>F=</t>
  </si>
  <si>
    <t>Отже маємо таку матрицю перевезень</t>
  </si>
  <si>
    <t xml:space="preserve">X = </t>
  </si>
  <si>
    <t>методом потенціалів</t>
  </si>
  <si>
    <t>Задача 4</t>
  </si>
  <si>
    <t>Суми однакові, отже задача збалансована</t>
  </si>
  <si>
    <t>Ui</t>
  </si>
  <si>
    <t>Vj</t>
  </si>
  <si>
    <t>+</t>
  </si>
  <si>
    <t>-</t>
  </si>
  <si>
    <t>Загальна ціна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</si>
</sst>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Times New Roman"/>
      <family val="1"/>
    </font>
    <font>
      <sz val="7"/>
      <color rgb="FF000000"/>
      <name val="Times New Roman"/>
      <family val="1"/>
    </font>
    <font>
      <sz val="10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5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1" fillId="2" borderId="0" xfId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3" fillId="0" borderId="7" xfId="0" applyFont="1" applyBorder="1" applyAlignment="1">
      <alignment horizontal="right" vertical="center" wrapText="1"/>
    </xf>
    <xf numFmtId="0" fontId="0" fillId="0" borderId="1" xfId="0" applyBorder="1"/>
    <xf numFmtId="0" fontId="3" fillId="0" borderId="3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2" borderId="6" xfId="1" applyBorder="1" applyAlignment="1">
      <alignment horizontal="right"/>
    </xf>
    <xf numFmtId="0" fontId="1" fillId="2" borderId="6" xfId="1" applyBorder="1" applyAlignment="1">
      <alignment horizontal="right" vertical="center" wrapText="1"/>
    </xf>
    <xf numFmtId="0" fontId="1" fillId="2" borderId="7" xfId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2" fillId="3" borderId="0" xfId="2"/>
    <xf numFmtId="0" fontId="0" fillId="0" borderId="5" xfId="0" applyBorder="1"/>
    <xf numFmtId="0" fontId="0" fillId="0" borderId="8" xfId="0" applyBorder="1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2" borderId="0" xfId="1" applyAlignment="1"/>
    <xf numFmtId="0" fontId="1" fillId="2" borderId="6" xfId="1" applyBorder="1" applyAlignment="1">
      <alignment horizontal="center" vertical="center" wrapText="1"/>
    </xf>
    <xf numFmtId="0" fontId="1" fillId="2" borderId="4" xfId="1" applyBorder="1" applyAlignment="1">
      <alignment horizontal="right" vertical="center" wrapText="1"/>
    </xf>
    <xf numFmtId="0" fontId="1" fillId="2" borderId="6" xfId="1" applyBorder="1" applyAlignment="1">
      <alignment vertical="center" wrapText="1"/>
    </xf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3" borderId="1" xfId="2" applyBorder="1" applyAlignment="1">
      <alignment vertical="center" wrapText="1"/>
    </xf>
    <xf numFmtId="0" fontId="2" fillId="3" borderId="1" xfId="2" applyBorder="1" applyAlignment="1">
      <alignment horizontal="center" vertical="center" wrapText="1"/>
    </xf>
    <xf numFmtId="0" fontId="0" fillId="0" borderId="1" xfId="0" applyFill="1" applyBorder="1"/>
    <xf numFmtId="0" fontId="3" fillId="4" borderId="1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0" fillId="4" borderId="1" xfId="0" applyFill="1" applyBorder="1"/>
    <xf numFmtId="0" fontId="3" fillId="4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4" xfId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right" vertical="center" wrapText="1"/>
    </xf>
    <xf numFmtId="0" fontId="1" fillId="2" borderId="1" xfId="1" applyBorder="1" applyAlignment="1">
      <alignment horizontal="center" vertical="center" wrapText="1"/>
    </xf>
    <xf numFmtId="0" fontId="1" fillId="2" borderId="6" xfId="1" applyBorder="1"/>
    <xf numFmtId="0" fontId="0" fillId="4" borderId="3" xfId="0" applyFill="1" applyBorder="1"/>
    <xf numFmtId="0" fontId="1" fillId="4" borderId="6" xfId="1" applyFill="1" applyBorder="1"/>
    <xf numFmtId="0" fontId="0" fillId="4" borderId="8" xfId="0" applyFill="1" applyBorder="1"/>
    <xf numFmtId="0" fontId="1" fillId="4" borderId="6" xfId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 wrapText="1"/>
    </xf>
    <xf numFmtId="0" fontId="1" fillId="4" borderId="6" xfId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1" fillId="2" borderId="1" xfId="1" applyBorder="1"/>
    <xf numFmtId="0" fontId="1" fillId="0" borderId="6" xfId="1" applyFill="1" applyBorder="1"/>
    <xf numFmtId="0" fontId="0" fillId="0" borderId="3" xfId="0" applyFill="1" applyBorder="1"/>
    <xf numFmtId="0" fontId="0" fillId="0" borderId="8" xfId="0" applyFill="1" applyBorder="1"/>
    <xf numFmtId="0" fontId="3" fillId="0" borderId="8" xfId="0" applyFont="1" applyFill="1" applyBorder="1" applyAlignment="1">
      <alignment vertical="center" wrapText="1"/>
    </xf>
    <xf numFmtId="0" fontId="0" fillId="0" borderId="6" xfId="0" applyFill="1" applyBorder="1"/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1" fillId="4" borderId="6" xfId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B1FA-2F88-40EE-ADEC-D8F5A5AC5B3F}">
  <dimension ref="B1:R86"/>
  <sheetViews>
    <sheetView tabSelected="1" topLeftCell="A13" zoomScaleNormal="100" workbookViewId="0">
      <selection activeCell="R18" sqref="R17:R18"/>
    </sheetView>
  </sheetViews>
  <sheetFormatPr defaultRowHeight="15" x14ac:dyDescent="0.25"/>
  <cols>
    <col min="2" max="2" width="15.42578125" customWidth="1"/>
    <col min="15" max="15" width="15.7109375" customWidth="1"/>
  </cols>
  <sheetData>
    <row r="1" spans="2:18" ht="15.75" x14ac:dyDescent="0.3">
      <c r="E1" s="6" t="s">
        <v>13</v>
      </c>
      <c r="I1" t="s">
        <v>14</v>
      </c>
      <c r="K1" t="s">
        <v>15</v>
      </c>
    </row>
    <row r="2" spans="2:18" ht="15.75" thickBot="1" x14ac:dyDescent="0.3">
      <c r="E2" s="31" t="s">
        <v>10</v>
      </c>
      <c r="F2" s="31"/>
      <c r="G2" s="31"/>
      <c r="O2" t="s">
        <v>17</v>
      </c>
      <c r="P2" s="31"/>
      <c r="Q2" s="31"/>
      <c r="R2" s="31"/>
    </row>
    <row r="3" spans="2:18" ht="30.75" thickBot="1" x14ac:dyDescent="0.3">
      <c r="B3" s="8" t="s">
        <v>11</v>
      </c>
      <c r="C3" s="8"/>
      <c r="D3" s="10" t="s">
        <v>0</v>
      </c>
      <c r="E3" s="16"/>
      <c r="F3" s="10" t="s">
        <v>1</v>
      </c>
      <c r="G3" s="16"/>
      <c r="H3" s="10" t="s">
        <v>2</v>
      </c>
      <c r="I3" s="16"/>
      <c r="J3" s="10" t="s">
        <v>3</v>
      </c>
      <c r="K3" s="9"/>
      <c r="L3" s="10" t="s">
        <v>4</v>
      </c>
      <c r="M3" t="s">
        <v>5</v>
      </c>
      <c r="O3">
        <f>D4*C5+E5*F4+G5*H4+I5*J4+K5*L4</f>
        <v>7310</v>
      </c>
      <c r="R3" s="4"/>
    </row>
    <row r="4" spans="2:18" x14ac:dyDescent="0.25">
      <c r="B4" s="16" t="s">
        <v>6</v>
      </c>
      <c r="C4" s="22"/>
      <c r="D4" s="17">
        <v>40</v>
      </c>
      <c r="E4" s="19"/>
      <c r="F4" s="17">
        <v>19</v>
      </c>
      <c r="G4" s="19"/>
      <c r="H4" s="17">
        <v>25</v>
      </c>
      <c r="I4" s="19"/>
      <c r="J4" s="17">
        <v>25</v>
      </c>
      <c r="K4" s="21"/>
      <c r="L4" s="17">
        <v>35</v>
      </c>
      <c r="M4" s="2">
        <v>230</v>
      </c>
    </row>
    <row r="5" spans="2:18" ht="15.75" thickBot="1" x14ac:dyDescent="0.3">
      <c r="B5" s="13"/>
      <c r="C5" s="24">
        <v>140</v>
      </c>
      <c r="D5" s="18"/>
      <c r="E5" s="25">
        <v>90</v>
      </c>
      <c r="F5" s="18"/>
      <c r="G5" s="20">
        <v>0</v>
      </c>
      <c r="H5" s="18"/>
      <c r="I5" s="20">
        <v>0</v>
      </c>
      <c r="J5" s="18"/>
      <c r="K5" s="15">
        <v>0</v>
      </c>
      <c r="L5" s="18"/>
      <c r="M5" s="2"/>
      <c r="O5">
        <f>D6*C7+E7*F6+G7*H6+I7*J6+K7*L6</f>
        <v>5940</v>
      </c>
    </row>
    <row r="6" spans="2:18" x14ac:dyDescent="0.25">
      <c r="B6" s="16" t="s">
        <v>7</v>
      </c>
      <c r="C6" s="22"/>
      <c r="D6" s="17">
        <v>49</v>
      </c>
      <c r="E6" s="19"/>
      <c r="F6" s="17">
        <v>26</v>
      </c>
      <c r="G6" s="19"/>
      <c r="H6" s="17">
        <v>27</v>
      </c>
      <c r="I6" s="19"/>
      <c r="J6" s="17">
        <v>18</v>
      </c>
      <c r="K6" s="21"/>
      <c r="L6" s="17">
        <v>38</v>
      </c>
      <c r="M6" s="2">
        <v>250</v>
      </c>
    </row>
    <row r="7" spans="2:18" ht="15.75" thickBot="1" x14ac:dyDescent="0.3">
      <c r="B7" s="13"/>
      <c r="C7" s="23">
        <v>0</v>
      </c>
      <c r="D7" s="18"/>
      <c r="E7" s="20">
        <v>0</v>
      </c>
      <c r="F7" s="18"/>
      <c r="G7" s="25">
        <v>160</v>
      </c>
      <c r="H7" s="18"/>
      <c r="I7" s="25">
        <v>90</v>
      </c>
      <c r="J7" s="18"/>
      <c r="K7" s="15">
        <v>0</v>
      </c>
      <c r="L7" s="18"/>
      <c r="M7" s="3"/>
      <c r="O7">
        <f>D8*C9+E9*F8+G9*H8+I9*J8+K9*L8</f>
        <v>7550</v>
      </c>
    </row>
    <row r="8" spans="2:18" x14ac:dyDescent="0.25">
      <c r="B8" s="16" t="s">
        <v>8</v>
      </c>
      <c r="C8" s="22"/>
      <c r="D8" s="17">
        <v>46</v>
      </c>
      <c r="E8" s="19"/>
      <c r="F8" s="17">
        <v>27</v>
      </c>
      <c r="G8" s="19"/>
      <c r="H8" s="17">
        <v>36</v>
      </c>
      <c r="I8" s="19"/>
      <c r="J8" s="17">
        <v>40</v>
      </c>
      <c r="K8" s="21"/>
      <c r="L8" s="17">
        <v>45</v>
      </c>
      <c r="M8" s="2">
        <v>170</v>
      </c>
    </row>
    <row r="9" spans="2:18" ht="15.75" thickBot="1" x14ac:dyDescent="0.3">
      <c r="B9" s="13"/>
      <c r="C9" s="23">
        <v>0</v>
      </c>
      <c r="D9" s="18"/>
      <c r="E9" s="20">
        <v>0</v>
      </c>
      <c r="F9" s="18"/>
      <c r="G9" s="20">
        <v>0</v>
      </c>
      <c r="H9" s="18"/>
      <c r="I9" s="25">
        <v>20</v>
      </c>
      <c r="J9" s="18"/>
      <c r="K9" s="26">
        <v>150</v>
      </c>
      <c r="L9" s="18"/>
    </row>
    <row r="10" spans="2:18" x14ac:dyDescent="0.25">
      <c r="B10" t="s">
        <v>9</v>
      </c>
      <c r="D10" s="2">
        <v>140</v>
      </c>
      <c r="E10" s="2"/>
      <c r="F10" s="1">
        <v>90</v>
      </c>
      <c r="G10" s="1"/>
      <c r="H10" s="5">
        <v>160</v>
      </c>
      <c r="I10" s="5"/>
      <c r="J10" s="2">
        <v>110</v>
      </c>
      <c r="K10" s="2"/>
      <c r="L10" s="1">
        <v>150</v>
      </c>
      <c r="N10" s="27" t="s">
        <v>18</v>
      </c>
      <c r="O10" s="28">
        <f>SUM(O3:O7)</f>
        <v>20800</v>
      </c>
    </row>
    <row r="14" spans="2:18" x14ac:dyDescent="0.25">
      <c r="H14">
        <f>SUM(M4,M6,M8)</f>
        <v>650</v>
      </c>
    </row>
    <row r="15" spans="2:18" x14ac:dyDescent="0.25">
      <c r="G15">
        <f>SUM(D10,F10,H10,J10,L10)</f>
        <v>650</v>
      </c>
      <c r="H15" s="7" t="s">
        <v>12</v>
      </c>
      <c r="I15" s="7"/>
      <c r="J15" s="7"/>
      <c r="K15" s="7"/>
    </row>
    <row r="16" spans="2:18" x14ac:dyDescent="0.25">
      <c r="C16" s="12"/>
    </row>
    <row r="17" spans="2:13" x14ac:dyDescent="0.25">
      <c r="H17" t="s">
        <v>16</v>
      </c>
    </row>
    <row r="19" spans="2:13" x14ac:dyDescent="0.25">
      <c r="C19" s="7" t="s">
        <v>19</v>
      </c>
      <c r="D19" s="7"/>
      <c r="E19" s="7"/>
      <c r="F19" s="7"/>
    </row>
    <row r="20" spans="2:13" ht="15.75" thickBot="1" x14ac:dyDescent="0.3"/>
    <row r="21" spans="2:13" x14ac:dyDescent="0.25">
      <c r="C21" s="16">
        <v>140</v>
      </c>
      <c r="D21" s="9">
        <v>90</v>
      </c>
      <c r="E21" s="9">
        <v>0</v>
      </c>
      <c r="F21" s="9">
        <v>0</v>
      </c>
      <c r="G21" s="10">
        <v>0</v>
      </c>
    </row>
    <row r="22" spans="2:13" x14ac:dyDescent="0.25">
      <c r="B22" t="s">
        <v>20</v>
      </c>
      <c r="C22" s="11">
        <v>0</v>
      </c>
      <c r="D22" s="12">
        <v>0</v>
      </c>
      <c r="E22" s="12">
        <v>160</v>
      </c>
      <c r="F22" s="12">
        <v>90</v>
      </c>
      <c r="G22" s="29">
        <v>0</v>
      </c>
    </row>
    <row r="23" spans="2:13" ht="15.75" thickBot="1" x14ac:dyDescent="0.3">
      <c r="C23" s="13">
        <v>0</v>
      </c>
      <c r="D23" s="14">
        <v>0</v>
      </c>
      <c r="E23" s="14">
        <v>0</v>
      </c>
      <c r="F23" s="14">
        <v>20</v>
      </c>
      <c r="G23" s="30">
        <v>150</v>
      </c>
    </row>
    <row r="26" spans="2:13" x14ac:dyDescent="0.25">
      <c r="E26" t="s">
        <v>21</v>
      </c>
      <c r="I26" t="s">
        <v>22</v>
      </c>
    </row>
    <row r="29" spans="2:13" ht="15.75" thickBot="1" x14ac:dyDescent="0.3">
      <c r="F29" s="31" t="s">
        <v>10</v>
      </c>
      <c r="G29" s="31"/>
      <c r="H29" s="31"/>
    </row>
    <row r="30" spans="2:13" ht="30.75" thickBot="1" x14ac:dyDescent="0.3">
      <c r="B30" s="8" t="s">
        <v>11</v>
      </c>
      <c r="C30" s="8"/>
      <c r="D30" s="10" t="s">
        <v>0</v>
      </c>
      <c r="E30" s="16"/>
      <c r="F30" s="10" t="s">
        <v>1</v>
      </c>
      <c r="G30" s="16"/>
      <c r="H30" s="10" t="s">
        <v>2</v>
      </c>
      <c r="I30" s="16"/>
      <c r="J30" s="10" t="s">
        <v>3</v>
      </c>
      <c r="K30" s="16"/>
      <c r="L30" s="10" t="s">
        <v>4</v>
      </c>
    </row>
    <row r="31" spans="2:13" x14ac:dyDescent="0.25">
      <c r="B31" s="16" t="s">
        <v>6</v>
      </c>
      <c r="C31" s="33"/>
      <c r="D31" s="34">
        <v>4</v>
      </c>
      <c r="E31" s="19"/>
      <c r="F31" s="17">
        <v>8</v>
      </c>
      <c r="G31" s="40"/>
      <c r="H31" s="41">
        <v>13</v>
      </c>
      <c r="I31" s="33"/>
      <c r="J31" s="33">
        <v>2</v>
      </c>
      <c r="K31" s="33"/>
      <c r="L31" s="46">
        <v>7</v>
      </c>
      <c r="M31" s="2">
        <v>300</v>
      </c>
    </row>
    <row r="32" spans="2:13" ht="15.75" thickBot="1" x14ac:dyDescent="0.3">
      <c r="B32" s="13"/>
      <c r="C32" s="49">
        <v>210</v>
      </c>
      <c r="D32" s="37"/>
      <c r="E32" s="50">
        <v>90</v>
      </c>
      <c r="F32" s="39"/>
      <c r="G32" s="44">
        <v>0</v>
      </c>
      <c r="H32" s="45"/>
      <c r="I32" s="36">
        <v>0</v>
      </c>
      <c r="J32" s="37"/>
      <c r="K32" s="36">
        <v>0</v>
      </c>
      <c r="L32" s="37"/>
      <c r="M32" s="2"/>
    </row>
    <row r="33" spans="2:14" x14ac:dyDescent="0.25">
      <c r="B33" s="16" t="s">
        <v>7</v>
      </c>
      <c r="C33" s="33"/>
      <c r="D33" s="34">
        <v>9</v>
      </c>
      <c r="E33" s="19"/>
      <c r="F33" s="21">
        <v>4</v>
      </c>
      <c r="G33" s="16"/>
      <c r="H33" s="41">
        <v>11</v>
      </c>
      <c r="I33" s="33"/>
      <c r="J33" s="33">
        <v>9</v>
      </c>
      <c r="K33" s="33"/>
      <c r="L33" s="46">
        <v>17</v>
      </c>
      <c r="M33" s="2">
        <v>250</v>
      </c>
    </row>
    <row r="34" spans="2:14" ht="15.75" thickBot="1" x14ac:dyDescent="0.3">
      <c r="B34" s="13"/>
      <c r="C34" s="36">
        <v>0</v>
      </c>
      <c r="D34" s="37"/>
      <c r="E34" s="25">
        <v>60</v>
      </c>
      <c r="F34" s="15"/>
      <c r="G34" s="51">
        <v>120</v>
      </c>
      <c r="H34" s="43"/>
      <c r="I34" s="49">
        <v>70</v>
      </c>
      <c r="J34" s="37"/>
      <c r="K34" s="36">
        <v>0</v>
      </c>
      <c r="L34" s="37"/>
      <c r="M34" s="2"/>
    </row>
    <row r="35" spans="2:14" x14ac:dyDescent="0.25">
      <c r="B35" s="11" t="s">
        <v>8</v>
      </c>
      <c r="C35" s="35"/>
      <c r="D35" s="32">
        <v>3</v>
      </c>
      <c r="E35" s="38"/>
      <c r="F35" s="39">
        <v>16</v>
      </c>
      <c r="G35" s="44"/>
      <c r="H35" s="44">
        <v>10</v>
      </c>
      <c r="I35" s="35"/>
      <c r="J35" s="35">
        <v>1</v>
      </c>
      <c r="K35" s="35"/>
      <c r="L35" s="47">
        <v>4</v>
      </c>
      <c r="M35" s="2">
        <v>200</v>
      </c>
    </row>
    <row r="36" spans="2:14" ht="15.75" thickBot="1" x14ac:dyDescent="0.3">
      <c r="B36" s="13"/>
      <c r="C36" s="36">
        <v>0</v>
      </c>
      <c r="D36" s="37"/>
      <c r="E36" s="20">
        <v>0</v>
      </c>
      <c r="F36" s="18"/>
      <c r="G36" s="42">
        <v>0</v>
      </c>
      <c r="H36" s="43"/>
      <c r="I36" s="49">
        <v>65</v>
      </c>
      <c r="J36" s="37"/>
      <c r="K36" s="49">
        <v>135</v>
      </c>
      <c r="L36" s="18"/>
    </row>
    <row r="37" spans="2:14" x14ac:dyDescent="0.25">
      <c r="B37" t="s">
        <v>9</v>
      </c>
      <c r="C37" s="1">
        <v>210</v>
      </c>
      <c r="D37" s="1"/>
      <c r="E37" s="2">
        <v>150</v>
      </c>
      <c r="F37" s="2"/>
      <c r="G37" s="5">
        <v>120</v>
      </c>
      <c r="H37" s="5"/>
      <c r="I37" s="1">
        <v>135</v>
      </c>
      <c r="J37" s="1"/>
      <c r="K37" s="1">
        <v>135</v>
      </c>
      <c r="L37" s="3"/>
    </row>
    <row r="39" spans="2:14" x14ac:dyDescent="0.25">
      <c r="M39">
        <f>SUM(M31:M35)</f>
        <v>750</v>
      </c>
    </row>
    <row r="40" spans="2:14" x14ac:dyDescent="0.25">
      <c r="I40">
        <f>SUM(C37,E37,G37,I37,K37)</f>
        <v>750</v>
      </c>
      <c r="J40" s="48" t="s">
        <v>23</v>
      </c>
      <c r="K40" s="48"/>
      <c r="L40" s="48"/>
      <c r="M40" s="48"/>
      <c r="N40" s="7"/>
    </row>
    <row r="41" spans="2:14" ht="15.75" thickBot="1" x14ac:dyDescent="0.3"/>
    <row r="42" spans="2:14" ht="30.75" thickBot="1" x14ac:dyDescent="0.3">
      <c r="B42" s="8" t="s">
        <v>11</v>
      </c>
      <c r="C42" s="8"/>
      <c r="D42" s="10" t="s">
        <v>0</v>
      </c>
      <c r="E42" s="16"/>
      <c r="F42" s="10" t="s">
        <v>1</v>
      </c>
      <c r="G42" s="16"/>
      <c r="H42" s="10" t="s">
        <v>2</v>
      </c>
      <c r="I42" s="16"/>
      <c r="J42" s="10" t="s">
        <v>3</v>
      </c>
      <c r="K42" s="16"/>
      <c r="L42" s="10" t="s">
        <v>4</v>
      </c>
      <c r="M42" s="52" t="s">
        <v>24</v>
      </c>
    </row>
    <row r="43" spans="2:14" x14ac:dyDescent="0.25">
      <c r="B43" s="16" t="s">
        <v>6</v>
      </c>
      <c r="C43" s="33" t="s">
        <v>26</v>
      </c>
      <c r="D43" s="34">
        <v>4</v>
      </c>
      <c r="E43" s="19" t="s">
        <v>26</v>
      </c>
      <c r="F43" s="17">
        <v>8</v>
      </c>
      <c r="G43" s="58" t="s">
        <v>27</v>
      </c>
      <c r="H43" s="41">
        <v>13</v>
      </c>
      <c r="I43" s="59" t="s">
        <v>27</v>
      </c>
      <c r="J43" s="33">
        <v>2</v>
      </c>
      <c r="K43" s="59" t="s">
        <v>27</v>
      </c>
      <c r="L43" s="46">
        <v>7</v>
      </c>
      <c r="M43" s="53">
        <v>0</v>
      </c>
    </row>
    <row r="44" spans="2:14" ht="15.75" thickBot="1" x14ac:dyDescent="0.3">
      <c r="B44" s="13"/>
      <c r="C44" s="49"/>
      <c r="D44" s="37"/>
      <c r="E44" s="50"/>
      <c r="F44" s="39"/>
      <c r="G44" s="44">
        <v>0</v>
      </c>
      <c r="H44" s="45"/>
      <c r="I44" s="36">
        <v>0</v>
      </c>
      <c r="J44" s="37"/>
      <c r="K44" s="36">
        <v>0</v>
      </c>
      <c r="L44" s="37"/>
      <c r="M44" s="53"/>
    </row>
    <row r="45" spans="2:14" x14ac:dyDescent="0.25">
      <c r="B45" s="16" t="s">
        <v>7</v>
      </c>
      <c r="C45" s="33" t="s">
        <v>26</v>
      </c>
      <c r="D45" s="34">
        <v>9</v>
      </c>
      <c r="E45" s="19" t="s">
        <v>26</v>
      </c>
      <c r="F45" s="21">
        <v>4</v>
      </c>
      <c r="G45" s="16" t="s">
        <v>26</v>
      </c>
      <c r="H45" s="41">
        <v>11</v>
      </c>
      <c r="I45" s="33" t="s">
        <v>26</v>
      </c>
      <c r="J45" s="33">
        <v>9</v>
      </c>
      <c r="K45" s="33" t="s">
        <v>26</v>
      </c>
      <c r="L45" s="46">
        <v>17</v>
      </c>
      <c r="M45" s="53">
        <v>-4</v>
      </c>
    </row>
    <row r="46" spans="2:14" ht="15.75" thickBot="1" x14ac:dyDescent="0.3">
      <c r="B46" s="13"/>
      <c r="C46" s="36">
        <v>0</v>
      </c>
      <c r="D46" s="37"/>
      <c r="E46" s="25"/>
      <c r="F46" s="15"/>
      <c r="G46" s="51"/>
      <c r="H46" s="43"/>
      <c r="I46" s="49"/>
      <c r="J46" s="37"/>
      <c r="K46" s="36">
        <v>0</v>
      </c>
      <c r="L46" s="37"/>
      <c r="M46" s="53"/>
    </row>
    <row r="47" spans="2:14" x14ac:dyDescent="0.25">
      <c r="B47" s="11" t="s">
        <v>8</v>
      </c>
      <c r="C47" s="35" t="s">
        <v>26</v>
      </c>
      <c r="D47" s="32">
        <v>3</v>
      </c>
      <c r="E47" s="38" t="s">
        <v>26</v>
      </c>
      <c r="F47" s="39">
        <v>16</v>
      </c>
      <c r="G47" s="44" t="s">
        <v>26</v>
      </c>
      <c r="H47" s="44">
        <v>10</v>
      </c>
      <c r="I47" s="35" t="s">
        <v>26</v>
      </c>
      <c r="J47" s="35">
        <v>1</v>
      </c>
      <c r="K47" s="35" t="s">
        <v>26</v>
      </c>
      <c r="L47" s="47">
        <v>4</v>
      </c>
      <c r="M47" s="53">
        <v>-12</v>
      </c>
    </row>
    <row r="48" spans="2:14" ht="15.75" thickBot="1" x14ac:dyDescent="0.3">
      <c r="B48" s="13"/>
      <c r="C48" s="36">
        <v>0</v>
      </c>
      <c r="D48" s="37"/>
      <c r="E48" s="20">
        <v>0</v>
      </c>
      <c r="F48" s="18"/>
      <c r="G48" s="42">
        <v>0</v>
      </c>
      <c r="H48" s="43"/>
      <c r="I48" s="49"/>
      <c r="J48" s="37"/>
      <c r="K48" s="49"/>
      <c r="L48" s="18"/>
      <c r="M48" s="54"/>
    </row>
    <row r="49" spans="2:13" ht="21.75" customHeight="1" thickBot="1" x14ac:dyDescent="0.3">
      <c r="B49" s="55" t="s">
        <v>25</v>
      </c>
      <c r="C49" s="56"/>
      <c r="D49" s="56">
        <v>4</v>
      </c>
      <c r="E49" s="56"/>
      <c r="F49" s="56">
        <v>8</v>
      </c>
      <c r="G49" s="56"/>
      <c r="H49" s="56">
        <v>15</v>
      </c>
      <c r="I49" s="56"/>
      <c r="J49" s="56">
        <v>13</v>
      </c>
      <c r="K49" s="56"/>
      <c r="L49" s="56">
        <v>16</v>
      </c>
      <c r="M49" s="57"/>
    </row>
    <row r="51" spans="2:13" ht="15.75" thickBot="1" x14ac:dyDescent="0.3"/>
    <row r="52" spans="2:13" ht="30.75" thickBot="1" x14ac:dyDescent="0.3">
      <c r="B52" s="8" t="s">
        <v>11</v>
      </c>
      <c r="C52" s="8"/>
      <c r="D52" s="10" t="s">
        <v>0</v>
      </c>
      <c r="E52" s="16"/>
      <c r="F52" s="10" t="s">
        <v>1</v>
      </c>
      <c r="G52" s="16"/>
      <c r="H52" s="10" t="s">
        <v>2</v>
      </c>
      <c r="I52" s="16"/>
      <c r="J52" s="10" t="s">
        <v>3</v>
      </c>
      <c r="K52" s="16"/>
      <c r="L52" s="10" t="s">
        <v>4</v>
      </c>
    </row>
    <row r="53" spans="2:13" x14ac:dyDescent="0.25">
      <c r="B53" s="16" t="s">
        <v>6</v>
      </c>
      <c r="C53" s="33"/>
      <c r="D53" s="34">
        <v>4</v>
      </c>
      <c r="E53" s="61" t="s">
        <v>27</v>
      </c>
      <c r="F53" s="67">
        <v>8</v>
      </c>
      <c r="G53" s="68"/>
      <c r="H53" s="64">
        <v>13</v>
      </c>
      <c r="I53" s="71" t="s">
        <v>26</v>
      </c>
      <c r="J53" s="33">
        <v>2</v>
      </c>
      <c r="K53" s="33"/>
      <c r="L53" s="46">
        <v>7</v>
      </c>
    </row>
    <row r="54" spans="2:13" ht="15.75" thickBot="1" x14ac:dyDescent="0.3">
      <c r="B54" s="13"/>
      <c r="C54" s="49">
        <v>210</v>
      </c>
      <c r="D54" s="37"/>
      <c r="E54" s="66">
        <v>90</v>
      </c>
      <c r="F54" s="39"/>
      <c r="G54" s="44">
        <v>0</v>
      </c>
      <c r="H54" s="45"/>
      <c r="I54" s="69">
        <v>0</v>
      </c>
      <c r="J54" s="37"/>
      <c r="K54" s="36">
        <v>0</v>
      </c>
      <c r="L54" s="37"/>
    </row>
    <row r="55" spans="2:13" x14ac:dyDescent="0.25">
      <c r="B55" s="16" t="s">
        <v>7</v>
      </c>
      <c r="C55" s="33"/>
      <c r="D55" s="34">
        <v>9</v>
      </c>
      <c r="E55" s="70" t="s">
        <v>26</v>
      </c>
      <c r="F55" s="62">
        <v>4</v>
      </c>
      <c r="G55" s="63"/>
      <c r="H55" s="64">
        <v>11</v>
      </c>
      <c r="I55" s="65" t="s">
        <v>27</v>
      </c>
      <c r="J55" s="33">
        <v>9</v>
      </c>
      <c r="K55" s="33"/>
      <c r="L55" s="46">
        <v>17</v>
      </c>
    </row>
    <row r="56" spans="2:13" ht="15.75" thickBot="1" x14ac:dyDescent="0.3">
      <c r="B56" s="13"/>
      <c r="C56" s="36">
        <v>0</v>
      </c>
      <c r="D56" s="37"/>
      <c r="E56" s="25">
        <v>60</v>
      </c>
      <c r="F56" s="15"/>
      <c r="G56" s="51">
        <v>120</v>
      </c>
      <c r="H56" s="43"/>
      <c r="I56" s="49">
        <v>70</v>
      </c>
      <c r="J56" s="37"/>
      <c r="K56" s="36">
        <v>0</v>
      </c>
      <c r="L56" s="37"/>
    </row>
    <row r="57" spans="2:13" x14ac:dyDescent="0.25">
      <c r="B57" s="11" t="s">
        <v>8</v>
      </c>
      <c r="C57" s="35"/>
      <c r="D57" s="32">
        <v>3</v>
      </c>
      <c r="E57" s="38"/>
      <c r="F57" s="39">
        <v>16</v>
      </c>
      <c r="G57" s="44"/>
      <c r="H57" s="44">
        <v>10</v>
      </c>
      <c r="I57" s="35"/>
      <c r="J57" s="35">
        <v>1</v>
      </c>
      <c r="K57" s="35"/>
      <c r="L57" s="47">
        <v>4</v>
      </c>
    </row>
    <row r="58" spans="2:13" ht="15.75" thickBot="1" x14ac:dyDescent="0.3">
      <c r="B58" s="13"/>
      <c r="C58" s="36">
        <v>0</v>
      </c>
      <c r="D58" s="37"/>
      <c r="E58" s="20">
        <v>0</v>
      </c>
      <c r="F58" s="18"/>
      <c r="G58" s="42">
        <v>0</v>
      </c>
      <c r="H58" s="43"/>
      <c r="I58" s="49">
        <v>65</v>
      </c>
      <c r="J58" s="37"/>
      <c r="K58" s="49">
        <v>135</v>
      </c>
      <c r="L58" s="18"/>
    </row>
    <row r="60" spans="2:13" ht="15.75" thickBot="1" x14ac:dyDescent="0.3"/>
    <row r="61" spans="2:13" ht="30.75" thickBot="1" x14ac:dyDescent="0.3">
      <c r="B61" s="8" t="s">
        <v>11</v>
      </c>
      <c r="C61" s="8"/>
      <c r="D61" s="10" t="s">
        <v>0</v>
      </c>
      <c r="E61" s="16"/>
      <c r="F61" s="10" t="s">
        <v>1</v>
      </c>
      <c r="G61" s="16"/>
      <c r="H61" s="10" t="s">
        <v>2</v>
      </c>
      <c r="I61" s="16"/>
      <c r="J61" s="10" t="s">
        <v>3</v>
      </c>
      <c r="K61" s="16"/>
      <c r="L61" s="10" t="s">
        <v>4</v>
      </c>
      <c r="M61" s="52" t="s">
        <v>24</v>
      </c>
    </row>
    <row r="62" spans="2:13" x14ac:dyDescent="0.25">
      <c r="B62" s="16" t="s">
        <v>6</v>
      </c>
      <c r="C62" s="33" t="s">
        <v>26</v>
      </c>
      <c r="D62" s="34">
        <v>4</v>
      </c>
      <c r="E62" s="80" t="s">
        <v>26</v>
      </c>
      <c r="F62" s="73">
        <v>8</v>
      </c>
      <c r="G62" s="63" t="s">
        <v>27</v>
      </c>
      <c r="H62" s="73">
        <v>13</v>
      </c>
      <c r="I62" s="16" t="s">
        <v>26</v>
      </c>
      <c r="J62" s="10">
        <v>2</v>
      </c>
      <c r="K62" s="33" t="s">
        <v>26</v>
      </c>
      <c r="L62" s="46">
        <v>7</v>
      </c>
      <c r="M62" s="53">
        <v>0</v>
      </c>
    </row>
    <row r="63" spans="2:13" ht="15.75" thickBot="1" x14ac:dyDescent="0.3">
      <c r="B63" s="13"/>
      <c r="C63" s="49">
        <v>210</v>
      </c>
      <c r="D63" s="37"/>
      <c r="E63" s="74">
        <v>20</v>
      </c>
      <c r="F63" s="83"/>
      <c r="G63" s="85">
        <v>0</v>
      </c>
      <c r="H63" s="75"/>
      <c r="I63" s="72">
        <v>70</v>
      </c>
      <c r="J63" s="30"/>
      <c r="K63" s="36">
        <v>0</v>
      </c>
      <c r="L63" s="37"/>
      <c r="M63" s="53"/>
    </row>
    <row r="64" spans="2:13" x14ac:dyDescent="0.25">
      <c r="B64" s="16" t="s">
        <v>7</v>
      </c>
      <c r="C64" s="33" t="s">
        <v>26</v>
      </c>
      <c r="D64" s="34">
        <v>9</v>
      </c>
      <c r="E64" s="63" t="s">
        <v>26</v>
      </c>
      <c r="F64" s="82">
        <v>4</v>
      </c>
      <c r="G64" s="80" t="s">
        <v>26</v>
      </c>
      <c r="H64" s="73">
        <v>11</v>
      </c>
      <c r="I64" s="16" t="s">
        <v>26</v>
      </c>
      <c r="J64" s="10">
        <v>9</v>
      </c>
      <c r="K64" s="33" t="s">
        <v>26</v>
      </c>
      <c r="L64" s="46">
        <v>17</v>
      </c>
      <c r="M64" s="53">
        <v>-4</v>
      </c>
    </row>
    <row r="65" spans="2:16" ht="15.75" thickBot="1" x14ac:dyDescent="0.3">
      <c r="B65" s="13"/>
      <c r="C65" s="36">
        <v>0</v>
      </c>
      <c r="D65" s="37"/>
      <c r="E65" s="76">
        <v>130</v>
      </c>
      <c r="F65" s="77"/>
      <c r="G65" s="78">
        <v>120</v>
      </c>
      <c r="H65" s="79"/>
      <c r="I65" s="13">
        <v>0</v>
      </c>
      <c r="J65" s="30"/>
      <c r="K65" s="36">
        <v>0</v>
      </c>
      <c r="L65" s="37"/>
      <c r="M65" s="53"/>
    </row>
    <row r="66" spans="2:16" x14ac:dyDescent="0.25">
      <c r="B66" s="11" t="s">
        <v>8</v>
      </c>
      <c r="C66" s="35" t="s">
        <v>26</v>
      </c>
      <c r="D66" s="32">
        <v>3</v>
      </c>
      <c r="E66" s="38" t="s">
        <v>26</v>
      </c>
      <c r="F66" s="39">
        <v>16</v>
      </c>
      <c r="G66" s="44" t="s">
        <v>27</v>
      </c>
      <c r="H66" s="44">
        <v>10</v>
      </c>
      <c r="I66" s="35" t="s">
        <v>26</v>
      </c>
      <c r="J66" s="47">
        <v>1</v>
      </c>
      <c r="K66" s="35" t="s">
        <v>26</v>
      </c>
      <c r="L66" s="47">
        <v>4</v>
      </c>
      <c r="M66" s="53">
        <v>-1</v>
      </c>
    </row>
    <row r="67" spans="2:16" ht="15.75" thickBot="1" x14ac:dyDescent="0.3">
      <c r="B67" s="13"/>
      <c r="C67" s="36">
        <v>0</v>
      </c>
      <c r="D67" s="37"/>
      <c r="E67" s="20">
        <v>0</v>
      </c>
      <c r="F67" s="18"/>
      <c r="G67" s="42">
        <v>0</v>
      </c>
      <c r="H67" s="43"/>
      <c r="I67" s="49">
        <v>65</v>
      </c>
      <c r="J67" s="37"/>
      <c r="K67" s="49">
        <v>135</v>
      </c>
      <c r="L67" s="18"/>
      <c r="M67" s="54"/>
    </row>
    <row r="68" spans="2:16" ht="15.75" thickBot="1" x14ac:dyDescent="0.3">
      <c r="B68" s="55" t="s">
        <v>25</v>
      </c>
      <c r="C68" s="56"/>
      <c r="D68" s="56">
        <v>4</v>
      </c>
      <c r="E68" s="56"/>
      <c r="F68" s="56">
        <v>8</v>
      </c>
      <c r="G68" s="56"/>
      <c r="H68" s="56">
        <v>15</v>
      </c>
      <c r="I68" s="56"/>
      <c r="J68" s="56">
        <v>2</v>
      </c>
      <c r="K68" s="56"/>
      <c r="L68" s="56">
        <v>5</v>
      </c>
      <c r="M68" s="57"/>
    </row>
    <row r="69" spans="2:16" ht="15.75" thickBot="1" x14ac:dyDescent="0.3"/>
    <row r="70" spans="2:16" ht="30.75" thickBot="1" x14ac:dyDescent="0.3">
      <c r="B70" s="8" t="s">
        <v>11</v>
      </c>
      <c r="C70" s="8"/>
      <c r="D70" s="10" t="s">
        <v>0</v>
      </c>
      <c r="E70" s="16"/>
      <c r="F70" s="10" t="s">
        <v>1</v>
      </c>
      <c r="G70" s="16"/>
      <c r="H70" s="10" t="s">
        <v>2</v>
      </c>
      <c r="I70" s="16"/>
      <c r="J70" s="10" t="s">
        <v>3</v>
      </c>
      <c r="K70" s="16"/>
      <c r="L70" s="10" t="s">
        <v>4</v>
      </c>
      <c r="M70" s="52" t="s">
        <v>24</v>
      </c>
    </row>
    <row r="71" spans="2:16" x14ac:dyDescent="0.25">
      <c r="B71" s="16" t="s">
        <v>6</v>
      </c>
      <c r="C71" s="33" t="s">
        <v>26</v>
      </c>
      <c r="D71" s="34">
        <v>4</v>
      </c>
      <c r="E71" s="16" t="s">
        <v>26</v>
      </c>
      <c r="F71" s="10">
        <v>8</v>
      </c>
      <c r="G71" s="63" t="s">
        <v>26</v>
      </c>
      <c r="H71" s="73">
        <v>13</v>
      </c>
      <c r="I71" s="63" t="s">
        <v>26</v>
      </c>
      <c r="J71" s="73">
        <v>2</v>
      </c>
      <c r="K71" s="33" t="s">
        <v>26</v>
      </c>
      <c r="L71" s="46">
        <v>7</v>
      </c>
      <c r="M71" s="53">
        <v>0</v>
      </c>
    </row>
    <row r="72" spans="2:16" ht="15.75" thickBot="1" x14ac:dyDescent="0.3">
      <c r="B72" s="13"/>
      <c r="C72" s="49">
        <v>210</v>
      </c>
      <c r="D72" s="37"/>
      <c r="E72" s="81">
        <v>0</v>
      </c>
      <c r="F72" s="30"/>
      <c r="G72" s="74">
        <v>20</v>
      </c>
      <c r="H72" s="83"/>
      <c r="I72" s="81">
        <v>70</v>
      </c>
      <c r="J72" s="75"/>
      <c r="K72" s="36">
        <v>0</v>
      </c>
      <c r="L72" s="37"/>
      <c r="M72" s="53"/>
    </row>
    <row r="73" spans="2:16" x14ac:dyDescent="0.25">
      <c r="B73" s="16" t="s">
        <v>7</v>
      </c>
      <c r="C73" s="33" t="s">
        <v>26</v>
      </c>
      <c r="D73" s="34">
        <v>9</v>
      </c>
      <c r="E73" s="16" t="s">
        <v>26</v>
      </c>
      <c r="F73" s="10">
        <v>4</v>
      </c>
      <c r="G73" s="63" t="s">
        <v>26</v>
      </c>
      <c r="H73" s="82">
        <v>11</v>
      </c>
      <c r="I73" s="60" t="s">
        <v>26</v>
      </c>
      <c r="J73" s="73">
        <v>9</v>
      </c>
      <c r="K73" s="33" t="s">
        <v>26</v>
      </c>
      <c r="L73" s="46">
        <v>17</v>
      </c>
      <c r="M73" s="53">
        <v>-2</v>
      </c>
    </row>
    <row r="74" spans="2:16" ht="15.75" thickBot="1" x14ac:dyDescent="0.3">
      <c r="B74" s="13"/>
      <c r="C74" s="36">
        <v>0</v>
      </c>
      <c r="D74" s="37"/>
      <c r="E74" s="25">
        <v>150</v>
      </c>
      <c r="F74" s="18"/>
      <c r="G74" s="78">
        <v>100</v>
      </c>
      <c r="H74" s="84"/>
      <c r="I74" s="85">
        <v>0</v>
      </c>
      <c r="J74" s="75"/>
      <c r="K74" s="36">
        <v>0</v>
      </c>
      <c r="L74" s="37"/>
      <c r="M74" s="53"/>
    </row>
    <row r="75" spans="2:16" x14ac:dyDescent="0.25">
      <c r="B75" s="11" t="s">
        <v>8</v>
      </c>
      <c r="C75" s="35" t="s">
        <v>26</v>
      </c>
      <c r="D75" s="32">
        <v>3</v>
      </c>
      <c r="E75" s="38" t="s">
        <v>26</v>
      </c>
      <c r="F75" s="39">
        <v>16</v>
      </c>
      <c r="G75" s="90" t="s">
        <v>27</v>
      </c>
      <c r="H75" s="86">
        <v>10</v>
      </c>
      <c r="I75" s="87" t="s">
        <v>26</v>
      </c>
      <c r="J75" s="91">
        <v>1</v>
      </c>
      <c r="K75" s="35" t="s">
        <v>26</v>
      </c>
      <c r="L75" s="47">
        <v>4</v>
      </c>
      <c r="M75" s="53">
        <v>-1</v>
      </c>
    </row>
    <row r="76" spans="2:16" ht="15.75" thickBot="1" x14ac:dyDescent="0.3">
      <c r="B76" s="13"/>
      <c r="C76" s="36">
        <v>0</v>
      </c>
      <c r="D76" s="37"/>
      <c r="E76" s="20">
        <v>0</v>
      </c>
      <c r="F76" s="18"/>
      <c r="G76" s="92">
        <v>0</v>
      </c>
      <c r="H76" s="79"/>
      <c r="I76" s="93">
        <v>65</v>
      </c>
      <c r="J76" s="94"/>
      <c r="K76" s="49">
        <v>135</v>
      </c>
      <c r="L76" s="18"/>
      <c r="M76" s="54"/>
    </row>
    <row r="77" spans="2:16" ht="15.75" thickBot="1" x14ac:dyDescent="0.3">
      <c r="B77" s="55" t="s">
        <v>25</v>
      </c>
      <c r="C77" s="56"/>
      <c r="D77" s="56">
        <v>4</v>
      </c>
      <c r="E77" s="56"/>
      <c r="F77" s="56">
        <v>6</v>
      </c>
      <c r="G77" s="56"/>
      <c r="H77" s="56">
        <v>13</v>
      </c>
      <c r="I77" s="56"/>
      <c r="J77" s="56">
        <v>2</v>
      </c>
      <c r="K77" s="56"/>
      <c r="L77" s="56">
        <v>5</v>
      </c>
      <c r="M77" s="57"/>
    </row>
    <row r="78" spans="2:16" ht="15.75" thickBot="1" x14ac:dyDescent="0.3"/>
    <row r="79" spans="2:16" ht="30.75" thickBot="1" x14ac:dyDescent="0.3">
      <c r="B79" s="8" t="s">
        <v>11</v>
      </c>
      <c r="C79" s="8"/>
      <c r="D79" s="10" t="s">
        <v>0</v>
      </c>
      <c r="E79" s="16"/>
      <c r="F79" s="10" t="s">
        <v>1</v>
      </c>
      <c r="G79" s="16"/>
      <c r="H79" s="10" t="s">
        <v>2</v>
      </c>
      <c r="I79" s="16"/>
      <c r="J79" s="10" t="s">
        <v>3</v>
      </c>
      <c r="K79" s="16"/>
      <c r="L79" s="10" t="s">
        <v>4</v>
      </c>
      <c r="M79" s="52" t="s">
        <v>24</v>
      </c>
      <c r="O79" s="28" t="s">
        <v>28</v>
      </c>
      <c r="P79" s="28">
        <f>C81*D80+E83*F82+G83*H82+G85*H84+I85*J84+I81*J80+K85*L84</f>
        <v>3505</v>
      </c>
    </row>
    <row r="80" spans="2:16" x14ac:dyDescent="0.25">
      <c r="B80" s="16" t="s">
        <v>6</v>
      </c>
      <c r="C80" s="33" t="s">
        <v>26</v>
      </c>
      <c r="D80" s="34">
        <v>4</v>
      </c>
      <c r="E80" s="16" t="s">
        <v>26</v>
      </c>
      <c r="F80" s="10">
        <v>8</v>
      </c>
      <c r="G80" s="60" t="s">
        <v>26</v>
      </c>
      <c r="H80" s="82">
        <v>13</v>
      </c>
      <c r="I80" s="60" t="s">
        <v>26</v>
      </c>
      <c r="J80" s="82">
        <v>2</v>
      </c>
      <c r="K80" s="33" t="s">
        <v>26</v>
      </c>
      <c r="L80" s="46">
        <v>7</v>
      </c>
      <c r="M80" s="53">
        <v>0</v>
      </c>
    </row>
    <row r="81" spans="2:13" ht="15.75" thickBot="1" x14ac:dyDescent="0.3">
      <c r="B81" s="13"/>
      <c r="C81" s="49">
        <v>210</v>
      </c>
      <c r="D81" s="37"/>
      <c r="E81" s="81">
        <v>0</v>
      </c>
      <c r="F81" s="30"/>
      <c r="G81" s="81">
        <v>0</v>
      </c>
      <c r="H81" s="83"/>
      <c r="I81" s="72">
        <v>90</v>
      </c>
      <c r="J81" s="83"/>
      <c r="K81" s="36">
        <v>0</v>
      </c>
      <c r="L81" s="37"/>
      <c r="M81" s="53"/>
    </row>
    <row r="82" spans="2:13" x14ac:dyDescent="0.25">
      <c r="B82" s="16" t="s">
        <v>7</v>
      </c>
      <c r="C82" s="33" t="s">
        <v>26</v>
      </c>
      <c r="D82" s="34">
        <v>9</v>
      </c>
      <c r="E82" s="33" t="s">
        <v>26</v>
      </c>
      <c r="F82" s="10">
        <v>4</v>
      </c>
      <c r="G82" s="33" t="s">
        <v>26</v>
      </c>
      <c r="H82" s="82">
        <v>11</v>
      </c>
      <c r="I82" s="33" t="s">
        <v>26</v>
      </c>
      <c r="J82" s="82">
        <v>9</v>
      </c>
      <c r="K82" s="33" t="s">
        <v>26</v>
      </c>
      <c r="L82" s="46">
        <v>17</v>
      </c>
      <c r="M82" s="53">
        <v>0</v>
      </c>
    </row>
    <row r="83" spans="2:13" ht="15.75" thickBot="1" x14ac:dyDescent="0.3">
      <c r="B83" s="13"/>
      <c r="C83" s="36">
        <v>0</v>
      </c>
      <c r="D83" s="37"/>
      <c r="E83" s="25">
        <v>150</v>
      </c>
      <c r="F83" s="18"/>
      <c r="G83" s="51">
        <v>100</v>
      </c>
      <c r="H83" s="84"/>
      <c r="I83" s="85">
        <v>0</v>
      </c>
      <c r="J83" s="83"/>
      <c r="K83" s="36">
        <v>0</v>
      </c>
      <c r="L83" s="37"/>
      <c r="M83" s="53"/>
    </row>
    <row r="84" spans="2:13" x14ac:dyDescent="0.25">
      <c r="B84" s="11" t="s">
        <v>8</v>
      </c>
      <c r="C84" s="33" t="s">
        <v>26</v>
      </c>
      <c r="D84" s="32">
        <v>3</v>
      </c>
      <c r="E84" s="33" t="s">
        <v>26</v>
      </c>
      <c r="F84" s="39">
        <v>16</v>
      </c>
      <c r="G84" s="33" t="s">
        <v>26</v>
      </c>
      <c r="H84" s="86">
        <v>10</v>
      </c>
      <c r="I84" s="33" t="s">
        <v>26</v>
      </c>
      <c r="J84" s="88">
        <v>1</v>
      </c>
      <c r="K84" s="33" t="s">
        <v>26</v>
      </c>
      <c r="L84" s="47">
        <v>4</v>
      </c>
      <c r="M84" s="53">
        <v>-1</v>
      </c>
    </row>
    <row r="85" spans="2:13" ht="15.75" thickBot="1" x14ac:dyDescent="0.3">
      <c r="B85" s="13"/>
      <c r="C85" s="36">
        <v>0</v>
      </c>
      <c r="D85" s="37"/>
      <c r="E85" s="20">
        <v>0</v>
      </c>
      <c r="F85" s="18"/>
      <c r="G85" s="51">
        <v>20</v>
      </c>
      <c r="H85" s="84"/>
      <c r="I85" s="49">
        <v>45</v>
      </c>
      <c r="J85" s="89"/>
      <c r="K85" s="49">
        <v>135</v>
      </c>
      <c r="L85" s="18"/>
      <c r="M85" s="54"/>
    </row>
    <row r="86" spans="2:13" ht="15.75" thickBot="1" x14ac:dyDescent="0.3">
      <c r="B86" s="55" t="s">
        <v>25</v>
      </c>
      <c r="C86" s="56"/>
      <c r="D86" s="56">
        <v>4</v>
      </c>
      <c r="E86" s="56"/>
      <c r="F86" s="56">
        <v>4</v>
      </c>
      <c r="G86" s="56"/>
      <c r="H86" s="56">
        <v>11</v>
      </c>
      <c r="I86" s="56"/>
      <c r="J86" s="56">
        <v>2</v>
      </c>
      <c r="K86" s="56"/>
      <c r="L86" s="56">
        <v>5</v>
      </c>
      <c r="M86" s="57"/>
    </row>
  </sheetData>
  <mergeCells count="3">
    <mergeCell ref="E2:G2"/>
    <mergeCell ref="P2:R2"/>
    <mergeCell ref="F29:H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 Бутинський</dc:creator>
  <cp:lastModifiedBy>Макс Бутинський</cp:lastModifiedBy>
  <dcterms:created xsi:type="dcterms:W3CDTF">2023-12-06T20:03:25Z</dcterms:created>
  <dcterms:modified xsi:type="dcterms:W3CDTF">2023-12-07T11:32:32Z</dcterms:modified>
</cp:coreProperties>
</file>