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imoneDonae/Desktop/"/>
    </mc:Choice>
  </mc:AlternateContent>
  <bookViews>
    <workbookView xWindow="0" yWindow="460" windowWidth="25600" windowHeight="13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D7" i="1"/>
  <c r="G7" i="1"/>
  <c r="H2" i="1"/>
  <c r="E7" i="1"/>
  <c r="H7" i="1"/>
  <c r="G3" i="1"/>
  <c r="D8" i="1"/>
  <c r="G8" i="1"/>
  <c r="H3" i="1"/>
  <c r="E8" i="1"/>
  <c r="H8" i="1"/>
  <c r="G4" i="1"/>
  <c r="D9" i="1"/>
  <c r="G9" i="1"/>
  <c r="H4" i="1"/>
  <c r="E9" i="1"/>
  <c r="H9" i="1"/>
  <c r="G5" i="1"/>
  <c r="D10" i="1"/>
  <c r="G10" i="1"/>
  <c r="H5" i="1"/>
  <c r="E10" i="1"/>
  <c r="H10" i="1"/>
  <c r="E15" i="1"/>
  <c r="F15" i="1"/>
  <c r="J7" i="1"/>
  <c r="K7" i="1"/>
  <c r="J8" i="1"/>
  <c r="K8" i="1"/>
  <c r="J9" i="1"/>
  <c r="K9" i="1"/>
  <c r="J10" i="1"/>
  <c r="K10" i="1"/>
  <c r="E16" i="1"/>
  <c r="F16" i="1"/>
  <c r="G15" i="1"/>
  <c r="H15" i="1"/>
  <c r="E14" i="1"/>
  <c r="F14" i="1"/>
  <c r="E2" i="1"/>
  <c r="E3" i="1"/>
  <c r="E4" i="1"/>
  <c r="E5" i="1"/>
  <c r="D3" i="1"/>
  <c r="D4" i="1"/>
  <c r="D5" i="1"/>
  <c r="D2" i="1"/>
</calcChain>
</file>

<file path=xl/sharedStrings.xml><?xml version="1.0" encoding="utf-8"?>
<sst xmlns="http://schemas.openxmlformats.org/spreadsheetml/2006/main" count="35" uniqueCount="16">
  <si>
    <t>Observed Values</t>
  </si>
  <si>
    <t>Grand Mean</t>
  </si>
  <si>
    <t>Day Length</t>
  </si>
  <si>
    <t>Residuals</t>
  </si>
  <si>
    <t>Observations</t>
  </si>
  <si>
    <t>Benchmark</t>
  </si>
  <si>
    <t>Residual Error</t>
  </si>
  <si>
    <t>Source</t>
  </si>
  <si>
    <t>DF</t>
  </si>
  <si>
    <t>SS</t>
  </si>
  <si>
    <t>MS</t>
  </si>
  <si>
    <t>F</t>
  </si>
  <si>
    <t>P-value</t>
  </si>
  <si>
    <t>Mean</t>
  </si>
  <si>
    <t>Conditions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</si>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</sst>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28</xdr:row>
      <xdr:rowOff>0</xdr:rowOff>
    </xdr:from>
    <xdr:to>
      <xdr:col>17</xdr:col>
      <xdr:colOff>109220</xdr:colOff>
      <xdr:row>32</xdr:row>
      <xdr:rowOff>147320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689600"/>
          <a:ext cx="4236720" cy="9601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showRuler="0" topLeftCell="A12" workbookViewId="0">
      <selection activeCell="H32" sqref="H32"/>
    </sheetView>
  </sheetViews>
  <sheetFormatPr baseColWidth="10" defaultRowHeight="16" x14ac:dyDescent="0.2"/>
  <sheetData>
    <row r="1" spans="1:11" x14ac:dyDescent="0.2">
      <c r="A1" t="s">
        <v>0</v>
      </c>
      <c r="D1" t="s">
        <v>1</v>
      </c>
      <c r="G1" t="s">
        <v>2</v>
      </c>
      <c r="J1" t="s">
        <v>3</v>
      </c>
    </row>
    <row r="2" spans="1:11" x14ac:dyDescent="0.2">
      <c r="A2">
        <v>1.49</v>
      </c>
      <c r="B2">
        <v>1.375</v>
      </c>
      <c r="D2">
        <f>AVERAGE($A$2:$B$5)</f>
        <v>1.4700000000000002</v>
      </c>
      <c r="E2">
        <f>AVERAGE($A$2:$B$5)</f>
        <v>1.4700000000000002</v>
      </c>
      <c r="G2">
        <f>AVERAGE($A$2:$A$5)</f>
        <v>1.5899999999999999</v>
      </c>
      <c r="H2">
        <f>AVERAGE($B$2:$B$5)</f>
        <v>1.35</v>
      </c>
    </row>
    <row r="3" spans="1:11" x14ac:dyDescent="0.2">
      <c r="A3">
        <v>1.5249999999999999</v>
      </c>
      <c r="B3">
        <v>1.4850000000000001</v>
      </c>
      <c r="D3">
        <f t="shared" ref="D3:E5" si="0">AVERAGE($A$2:$B$5)</f>
        <v>1.4700000000000002</v>
      </c>
      <c r="E3">
        <f t="shared" si="0"/>
        <v>1.4700000000000002</v>
      </c>
      <c r="G3">
        <f t="shared" ref="G3:G5" si="1">AVERAGE($A$2:$A$5)</f>
        <v>1.5899999999999999</v>
      </c>
      <c r="H3">
        <f t="shared" ref="H3:H5" si="2">AVERAGE($B$2:$B$5)</f>
        <v>1.35</v>
      </c>
    </row>
    <row r="4" spans="1:11" x14ac:dyDescent="0.2">
      <c r="A4">
        <v>1.5549999999999999</v>
      </c>
      <c r="B4">
        <v>1.2549999999999999</v>
      </c>
      <c r="D4">
        <f t="shared" si="0"/>
        <v>1.4700000000000002</v>
      </c>
      <c r="E4">
        <f t="shared" si="0"/>
        <v>1.4700000000000002</v>
      </c>
      <c r="G4">
        <f t="shared" si="1"/>
        <v>1.5899999999999999</v>
      </c>
      <c r="H4">
        <f t="shared" si="2"/>
        <v>1.35</v>
      </c>
    </row>
    <row r="5" spans="1:11" x14ac:dyDescent="0.2">
      <c r="A5">
        <v>1.79</v>
      </c>
      <c r="B5">
        <v>1.2849999999999999</v>
      </c>
      <c r="D5">
        <f t="shared" si="0"/>
        <v>1.4700000000000002</v>
      </c>
      <c r="E5">
        <f t="shared" si="0"/>
        <v>1.4700000000000002</v>
      </c>
      <c r="G5">
        <f t="shared" si="1"/>
        <v>1.5899999999999999</v>
      </c>
      <c r="H5">
        <f t="shared" si="2"/>
        <v>1.35</v>
      </c>
    </row>
    <row r="6" spans="1:11" x14ac:dyDescent="0.2">
      <c r="A6" t="s">
        <v>4</v>
      </c>
      <c r="D6" t="s">
        <v>5</v>
      </c>
      <c r="G6" t="s">
        <v>2</v>
      </c>
      <c r="J6" t="s">
        <v>6</v>
      </c>
    </row>
    <row r="7" spans="1:11" x14ac:dyDescent="0.2">
      <c r="A7">
        <v>1.49</v>
      </c>
      <c r="B7">
        <v>1.375</v>
      </c>
      <c r="D7">
        <f>AVERAGE($A$2:$B$5)</f>
        <v>1.4700000000000002</v>
      </c>
      <c r="E7">
        <f>AVERAGE($A$2:$B$5)</f>
        <v>1.4700000000000002</v>
      </c>
      <c r="G7">
        <f>G2-D7</f>
        <v>0.11999999999999966</v>
      </c>
      <c r="H7">
        <f>H2-E7</f>
        <v>-0.12000000000000011</v>
      </c>
      <c r="J7">
        <f>SUM(A7,-D7,-G7)</f>
        <v>-9.9999999999999867E-2</v>
      </c>
      <c r="K7">
        <f>SUM(B7,-E7,-H7)</f>
        <v>2.4999999999999911E-2</v>
      </c>
    </row>
    <row r="8" spans="1:11" x14ac:dyDescent="0.2">
      <c r="A8">
        <v>1.5249999999999999</v>
      </c>
      <c r="B8">
        <v>1.4850000000000001</v>
      </c>
      <c r="D8">
        <f t="shared" ref="D8:E10" si="3">AVERAGE($A$2:$B$5)</f>
        <v>1.4700000000000002</v>
      </c>
      <c r="E8">
        <f t="shared" si="3"/>
        <v>1.4700000000000002</v>
      </c>
      <c r="G8">
        <f t="shared" ref="G8:G10" si="4">G3-D8</f>
        <v>0.11999999999999966</v>
      </c>
      <c r="H8">
        <f t="shared" ref="H8:H10" si="5">H3-E8</f>
        <v>-0.12000000000000011</v>
      </c>
      <c r="J8">
        <f t="shared" ref="J8:K10" si="6">SUM(A8,-D8,-G8)</f>
        <v>-6.4999999999999947E-2</v>
      </c>
      <c r="K8">
        <f t="shared" si="6"/>
        <v>0.13500000000000001</v>
      </c>
    </row>
    <row r="9" spans="1:11" x14ac:dyDescent="0.2">
      <c r="A9">
        <v>1.5549999999999999</v>
      </c>
      <c r="B9">
        <v>1.2549999999999999</v>
      </c>
      <c r="D9">
        <f t="shared" si="3"/>
        <v>1.4700000000000002</v>
      </c>
      <c r="E9">
        <f t="shared" si="3"/>
        <v>1.4700000000000002</v>
      </c>
      <c r="G9">
        <f t="shared" si="4"/>
        <v>0.11999999999999966</v>
      </c>
      <c r="H9">
        <f t="shared" si="5"/>
        <v>-0.12000000000000011</v>
      </c>
      <c r="J9">
        <f t="shared" si="6"/>
        <v>-3.499999999999992E-2</v>
      </c>
      <c r="K9">
        <f t="shared" si="6"/>
        <v>-9.5000000000000195E-2</v>
      </c>
    </row>
    <row r="10" spans="1:11" x14ac:dyDescent="0.2">
      <c r="A10">
        <v>1.79</v>
      </c>
      <c r="B10">
        <v>1.2849999999999999</v>
      </c>
      <c r="D10">
        <f t="shared" si="3"/>
        <v>1.4700000000000002</v>
      </c>
      <c r="E10">
        <f t="shared" si="3"/>
        <v>1.4700000000000002</v>
      </c>
      <c r="G10">
        <f t="shared" si="4"/>
        <v>0.11999999999999966</v>
      </c>
      <c r="H10">
        <f t="shared" si="5"/>
        <v>-0.12000000000000011</v>
      </c>
      <c r="J10">
        <f t="shared" si="6"/>
        <v>0.20000000000000018</v>
      </c>
      <c r="K10">
        <f t="shared" si="6"/>
        <v>-6.5000000000000169E-2</v>
      </c>
    </row>
    <row r="13" spans="1:11" x14ac:dyDescent="0.2"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</row>
    <row r="14" spans="1:11" x14ac:dyDescent="0.2">
      <c r="C14" t="s">
        <v>13</v>
      </c>
      <c r="D14">
        <v>1</v>
      </c>
      <c r="E14">
        <f>SUMSQ(D7:E10)</f>
        <v>17.287200000000009</v>
      </c>
      <c r="F14">
        <f>E14/D14</f>
        <v>17.287200000000009</v>
      </c>
    </row>
    <row r="15" spans="1:11" x14ac:dyDescent="0.2">
      <c r="C15" t="s">
        <v>2</v>
      </c>
      <c r="D15">
        <v>1</v>
      </c>
      <c r="E15">
        <f>SUMSQ(G7:H10)</f>
        <v>0.11519999999999977</v>
      </c>
      <c r="F15">
        <f>E15/D15</f>
        <v>0.11519999999999977</v>
      </c>
      <c r="G15">
        <f>F15/F16</f>
        <v>7.8949171901770185</v>
      </c>
      <c r="H15">
        <f>_xlfn.F.DIST.RT(G15,D15,D16)</f>
        <v>3.0764708187486882E-2</v>
      </c>
    </row>
    <row r="16" spans="1:11" x14ac:dyDescent="0.2">
      <c r="C16" t="s">
        <v>3</v>
      </c>
      <c r="D16">
        <v>6</v>
      </c>
      <c r="E16">
        <f>SUMSQ(J7:K10)</f>
        <v>8.7550000000000086E-2</v>
      </c>
      <c r="F16">
        <f>E16/D16</f>
        <v>1.4591666666666682E-2</v>
      </c>
    </row>
    <row r="21" spans="3:8" x14ac:dyDescent="0.2">
      <c r="C21" t="s">
        <v>7</v>
      </c>
      <c r="D21" t="s">
        <v>8</v>
      </c>
      <c r="E21" t="s">
        <v>9</v>
      </c>
      <c r="F21" t="s">
        <v>10</v>
      </c>
      <c r="G21" t="s">
        <v>11</v>
      </c>
      <c r="H21" t="s">
        <v>12</v>
      </c>
    </row>
    <row r="22" spans="3:8" x14ac:dyDescent="0.2">
      <c r="C22" t="s">
        <v>1</v>
      </c>
      <c r="D22">
        <v>1</v>
      </c>
      <c r="E22">
        <v>2950.45</v>
      </c>
      <c r="F22">
        <v>2950.45</v>
      </c>
    </row>
    <row r="23" spans="3:8" x14ac:dyDescent="0.2">
      <c r="C23" t="s">
        <v>14</v>
      </c>
      <c r="D23">
        <v>3</v>
      </c>
      <c r="E23">
        <v>14.45</v>
      </c>
      <c r="F23">
        <v>4.8166669999999998</v>
      </c>
      <c r="G23">
        <v>2.0752549999999998</v>
      </c>
      <c r="H23">
        <v>0.13741999999999999</v>
      </c>
    </row>
    <row r="24" spans="3:8" x14ac:dyDescent="0.2">
      <c r="C24" t="s">
        <v>3</v>
      </c>
      <c r="D24">
        <v>19</v>
      </c>
      <c r="E24">
        <v>44.098999999999997</v>
      </c>
      <c r="F24">
        <v>2.3210000000000002</v>
      </c>
    </row>
    <row r="28" spans="3:8" x14ac:dyDescent="0.2"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</row>
    <row r="29" spans="3:8" x14ac:dyDescent="0.2">
      <c r="C29" t="s">
        <v>1</v>
      </c>
      <c r="D29">
        <v>1</v>
      </c>
      <c r="E29">
        <v>46.225000000000001</v>
      </c>
      <c r="F29">
        <v>2950.45</v>
      </c>
    </row>
    <row r="30" spans="3:8" x14ac:dyDescent="0.2">
      <c r="C30" t="s">
        <v>15</v>
      </c>
      <c r="D30">
        <v>1</v>
      </c>
      <c r="E30">
        <v>46.225000000000001</v>
      </c>
      <c r="F30">
        <v>46.225000000000001</v>
      </c>
      <c r="G30">
        <v>6.9006090000000002</v>
      </c>
      <c r="H30">
        <v>1.2355277E-2</v>
      </c>
    </row>
    <row r="31" spans="3:8" x14ac:dyDescent="0.2">
      <c r="C31" t="s">
        <v>3</v>
      </c>
      <c r="D31">
        <v>38</v>
      </c>
      <c r="E31">
        <v>254.55</v>
      </c>
      <c r="F31">
        <v>6.6986840000000001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2018-07-02T18:22:06Z</dcterms:created>
  <dcterms:modified xsi:type="dcterms:W3CDTF">2018-07-02T18:43:50Z</dcterms:modified>
</cp:coreProperties>
</file>