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imoneDonae/Desktop/Cortland/BYU-Idaho/Stats/Experimental-Design/HW/"/>
    </mc:Choice>
  </mc:AlternateContent>
  <bookViews>
    <workbookView xWindow="100" yWindow="540" windowWidth="24960" windowHeight="13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G30" i="1"/>
  <c r="G29" i="1"/>
  <c r="G28" i="1"/>
  <c r="G27" i="1"/>
  <c r="F27" i="1"/>
  <c r="F28" i="1"/>
  <c r="F29" i="1"/>
  <c r="F30" i="1"/>
  <c r="F31" i="1"/>
  <c r="F26" i="1"/>
  <c r="E31" i="1"/>
  <c r="E30" i="1"/>
  <c r="E29" i="1"/>
  <c r="E28" i="1"/>
  <c r="E27" i="1"/>
  <c r="E26" i="1"/>
  <c r="T14" i="1"/>
  <c r="T15" i="1"/>
  <c r="T16" i="1"/>
  <c r="T17" i="1"/>
  <c r="T18" i="1"/>
  <c r="T19" i="1"/>
  <c r="T20" i="1"/>
  <c r="T21" i="1"/>
  <c r="T22" i="1"/>
  <c r="T23" i="1"/>
  <c r="S15" i="1"/>
  <c r="S16" i="1"/>
  <c r="S17" i="1"/>
  <c r="S18" i="1"/>
  <c r="S19" i="1"/>
  <c r="S20" i="1"/>
  <c r="S21" i="1"/>
  <c r="S22" i="1"/>
  <c r="S23" i="1"/>
  <c r="S14" i="1"/>
  <c r="Q14" i="1"/>
  <c r="Q15" i="1"/>
  <c r="Q16" i="1"/>
  <c r="Q17" i="1"/>
  <c r="Q18" i="1"/>
  <c r="Q19" i="1"/>
  <c r="Q20" i="1"/>
  <c r="Q21" i="1"/>
  <c r="Q22" i="1"/>
  <c r="Q23" i="1"/>
  <c r="P15" i="1"/>
  <c r="P16" i="1"/>
  <c r="P17" i="1"/>
  <c r="P18" i="1"/>
  <c r="P19" i="1"/>
  <c r="P20" i="1"/>
  <c r="P21" i="1"/>
  <c r="P22" i="1"/>
  <c r="P23" i="1"/>
  <c r="P14" i="1"/>
  <c r="N14" i="1"/>
  <c r="N15" i="1"/>
  <c r="N16" i="1"/>
  <c r="N17" i="1"/>
  <c r="N18" i="1"/>
  <c r="N19" i="1"/>
  <c r="N20" i="1"/>
  <c r="N21" i="1"/>
  <c r="N22" i="1"/>
  <c r="N23" i="1"/>
  <c r="M15" i="1"/>
  <c r="M16" i="1"/>
  <c r="M17" i="1"/>
  <c r="M18" i="1"/>
  <c r="M19" i="1"/>
  <c r="M20" i="1"/>
  <c r="M21" i="1"/>
  <c r="M22" i="1"/>
  <c r="M23" i="1"/>
  <c r="M14" i="1"/>
  <c r="K14" i="1"/>
  <c r="K15" i="1"/>
  <c r="K16" i="1"/>
  <c r="K17" i="1"/>
  <c r="K18" i="1"/>
  <c r="K19" i="1"/>
  <c r="K20" i="1"/>
  <c r="K21" i="1"/>
  <c r="K22" i="1"/>
  <c r="K23" i="1"/>
  <c r="J15" i="1"/>
  <c r="J16" i="1"/>
  <c r="J17" i="1"/>
  <c r="J18" i="1"/>
  <c r="J19" i="1"/>
  <c r="J20" i="1"/>
  <c r="J21" i="1"/>
  <c r="J22" i="1"/>
  <c r="J23" i="1"/>
  <c r="J14" i="1"/>
  <c r="H14" i="1"/>
  <c r="H15" i="1"/>
  <c r="H16" i="1"/>
  <c r="H17" i="1"/>
  <c r="H18" i="1"/>
  <c r="H19" i="1"/>
  <c r="H20" i="1"/>
  <c r="H21" i="1"/>
  <c r="H22" i="1"/>
  <c r="H23" i="1"/>
  <c r="G15" i="1"/>
  <c r="G16" i="1"/>
  <c r="G17" i="1"/>
  <c r="G18" i="1"/>
  <c r="G19" i="1"/>
  <c r="G20" i="1"/>
  <c r="G21" i="1"/>
  <c r="G22" i="1"/>
  <c r="G23" i="1"/>
  <c r="G1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Q2" i="1"/>
  <c r="Q8" i="1"/>
  <c r="Q9" i="1"/>
  <c r="Q10" i="1"/>
  <c r="Q11" i="1"/>
  <c r="Q7" i="1"/>
  <c r="Q3" i="1"/>
  <c r="Q4" i="1"/>
  <c r="Q5" i="1"/>
  <c r="Q6" i="1"/>
  <c r="P8" i="1"/>
  <c r="P9" i="1"/>
  <c r="P10" i="1"/>
  <c r="P11" i="1"/>
  <c r="P7" i="1"/>
  <c r="P3" i="1"/>
  <c r="P4" i="1"/>
  <c r="P5" i="1"/>
  <c r="P6" i="1"/>
  <c r="P2" i="1"/>
  <c r="N3" i="1"/>
  <c r="N4" i="1"/>
  <c r="N5" i="1"/>
  <c r="N6" i="1"/>
  <c r="N7" i="1"/>
  <c r="N8" i="1"/>
  <c r="N9" i="1"/>
  <c r="N10" i="1"/>
  <c r="N11" i="1"/>
  <c r="M3" i="1"/>
  <c r="M4" i="1"/>
  <c r="M5" i="1"/>
  <c r="M6" i="1"/>
  <c r="M7" i="1"/>
  <c r="M8" i="1"/>
  <c r="M9" i="1"/>
  <c r="M10" i="1"/>
  <c r="M11" i="1"/>
  <c r="N2" i="1"/>
  <c r="M2" i="1"/>
  <c r="K2" i="1"/>
  <c r="K3" i="1"/>
  <c r="K4" i="1"/>
  <c r="K5" i="1"/>
  <c r="K6" i="1"/>
  <c r="K7" i="1"/>
  <c r="K8" i="1"/>
  <c r="K9" i="1"/>
  <c r="K10" i="1"/>
  <c r="K11" i="1"/>
  <c r="J3" i="1"/>
  <c r="J4" i="1"/>
  <c r="J5" i="1"/>
  <c r="J6" i="1"/>
  <c r="J7" i="1"/>
  <c r="J8" i="1"/>
  <c r="J9" i="1"/>
  <c r="J10" i="1"/>
  <c r="J11" i="1"/>
  <c r="J2" i="1"/>
  <c r="H7" i="1"/>
  <c r="H8" i="1"/>
  <c r="H9" i="1"/>
  <c r="H10" i="1"/>
  <c r="H11" i="1"/>
  <c r="G11" i="1"/>
  <c r="G8" i="1"/>
  <c r="G9" i="1"/>
  <c r="G10" i="1"/>
  <c r="G7" i="1"/>
  <c r="H2" i="1"/>
  <c r="H3" i="1"/>
  <c r="H4" i="1"/>
  <c r="H5" i="1"/>
  <c r="H6" i="1"/>
  <c r="G3" i="1"/>
  <c r="G4" i="1"/>
  <c r="G5" i="1"/>
  <c r="G6" i="1"/>
  <c r="G2" i="1"/>
  <c r="E2" i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<sst xmlns="http://schemas.openxmlformats.org/spreadsheetml/2006/main" count="31" uniqueCount="21">
  <si>
    <t>Lactic Acid</t>
  </si>
  <si>
    <t>Grand Mean</t>
  </si>
  <si>
    <t>Block</t>
  </si>
  <si>
    <t>Within Plot</t>
  </si>
  <si>
    <t>Interaction</t>
  </si>
  <si>
    <t>Whole Plot (Control vs Diabetic)</t>
  </si>
  <si>
    <t>Block (dog)</t>
  </si>
  <si>
    <t>Within Plot (Inject vs Infuse)</t>
  </si>
  <si>
    <t>Observation</t>
  </si>
  <si>
    <t>=</t>
  </si>
  <si>
    <t>+</t>
  </si>
  <si>
    <t>Whole</t>
  </si>
  <si>
    <t>Residuals</t>
  </si>
  <si>
    <t>Source</t>
  </si>
  <si>
    <t>DF</t>
  </si>
  <si>
    <t>SS</t>
  </si>
  <si>
    <t>MS</t>
  </si>
  <si>
    <t>F</t>
  </si>
  <si>
    <t>P-value</t>
  </si>
  <si>
    <t>Factor A</t>
  </si>
  <si>
    <t>Factor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</si>
</sst>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showRuler="0" topLeftCell="A5" workbookViewId="0">
      <selection activeCell="J28" sqref="J28"/>
    </sheetView>
  </sheetViews>
  <sheetFormatPr baseColWidth="10" defaultRowHeight="16" x14ac:dyDescent="0.2"/>
  <sheetData>
    <row r="1" spans="1:20" ht="17" thickBot="1" x14ac:dyDescent="0.25">
      <c r="A1" s="8" t="s">
        <v>0</v>
      </c>
      <c r="B1" s="2"/>
      <c r="D1" s="8" t="s">
        <v>1</v>
      </c>
      <c r="E1" s="2"/>
      <c r="G1" s="8" t="s">
        <v>5</v>
      </c>
      <c r="H1" s="2"/>
      <c r="J1" s="8" t="s">
        <v>6</v>
      </c>
      <c r="K1" s="2"/>
      <c r="M1" s="7" t="s">
        <v>7</v>
      </c>
      <c r="N1" s="2"/>
      <c r="P1" s="7" t="s">
        <v>4</v>
      </c>
      <c r="Q1" s="2"/>
    </row>
    <row r="2" spans="1:20" ht="17" thickBot="1" x14ac:dyDescent="0.25">
      <c r="A2" s="1">
        <v>44</v>
      </c>
      <c r="B2" s="2">
        <v>28</v>
      </c>
      <c r="D2" s="1">
        <f>AVERAGE($A$2:$B$11)</f>
        <v>39</v>
      </c>
      <c r="E2" s="2">
        <f>AVERAGE($A$2:$B$11)</f>
        <v>39</v>
      </c>
      <c r="G2" s="1">
        <f>AVERAGE($A$2:$B$6)</f>
        <v>35</v>
      </c>
      <c r="H2" s="2">
        <f>AVERAGE($A$2:$B$6)</f>
        <v>35</v>
      </c>
      <c r="J2" s="9">
        <f>AVERAGE($A2:$B2)</f>
        <v>36</v>
      </c>
      <c r="K2" s="10">
        <f>AVERAGE($A2:$B2)</f>
        <v>36</v>
      </c>
      <c r="M2" s="8">
        <f>AVERAGE($A$2:$A$11)</f>
        <v>50</v>
      </c>
      <c r="N2" s="8">
        <f>AVERAGE($B$2:$B$11)</f>
        <v>28</v>
      </c>
      <c r="P2" s="3">
        <f>AVERAGE($A$2:$A$6)</f>
        <v>44</v>
      </c>
      <c r="Q2" s="8">
        <f>AVERAGE(B2:B6)</f>
        <v>26</v>
      </c>
    </row>
    <row r="3" spans="1:20" ht="17" thickBot="1" x14ac:dyDescent="0.25">
      <c r="A3" s="3">
        <v>33</v>
      </c>
      <c r="B3" s="4">
        <v>23</v>
      </c>
      <c r="D3" s="3">
        <f t="shared" ref="D3:E11" si="0">AVERAGE($A$2:$B$11)</f>
        <v>39</v>
      </c>
      <c r="E3" s="4">
        <f t="shared" si="0"/>
        <v>39</v>
      </c>
      <c r="G3" s="3">
        <f t="shared" ref="G3:H6" si="1">AVERAGE($A$2:$B$6)</f>
        <v>35</v>
      </c>
      <c r="H3" s="4">
        <f t="shared" si="1"/>
        <v>35</v>
      </c>
      <c r="J3" s="3">
        <f t="shared" ref="J3:K11" si="2">AVERAGE($A3:$B3)</f>
        <v>28</v>
      </c>
      <c r="K3" s="4">
        <f t="shared" si="2"/>
        <v>28</v>
      </c>
      <c r="M3" s="11">
        <f t="shared" ref="M3:M11" si="3">AVERAGE($A$2:$A$11)</f>
        <v>50</v>
      </c>
      <c r="N3" s="11">
        <f t="shared" ref="N3:N11" si="4">AVERAGE($B$2:$B$11)</f>
        <v>28</v>
      </c>
      <c r="P3" s="3">
        <f t="shared" ref="P3:P6" si="5">AVERAGE($A$2:$A$6)</f>
        <v>44</v>
      </c>
      <c r="Q3" s="11">
        <f t="shared" ref="Q3:Q6" si="6">AVERAGE($B$2:$B$6)</f>
        <v>26</v>
      </c>
    </row>
    <row r="4" spans="1:20" ht="17" thickBot="1" x14ac:dyDescent="0.25">
      <c r="A4" s="3">
        <v>38</v>
      </c>
      <c r="B4" s="4">
        <v>34</v>
      </c>
      <c r="D4" s="3">
        <f t="shared" si="0"/>
        <v>39</v>
      </c>
      <c r="E4" s="4">
        <f t="shared" si="0"/>
        <v>39</v>
      </c>
      <c r="G4" s="3">
        <f t="shared" si="1"/>
        <v>35</v>
      </c>
      <c r="H4" s="4">
        <f t="shared" si="1"/>
        <v>35</v>
      </c>
      <c r="J4" s="9">
        <f t="shared" si="2"/>
        <v>36</v>
      </c>
      <c r="K4" s="10">
        <f t="shared" si="2"/>
        <v>36</v>
      </c>
      <c r="M4" s="11">
        <f t="shared" si="3"/>
        <v>50</v>
      </c>
      <c r="N4" s="11">
        <f t="shared" si="4"/>
        <v>28</v>
      </c>
      <c r="P4" s="3">
        <f t="shared" si="5"/>
        <v>44</v>
      </c>
      <c r="Q4" s="11">
        <f t="shared" si="6"/>
        <v>26</v>
      </c>
    </row>
    <row r="5" spans="1:20" ht="17" thickBot="1" x14ac:dyDescent="0.25">
      <c r="A5" s="3">
        <v>59</v>
      </c>
      <c r="B5" s="4">
        <v>19</v>
      </c>
      <c r="D5" s="3">
        <f t="shared" si="0"/>
        <v>39</v>
      </c>
      <c r="E5" s="4">
        <f t="shared" si="0"/>
        <v>39</v>
      </c>
      <c r="G5" s="3">
        <f t="shared" si="1"/>
        <v>35</v>
      </c>
      <c r="H5" s="4">
        <f t="shared" si="1"/>
        <v>35</v>
      </c>
      <c r="J5" s="3">
        <f t="shared" si="2"/>
        <v>39</v>
      </c>
      <c r="K5" s="4">
        <f t="shared" si="2"/>
        <v>39</v>
      </c>
      <c r="M5" s="11">
        <f t="shared" si="3"/>
        <v>50</v>
      </c>
      <c r="N5" s="11">
        <f t="shared" si="4"/>
        <v>28</v>
      </c>
      <c r="P5" s="3">
        <f t="shared" si="5"/>
        <v>44</v>
      </c>
      <c r="Q5" s="11">
        <f t="shared" si="6"/>
        <v>26</v>
      </c>
    </row>
    <row r="6" spans="1:20" ht="17" thickBot="1" x14ac:dyDescent="0.25">
      <c r="A6" s="3">
        <v>46</v>
      </c>
      <c r="B6" s="4">
        <v>26</v>
      </c>
      <c r="D6" s="3">
        <f t="shared" si="0"/>
        <v>39</v>
      </c>
      <c r="E6" s="4">
        <f t="shared" si="0"/>
        <v>39</v>
      </c>
      <c r="G6" s="5">
        <f t="shared" si="1"/>
        <v>35</v>
      </c>
      <c r="H6" s="6">
        <f t="shared" si="1"/>
        <v>35</v>
      </c>
      <c r="J6" s="9">
        <f t="shared" si="2"/>
        <v>36</v>
      </c>
      <c r="K6" s="10">
        <f t="shared" si="2"/>
        <v>36</v>
      </c>
      <c r="M6" s="11">
        <f t="shared" si="3"/>
        <v>50</v>
      </c>
      <c r="N6" s="11">
        <f t="shared" si="4"/>
        <v>28</v>
      </c>
      <c r="P6" s="3">
        <f t="shared" si="5"/>
        <v>44</v>
      </c>
      <c r="Q6" s="12">
        <f t="shared" si="6"/>
        <v>26</v>
      </c>
    </row>
    <row r="7" spans="1:20" ht="17" thickBot="1" x14ac:dyDescent="0.25">
      <c r="A7" s="3">
        <v>54</v>
      </c>
      <c r="B7" s="4">
        <v>42</v>
      </c>
      <c r="D7" s="3">
        <f t="shared" si="0"/>
        <v>39</v>
      </c>
      <c r="E7" s="4">
        <f t="shared" si="0"/>
        <v>39</v>
      </c>
      <c r="G7" s="1">
        <f>AVERAGE($A$7:$B$11)</f>
        <v>43</v>
      </c>
      <c r="H7" s="2">
        <f>AVERAGE($A$7:$B$11)</f>
        <v>43</v>
      </c>
      <c r="J7" s="3">
        <f t="shared" si="2"/>
        <v>48</v>
      </c>
      <c r="K7" s="4">
        <f t="shared" si="2"/>
        <v>48</v>
      </c>
      <c r="M7" s="11">
        <f t="shared" si="3"/>
        <v>50</v>
      </c>
      <c r="N7" s="11">
        <f t="shared" si="4"/>
        <v>28</v>
      </c>
      <c r="P7" s="8">
        <f>AVERAGE($A$7:$A$11)</f>
        <v>56</v>
      </c>
      <c r="Q7" s="4">
        <f>AVERAGE($B$7:$B$11)</f>
        <v>30</v>
      </c>
    </row>
    <row r="8" spans="1:20" ht="17" thickBot="1" x14ac:dyDescent="0.25">
      <c r="A8" s="3">
        <v>43</v>
      </c>
      <c r="B8" s="4">
        <v>23</v>
      </c>
      <c r="D8" s="3">
        <f t="shared" si="0"/>
        <v>39</v>
      </c>
      <c r="E8" s="4">
        <f t="shared" si="0"/>
        <v>39</v>
      </c>
      <c r="G8" s="3">
        <f t="shared" ref="G8:H10" si="7">AVERAGE($A$7:$B$11)</f>
        <v>43</v>
      </c>
      <c r="H8" s="4">
        <f t="shared" si="7"/>
        <v>43</v>
      </c>
      <c r="J8" s="9">
        <f t="shared" si="2"/>
        <v>33</v>
      </c>
      <c r="K8" s="10">
        <f t="shared" si="2"/>
        <v>33</v>
      </c>
      <c r="M8" s="11">
        <f t="shared" si="3"/>
        <v>50</v>
      </c>
      <c r="N8" s="11">
        <f t="shared" si="4"/>
        <v>28</v>
      </c>
      <c r="P8" s="11">
        <f t="shared" ref="P8:P11" si="8">AVERAGE($A$7:$A$11)</f>
        <v>56</v>
      </c>
      <c r="Q8" s="4">
        <f t="shared" ref="Q8:Q11" si="9">AVERAGE($B$7:$B$11)</f>
        <v>30</v>
      </c>
    </row>
    <row r="9" spans="1:20" ht="17" thickBot="1" x14ac:dyDescent="0.25">
      <c r="A9" s="3">
        <v>55</v>
      </c>
      <c r="B9" s="4">
        <v>23</v>
      </c>
      <c r="D9" s="3">
        <f t="shared" si="0"/>
        <v>39</v>
      </c>
      <c r="E9" s="4">
        <f t="shared" si="0"/>
        <v>39</v>
      </c>
      <c r="G9" s="3">
        <f t="shared" si="7"/>
        <v>43</v>
      </c>
      <c r="H9" s="4">
        <f t="shared" si="7"/>
        <v>43</v>
      </c>
      <c r="J9" s="3">
        <f t="shared" si="2"/>
        <v>39</v>
      </c>
      <c r="K9" s="4">
        <f t="shared" si="2"/>
        <v>39</v>
      </c>
      <c r="M9" s="11">
        <f t="shared" si="3"/>
        <v>50</v>
      </c>
      <c r="N9" s="11">
        <f t="shared" si="4"/>
        <v>28</v>
      </c>
      <c r="P9" s="11">
        <f t="shared" si="8"/>
        <v>56</v>
      </c>
      <c r="Q9" s="4">
        <f t="shared" si="9"/>
        <v>30</v>
      </c>
    </row>
    <row r="10" spans="1:20" ht="17" thickBot="1" x14ac:dyDescent="0.25">
      <c r="A10" s="3">
        <v>71</v>
      </c>
      <c r="B10" s="4">
        <v>27</v>
      </c>
      <c r="D10" s="3">
        <f t="shared" si="0"/>
        <v>39</v>
      </c>
      <c r="E10" s="4">
        <f t="shared" si="0"/>
        <v>39</v>
      </c>
      <c r="G10" s="3">
        <f t="shared" si="7"/>
        <v>43</v>
      </c>
      <c r="H10" s="4">
        <f t="shared" si="7"/>
        <v>43</v>
      </c>
      <c r="J10" s="9">
        <f t="shared" si="2"/>
        <v>49</v>
      </c>
      <c r="K10" s="10">
        <f t="shared" si="2"/>
        <v>49</v>
      </c>
      <c r="M10" s="11">
        <f t="shared" si="3"/>
        <v>50</v>
      </c>
      <c r="N10" s="11">
        <f t="shared" si="4"/>
        <v>28</v>
      </c>
      <c r="P10" s="11">
        <f t="shared" si="8"/>
        <v>56</v>
      </c>
      <c r="Q10" s="4">
        <f t="shared" si="9"/>
        <v>30</v>
      </c>
    </row>
    <row r="11" spans="1:20" ht="17" thickBot="1" x14ac:dyDescent="0.25">
      <c r="A11" s="5">
        <v>57</v>
      </c>
      <c r="B11" s="6">
        <v>35</v>
      </c>
      <c r="D11" s="5">
        <f t="shared" si="0"/>
        <v>39</v>
      </c>
      <c r="E11" s="6">
        <f t="shared" si="0"/>
        <v>39</v>
      </c>
      <c r="G11" s="5">
        <f>AVERAGE($A$7:$B$11)</f>
        <v>43</v>
      </c>
      <c r="H11" s="6">
        <f>AVERAGE($A$7:$B$11)</f>
        <v>43</v>
      </c>
      <c r="J11" s="5">
        <f t="shared" si="2"/>
        <v>46</v>
      </c>
      <c r="K11" s="6">
        <f t="shared" si="2"/>
        <v>46</v>
      </c>
      <c r="M11" s="12">
        <f t="shared" si="3"/>
        <v>50</v>
      </c>
      <c r="N11" s="12">
        <f t="shared" si="4"/>
        <v>28</v>
      </c>
      <c r="P11" s="12">
        <f t="shared" si="8"/>
        <v>56</v>
      </c>
      <c r="Q11" s="6">
        <f t="shared" si="9"/>
        <v>30</v>
      </c>
    </row>
    <row r="12" spans="1:20" ht="17" thickBot="1" x14ac:dyDescent="0.25"/>
    <row r="13" spans="1:20" ht="17" thickBot="1" x14ac:dyDescent="0.25">
      <c r="A13" s="7" t="s">
        <v>8</v>
      </c>
      <c r="D13" s="7" t="s">
        <v>1</v>
      </c>
      <c r="G13" s="8" t="s">
        <v>11</v>
      </c>
      <c r="J13" s="8" t="s">
        <v>2</v>
      </c>
      <c r="M13" s="7" t="s">
        <v>3</v>
      </c>
      <c r="P13" s="7" t="s">
        <v>4</v>
      </c>
      <c r="S13" s="8" t="s">
        <v>12</v>
      </c>
    </row>
    <row r="14" spans="1:20" ht="17" thickBot="1" x14ac:dyDescent="0.25">
      <c r="A14" s="1">
        <v>44</v>
      </c>
      <c r="B14" s="2">
        <v>28</v>
      </c>
      <c r="D14" s="1">
        <f>AVERAGE($A$2:$B$11)</f>
        <v>39</v>
      </c>
      <c r="E14" s="2">
        <f>AVERAGE($A$2:$B$11)</f>
        <v>39</v>
      </c>
      <c r="G14" s="1">
        <f>G2-$D$14</f>
        <v>-4</v>
      </c>
      <c r="H14" s="2">
        <f>H2-$D$14</f>
        <v>-4</v>
      </c>
      <c r="J14" s="9">
        <f>J2-G2</f>
        <v>1</v>
      </c>
      <c r="K14" s="10">
        <f>K2-H2</f>
        <v>1</v>
      </c>
      <c r="M14" s="8">
        <f>M2-$D$14</f>
        <v>11</v>
      </c>
      <c r="N14" s="8">
        <f>N2-$D$14</f>
        <v>-11</v>
      </c>
      <c r="P14" s="8">
        <f>P2-$D$14-G14-M14</f>
        <v>-2</v>
      </c>
      <c r="Q14" s="8">
        <f>Q2-$D$14-H14-N14</f>
        <v>2</v>
      </c>
      <c r="S14" s="1">
        <f>A14-D14-G14-J14-M14-P14</f>
        <v>-1</v>
      </c>
      <c r="T14" s="2">
        <f>B14-E14-H14-K14-N14-Q14</f>
        <v>1</v>
      </c>
    </row>
    <row r="15" spans="1:20" ht="17" thickBot="1" x14ac:dyDescent="0.25">
      <c r="A15" s="3">
        <v>33</v>
      </c>
      <c r="B15" s="4">
        <v>23</v>
      </c>
      <c r="D15" s="3">
        <f t="shared" ref="D15:E23" si="10">AVERAGE($A$2:$B$11)</f>
        <v>39</v>
      </c>
      <c r="E15" s="4">
        <f t="shared" si="10"/>
        <v>39</v>
      </c>
      <c r="G15" s="3">
        <f t="shared" ref="G15:H23" si="11">G3-$D$14</f>
        <v>-4</v>
      </c>
      <c r="H15" s="4">
        <f t="shared" si="11"/>
        <v>-4</v>
      </c>
      <c r="J15" s="1">
        <f t="shared" ref="J15:K23" si="12">J3-G3</f>
        <v>-7</v>
      </c>
      <c r="K15" s="2">
        <f t="shared" si="12"/>
        <v>-7</v>
      </c>
      <c r="M15" s="11">
        <f t="shared" ref="M15:N23" si="13">M3-$D$14</f>
        <v>11</v>
      </c>
      <c r="N15" s="11">
        <f t="shared" si="13"/>
        <v>-11</v>
      </c>
      <c r="P15" s="11">
        <f t="shared" ref="P15:Q23" si="14">P3-$D$14-G15-M15</f>
        <v>-2</v>
      </c>
      <c r="Q15" s="11">
        <f t="shared" si="14"/>
        <v>2</v>
      </c>
      <c r="S15" s="3">
        <f t="shared" ref="S15:T23" si="15">A15-D15-G15-J15-M15-P15</f>
        <v>-4</v>
      </c>
      <c r="T15" s="4">
        <f t="shared" si="15"/>
        <v>4</v>
      </c>
    </row>
    <row r="16" spans="1:20" ht="17" thickBot="1" x14ac:dyDescent="0.25">
      <c r="A16" s="3">
        <v>38</v>
      </c>
      <c r="B16" s="4">
        <v>34</v>
      </c>
      <c r="D16" s="3">
        <f t="shared" si="10"/>
        <v>39</v>
      </c>
      <c r="E16" s="4">
        <f t="shared" si="10"/>
        <v>39</v>
      </c>
      <c r="G16" s="3">
        <f t="shared" si="11"/>
        <v>-4</v>
      </c>
      <c r="H16" s="4">
        <f t="shared" si="11"/>
        <v>-4</v>
      </c>
      <c r="J16" s="9">
        <f t="shared" si="12"/>
        <v>1</v>
      </c>
      <c r="K16" s="10">
        <f t="shared" si="12"/>
        <v>1</v>
      </c>
      <c r="M16" s="11">
        <f t="shared" si="13"/>
        <v>11</v>
      </c>
      <c r="N16" s="11">
        <f t="shared" si="13"/>
        <v>-11</v>
      </c>
      <c r="P16" s="11">
        <f t="shared" si="14"/>
        <v>-2</v>
      </c>
      <c r="Q16" s="11">
        <f t="shared" si="14"/>
        <v>2</v>
      </c>
      <c r="S16" s="3">
        <f t="shared" si="15"/>
        <v>-7</v>
      </c>
      <c r="T16" s="4">
        <f t="shared" si="15"/>
        <v>7</v>
      </c>
    </row>
    <row r="17" spans="1:20" ht="17" thickBot="1" x14ac:dyDescent="0.25">
      <c r="A17" s="3">
        <v>59</v>
      </c>
      <c r="B17" s="4">
        <v>19</v>
      </c>
      <c r="C17" t="s">
        <v>9</v>
      </c>
      <c r="D17" s="3">
        <f t="shared" si="10"/>
        <v>39</v>
      </c>
      <c r="E17" s="4">
        <f t="shared" si="10"/>
        <v>39</v>
      </c>
      <c r="F17" t="s">
        <v>10</v>
      </c>
      <c r="G17" s="3">
        <f t="shared" si="11"/>
        <v>-4</v>
      </c>
      <c r="H17" s="4">
        <f t="shared" si="11"/>
        <v>-4</v>
      </c>
      <c r="I17" t="s">
        <v>10</v>
      </c>
      <c r="J17" s="3">
        <f t="shared" si="12"/>
        <v>4</v>
      </c>
      <c r="K17" s="4">
        <f t="shared" si="12"/>
        <v>4</v>
      </c>
      <c r="L17" t="s">
        <v>10</v>
      </c>
      <c r="M17" s="11">
        <f t="shared" si="13"/>
        <v>11</v>
      </c>
      <c r="N17" s="11">
        <f t="shared" si="13"/>
        <v>-11</v>
      </c>
      <c r="O17" t="s">
        <v>10</v>
      </c>
      <c r="P17" s="11">
        <f t="shared" si="14"/>
        <v>-2</v>
      </c>
      <c r="Q17" s="11">
        <f t="shared" si="14"/>
        <v>2</v>
      </c>
      <c r="R17" t="s">
        <v>10</v>
      </c>
      <c r="S17" s="3">
        <f t="shared" si="15"/>
        <v>11</v>
      </c>
      <c r="T17" s="4">
        <f t="shared" si="15"/>
        <v>-11</v>
      </c>
    </row>
    <row r="18" spans="1:20" ht="17" thickBot="1" x14ac:dyDescent="0.25">
      <c r="A18" s="3">
        <v>46</v>
      </c>
      <c r="B18" s="4">
        <v>26</v>
      </c>
      <c r="D18" s="3">
        <f t="shared" si="10"/>
        <v>39</v>
      </c>
      <c r="E18" s="4">
        <f t="shared" si="10"/>
        <v>39</v>
      </c>
      <c r="G18" s="5">
        <f t="shared" si="11"/>
        <v>-4</v>
      </c>
      <c r="H18" s="6">
        <f t="shared" si="11"/>
        <v>-4</v>
      </c>
      <c r="J18" s="9">
        <f t="shared" si="12"/>
        <v>1</v>
      </c>
      <c r="K18" s="10">
        <f t="shared" si="12"/>
        <v>1</v>
      </c>
      <c r="M18" s="11">
        <f t="shared" si="13"/>
        <v>11</v>
      </c>
      <c r="N18" s="11">
        <f t="shared" si="13"/>
        <v>-11</v>
      </c>
      <c r="P18" s="12">
        <f t="shared" si="14"/>
        <v>-2</v>
      </c>
      <c r="Q18" s="12">
        <f t="shared" si="14"/>
        <v>2</v>
      </c>
      <c r="S18" s="3">
        <f t="shared" si="15"/>
        <v>1</v>
      </c>
      <c r="T18" s="4">
        <f t="shared" si="15"/>
        <v>-1</v>
      </c>
    </row>
    <row r="19" spans="1:20" ht="17" thickBot="1" x14ac:dyDescent="0.25">
      <c r="A19" s="3">
        <v>54</v>
      </c>
      <c r="B19" s="4">
        <v>42</v>
      </c>
      <c r="D19" s="3">
        <f t="shared" si="10"/>
        <v>39</v>
      </c>
      <c r="E19" s="4">
        <f t="shared" si="10"/>
        <v>39</v>
      </c>
      <c r="G19" s="1">
        <f t="shared" si="11"/>
        <v>4</v>
      </c>
      <c r="H19" s="2">
        <f t="shared" si="11"/>
        <v>4</v>
      </c>
      <c r="J19" s="9">
        <f t="shared" si="12"/>
        <v>5</v>
      </c>
      <c r="K19" s="10">
        <f t="shared" si="12"/>
        <v>5</v>
      </c>
      <c r="M19" s="11">
        <f t="shared" si="13"/>
        <v>11</v>
      </c>
      <c r="N19" s="11">
        <f t="shared" si="13"/>
        <v>-11</v>
      </c>
      <c r="P19" s="8">
        <f t="shared" si="14"/>
        <v>2</v>
      </c>
      <c r="Q19" s="8">
        <f t="shared" si="14"/>
        <v>-2</v>
      </c>
      <c r="S19" s="3">
        <f t="shared" si="15"/>
        <v>-7</v>
      </c>
      <c r="T19" s="4">
        <f t="shared" si="15"/>
        <v>7</v>
      </c>
    </row>
    <row r="20" spans="1:20" ht="17" thickBot="1" x14ac:dyDescent="0.25">
      <c r="A20" s="3">
        <v>43</v>
      </c>
      <c r="B20" s="4">
        <v>23</v>
      </c>
      <c r="D20" s="3">
        <f t="shared" si="10"/>
        <v>39</v>
      </c>
      <c r="E20" s="4">
        <f t="shared" si="10"/>
        <v>39</v>
      </c>
      <c r="G20" s="3">
        <f t="shared" si="11"/>
        <v>4</v>
      </c>
      <c r="H20" s="4">
        <f t="shared" si="11"/>
        <v>4</v>
      </c>
      <c r="J20" s="9">
        <f t="shared" si="12"/>
        <v>-10</v>
      </c>
      <c r="K20" s="10">
        <f t="shared" si="12"/>
        <v>-10</v>
      </c>
      <c r="M20" s="11">
        <f t="shared" si="13"/>
        <v>11</v>
      </c>
      <c r="N20" s="11">
        <f t="shared" si="13"/>
        <v>-11</v>
      </c>
      <c r="P20" s="11">
        <f t="shared" si="14"/>
        <v>2</v>
      </c>
      <c r="Q20" s="11">
        <f t="shared" si="14"/>
        <v>-2</v>
      </c>
      <c r="S20" s="3">
        <f t="shared" si="15"/>
        <v>-3</v>
      </c>
      <c r="T20" s="4">
        <f t="shared" si="15"/>
        <v>3</v>
      </c>
    </row>
    <row r="21" spans="1:20" ht="17" thickBot="1" x14ac:dyDescent="0.25">
      <c r="A21" s="3">
        <v>55</v>
      </c>
      <c r="B21" s="4">
        <v>23</v>
      </c>
      <c r="D21" s="3">
        <f t="shared" si="10"/>
        <v>39</v>
      </c>
      <c r="E21" s="4">
        <f t="shared" si="10"/>
        <v>39</v>
      </c>
      <c r="G21" s="3">
        <f t="shared" si="11"/>
        <v>4</v>
      </c>
      <c r="H21" s="4">
        <f t="shared" si="11"/>
        <v>4</v>
      </c>
      <c r="J21" s="9">
        <f t="shared" si="12"/>
        <v>-4</v>
      </c>
      <c r="K21" s="10">
        <f t="shared" si="12"/>
        <v>-4</v>
      </c>
      <c r="M21" s="11">
        <f t="shared" si="13"/>
        <v>11</v>
      </c>
      <c r="N21" s="11">
        <f t="shared" si="13"/>
        <v>-11</v>
      </c>
      <c r="P21" s="11">
        <f t="shared" si="14"/>
        <v>2</v>
      </c>
      <c r="Q21" s="11">
        <f t="shared" si="14"/>
        <v>-2</v>
      </c>
      <c r="S21" s="3">
        <f t="shared" si="15"/>
        <v>3</v>
      </c>
      <c r="T21" s="4">
        <f t="shared" si="15"/>
        <v>-3</v>
      </c>
    </row>
    <row r="22" spans="1:20" ht="17" thickBot="1" x14ac:dyDescent="0.25">
      <c r="A22" s="3">
        <v>71</v>
      </c>
      <c r="B22" s="4">
        <v>27</v>
      </c>
      <c r="D22" s="3">
        <f t="shared" si="10"/>
        <v>39</v>
      </c>
      <c r="E22" s="4">
        <f t="shared" si="10"/>
        <v>39</v>
      </c>
      <c r="G22" s="3">
        <f t="shared" si="11"/>
        <v>4</v>
      </c>
      <c r="H22" s="4">
        <f t="shared" si="11"/>
        <v>4</v>
      </c>
      <c r="J22" s="9">
        <f t="shared" si="12"/>
        <v>6</v>
      </c>
      <c r="K22" s="10">
        <f t="shared" si="12"/>
        <v>6</v>
      </c>
      <c r="M22" s="11">
        <f t="shared" si="13"/>
        <v>11</v>
      </c>
      <c r="N22" s="11">
        <f t="shared" si="13"/>
        <v>-11</v>
      </c>
      <c r="P22" s="11">
        <f t="shared" si="14"/>
        <v>2</v>
      </c>
      <c r="Q22" s="11">
        <f t="shared" si="14"/>
        <v>-2</v>
      </c>
      <c r="S22" s="3">
        <f t="shared" si="15"/>
        <v>9</v>
      </c>
      <c r="T22" s="4">
        <f t="shared" si="15"/>
        <v>-9</v>
      </c>
    </row>
    <row r="23" spans="1:20" ht="17" thickBot="1" x14ac:dyDescent="0.25">
      <c r="A23" s="5">
        <v>57</v>
      </c>
      <c r="B23" s="6">
        <v>35</v>
      </c>
      <c r="D23" s="5">
        <f t="shared" si="10"/>
        <v>39</v>
      </c>
      <c r="E23" s="6">
        <f t="shared" si="10"/>
        <v>39</v>
      </c>
      <c r="G23" s="5">
        <f t="shared" si="11"/>
        <v>4</v>
      </c>
      <c r="H23" s="6">
        <f t="shared" si="11"/>
        <v>4</v>
      </c>
      <c r="J23" s="9">
        <f t="shared" si="12"/>
        <v>3</v>
      </c>
      <c r="K23" s="10">
        <f t="shared" si="12"/>
        <v>3</v>
      </c>
      <c r="M23" s="12">
        <f t="shared" si="13"/>
        <v>11</v>
      </c>
      <c r="N23" s="12">
        <f t="shared" si="13"/>
        <v>-11</v>
      </c>
      <c r="P23" s="12">
        <f t="shared" si="14"/>
        <v>2</v>
      </c>
      <c r="Q23" s="12">
        <f t="shared" si="14"/>
        <v>-2</v>
      </c>
      <c r="S23" s="5">
        <f t="shared" si="15"/>
        <v>-2</v>
      </c>
      <c r="T23" s="6">
        <f t="shared" si="15"/>
        <v>2</v>
      </c>
    </row>
    <row r="24" spans="1:20" ht="17" thickBot="1" x14ac:dyDescent="0.25"/>
    <row r="25" spans="1:20" ht="17" thickBot="1" x14ac:dyDescent="0.25">
      <c r="C25" s="7" t="s">
        <v>13</v>
      </c>
      <c r="D25" s="7" t="s">
        <v>14</v>
      </c>
      <c r="E25" s="7" t="s">
        <v>15</v>
      </c>
      <c r="F25" s="7" t="s">
        <v>16</v>
      </c>
      <c r="G25" s="7" t="s">
        <v>17</v>
      </c>
      <c r="H25" s="7" t="s">
        <v>18</v>
      </c>
    </row>
    <row r="26" spans="1:20" ht="17" thickBot="1" x14ac:dyDescent="0.25">
      <c r="C26" s="7" t="s">
        <v>1</v>
      </c>
      <c r="D26" s="9">
        <v>1</v>
      </c>
      <c r="E26" s="14">
        <f>SUMSQ(D14:E23)</f>
        <v>30420</v>
      </c>
      <c r="F26" s="14">
        <f>E26/D26</f>
        <v>30420</v>
      </c>
      <c r="G26" s="14"/>
      <c r="H26" s="10"/>
    </row>
    <row r="27" spans="1:20" ht="17" thickBot="1" x14ac:dyDescent="0.25">
      <c r="C27" s="7" t="s">
        <v>19</v>
      </c>
      <c r="D27" s="9">
        <v>1</v>
      </c>
      <c r="E27" s="14">
        <f>SUMSQ(G14:H23)</f>
        <v>320</v>
      </c>
      <c r="F27" s="14">
        <f t="shared" ref="F27:F31" si="16">E27/D27</f>
        <v>320</v>
      </c>
      <c r="G27" s="14">
        <f>F27/F28</f>
        <v>5.0393700787401574</v>
      </c>
      <c r="H27" s="10">
        <f>_xlfn.F.DIST.RT(G27,D27,D28)</f>
        <v>5.5007233494803451E-2</v>
      </c>
    </row>
    <row r="28" spans="1:20" ht="17" thickBot="1" x14ac:dyDescent="0.25">
      <c r="C28" s="7" t="s">
        <v>2</v>
      </c>
      <c r="D28" s="9">
        <v>8</v>
      </c>
      <c r="E28" s="14">
        <f>SUMSQ(J14:K23)</f>
        <v>508</v>
      </c>
      <c r="F28" s="14">
        <f t="shared" si="16"/>
        <v>63.5</v>
      </c>
      <c r="G28" s="14">
        <f>F28/F31</f>
        <v>0.74705882352941178</v>
      </c>
      <c r="H28" s="10">
        <f>_xlfn.F.DIST.RT(G28,D28,D31)</f>
        <v>0.6550765582154261</v>
      </c>
    </row>
    <row r="29" spans="1:20" ht="17" thickBot="1" x14ac:dyDescent="0.25">
      <c r="C29" s="7" t="s">
        <v>20</v>
      </c>
      <c r="D29" s="9">
        <v>1</v>
      </c>
      <c r="E29" s="14">
        <f>SUMSQ(M14:N23)</f>
        <v>2420</v>
      </c>
      <c r="F29" s="14">
        <f t="shared" si="16"/>
        <v>2420</v>
      </c>
      <c r="G29" s="14">
        <f>F29/F31</f>
        <v>28.470588235294116</v>
      </c>
      <c r="H29" s="10">
        <f>_xlfn.F.DIST.RT(G29,D29,D31)</f>
        <v>6.976609346032391E-4</v>
      </c>
    </row>
    <row r="30" spans="1:20" ht="17" thickBot="1" x14ac:dyDescent="0.25">
      <c r="C30" s="7" t="s">
        <v>4</v>
      </c>
      <c r="D30" s="9">
        <v>1</v>
      </c>
      <c r="E30" s="14">
        <f>SUMSQ(P14:Q23)</f>
        <v>80</v>
      </c>
      <c r="F30" s="14">
        <f t="shared" si="16"/>
        <v>80</v>
      </c>
      <c r="G30" s="14">
        <f>F30/F31</f>
        <v>0.94117647058823528</v>
      </c>
      <c r="H30" s="10">
        <f>_xlfn.F.DIST.RT(G30,D30,D31)</f>
        <v>0.36038841880992845</v>
      </c>
    </row>
    <row r="31" spans="1:20" ht="17" thickBot="1" x14ac:dyDescent="0.25">
      <c r="C31" s="7" t="s">
        <v>12</v>
      </c>
      <c r="D31" s="5">
        <v>8</v>
      </c>
      <c r="E31" s="13">
        <f>SUMSQ(S14:T23)</f>
        <v>680</v>
      </c>
      <c r="F31" s="13">
        <f t="shared" si="16"/>
        <v>85</v>
      </c>
      <c r="G31" s="13"/>
      <c r="H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2018-06-21T17:45:19Z</dcterms:created>
  <dcterms:modified xsi:type="dcterms:W3CDTF">2018-06-21T18:09:53Z</dcterms:modified>
</cp:coreProperties>
</file>