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y\Desktop\"/>
    </mc:Choice>
  </mc:AlternateContent>
  <bookViews>
    <workbookView xWindow="0" yWindow="0" windowWidth="20130" windowHeight="142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5" i="1"/>
  <c r="A24" i="1"/>
  <c r="A29" i="1"/>
  <c r="A28" i="1"/>
  <c r="A27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4" i="1"/>
  <c r="A2" i="1"/>
  <c r="A5" i="1"/>
  <c r="A3" i="1"/>
</calcChain>
</file>

<file path=xl/sharedStrings.xml><?xml version="1.0" encoding="utf-8"?>
<sst xmlns="http://schemas.openxmlformats.org/spreadsheetml/2006/main" count="2" uniqueCount="2">
  <si>
    <t>TEST</t>
  </si>
  <si>
    <t>Supporting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</si>
</sst>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B1" sqref="B1"/>
    </sheetView>
  </sheetViews>
  <sheetFormatPr defaultRowHeight="15" x14ac:dyDescent="0.25"/>
  <cols>
    <col min="1" max="1" width="40.28515625" style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f>FV(0.06/12,10,-200,-500,1)</f>
        <v>2581.4033740601185</v>
      </c>
    </row>
    <row r="3" spans="1:2" x14ac:dyDescent="0.25">
      <c r="A3" s="1">
        <f>FV(0.12/12,12,-1000)</f>
        <v>12682.503013196976</v>
      </c>
    </row>
    <row r="4" spans="1:2" x14ac:dyDescent="0.25">
      <c r="A4" s="1">
        <f>FV(0.11/12,35,-2000,0,1)</f>
        <v>82846.246371900546</v>
      </c>
    </row>
    <row r="5" spans="1:2" x14ac:dyDescent="0.25">
      <c r="A5" s="1">
        <f>FV(0.06/12, 12, -100, -1000, 1)</f>
        <v>2301.4018303408993</v>
      </c>
    </row>
    <row r="6" spans="1:2" x14ac:dyDescent="0.25">
      <c r="A6" s="1">
        <f>PV(0.08/12, 20*12, 500)</f>
        <v>-59777.145851187823</v>
      </c>
    </row>
    <row r="7" spans="1:2" x14ac:dyDescent="0.25">
      <c r="A7" s="1">
        <f>NPV(0.1,-10000,3000,4200,6800)</f>
        <v>1188.4434123352207</v>
      </c>
    </row>
    <row r="8" spans="1:2" x14ac:dyDescent="0.25">
      <c r="A8" s="1">
        <f>NPV(0.08, 8000, 9200, 10000, 12000, 14500) + (-40000)</f>
        <v>1922.0615549323702</v>
      </c>
    </row>
    <row r="9" spans="1:2" x14ac:dyDescent="0.25">
      <c r="A9" s="1">
        <f>NPV(0.08, 8000, 9200, 10000, 12000, 14500, -9000) + (-40000)</f>
        <v>-3749.4650870155747</v>
      </c>
    </row>
    <row r="10" spans="1:2" x14ac:dyDescent="0.25">
      <c r="A10" s="1">
        <f>NPER(0.12/12, -100, -1000, 10000, 1)</f>
        <v>59.673865674294568</v>
      </c>
    </row>
    <row r="11" spans="1:2" x14ac:dyDescent="0.25">
      <c r="A11" s="1">
        <f>NPER((0.12/12), -100, -1000, 10000)</f>
        <v>60.082122853761661</v>
      </c>
    </row>
    <row r="12" spans="1:2" x14ac:dyDescent="0.25">
      <c r="A12" s="1">
        <f>NPER((0.12/12), -100, -1000)</f>
        <v>-9.5785940398131615</v>
      </c>
    </row>
    <row r="13" spans="1:2" x14ac:dyDescent="0.25">
      <c r="A13" s="1">
        <f>PMT((0.08/12), 10, 10000)</f>
        <v>-1037.0320893591522</v>
      </c>
    </row>
    <row r="14" spans="1:2" x14ac:dyDescent="0.25">
      <c r="A14" s="1">
        <f>PMT((0.08/12), 10, 10000, 0, 1)</f>
        <v>-1030.1643271779658</v>
      </c>
    </row>
    <row r="15" spans="1:2" x14ac:dyDescent="0.25">
      <c r="A15" s="1">
        <f>PMT((0.06/12), 18*12, 0, 50000)</f>
        <v>-129.08116086799092</v>
      </c>
    </row>
    <row r="16" spans="1:2" x14ac:dyDescent="0.25">
      <c r="A16" s="1">
        <f>IPMT((0.1/12), 1, 3*12, 8000)</f>
        <v>-66.666666666666671</v>
      </c>
    </row>
    <row r="17" spans="1:7" x14ac:dyDescent="0.25">
      <c r="A17" s="1">
        <f>IPMT(0.1, 3, 3, 8000)</f>
        <v>-292.44712990936563</v>
      </c>
    </row>
    <row r="18" spans="1:7" x14ac:dyDescent="0.25">
      <c r="A18" s="1">
        <f>PPMT((0.1/12), 1, 2*12, 2000)</f>
        <v>-75.623186008366332</v>
      </c>
    </row>
    <row r="19" spans="1:7" x14ac:dyDescent="0.25">
      <c r="A19" s="1">
        <f>PPMT(0.08, 10, 10, 200000)</f>
        <v>-27598.053462421372</v>
      </c>
    </row>
    <row r="20" spans="1:7" x14ac:dyDescent="0.25">
      <c r="A20" s="1">
        <f>EFFECT(0.0525, 4)</f>
        <v>5.3542667370758412E-2</v>
      </c>
    </row>
    <row r="21" spans="1:7" x14ac:dyDescent="0.25">
      <c r="A21" s="1">
        <f>NOMINAL(0.053543, 4)</f>
        <v>5.2500319868356016E-2</v>
      </c>
    </row>
    <row r="22" spans="1:7" x14ac:dyDescent="0.25">
      <c r="A22" s="1">
        <f>RATE(4*12, -200, 8000)</f>
        <v>7.7014724882013682E-3</v>
      </c>
    </row>
    <row r="23" spans="1:7" x14ac:dyDescent="0.25">
      <c r="A23" s="1">
        <f>RATE(4*12, -200, 8000)*12</f>
        <v>9.2417669858416415E-2</v>
      </c>
    </row>
    <row r="24" spans="1:7" x14ac:dyDescent="0.25">
      <c r="A24" s="1">
        <f>IRR(B24:F24)</f>
        <v>-2.1244848273410888E-2</v>
      </c>
      <c r="B24">
        <v>-70000</v>
      </c>
      <c r="C24">
        <v>12000</v>
      </c>
      <c r="D24">
        <v>15000</v>
      </c>
      <c r="E24">
        <v>18000</v>
      </c>
      <c r="F24">
        <v>21000</v>
      </c>
    </row>
    <row r="25" spans="1:7" x14ac:dyDescent="0.25">
      <c r="A25" s="1">
        <f>IRR(B25:G25)</f>
        <v>8.663094803652216E-2</v>
      </c>
      <c r="B25">
        <v>-70000</v>
      </c>
      <c r="C25">
        <v>12000</v>
      </c>
      <c r="D25">
        <v>15000</v>
      </c>
      <c r="E25">
        <v>18000</v>
      </c>
      <c r="F25">
        <v>21000</v>
      </c>
      <c r="G25">
        <v>26000</v>
      </c>
    </row>
    <row r="26" spans="1:7" x14ac:dyDescent="0.25">
      <c r="A26" s="1">
        <f>IRR(B26:G26, -0.1)</f>
        <v>-0.44350694133473989</v>
      </c>
      <c r="B26">
        <v>-70000</v>
      </c>
      <c r="C26">
        <v>12000</v>
      </c>
      <c r="D26">
        <v>15000</v>
      </c>
    </row>
    <row r="27" spans="1:7" x14ac:dyDescent="0.25">
      <c r="A27" s="1">
        <f>300000/400000</f>
        <v>0.75</v>
      </c>
    </row>
    <row r="28" spans="1:7" x14ac:dyDescent="0.25">
      <c r="A28" s="1">
        <f>200000/300000</f>
        <v>0.66666666666666663</v>
      </c>
    </row>
    <row r="29" spans="1:7" x14ac:dyDescent="0.25">
      <c r="A29" s="1">
        <f>300000/1</f>
        <v>300000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Silva</dc:creator>
  <cp:lastModifiedBy>Cory Silva</cp:lastModifiedBy>
  <dcterms:created xsi:type="dcterms:W3CDTF">2017-05-08T20:01:04Z</dcterms:created>
  <dcterms:modified xsi:type="dcterms:W3CDTF">2017-05-09T00:24:02Z</dcterms:modified>
</cp:coreProperties>
</file>