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drawings/drawing2.xml" ContentType="application/vnd.openxmlformats-officedocument.drawing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olders\Desktop\Garys Stuff\"/>
    </mc:Choice>
  </mc:AlternateContent>
  <workbookProtection workbookAlgorithmName="SHA-512" workbookHashValue="NcjqfOEIrEMAApVZTsfuGSmTp5A3WqhSnn1VJbH5GpxU1E8Mg9X1LgJYeT1dd7vK/YPOoB/j8cikkbEia3d2Ng==" workbookSaltValue="ZWQlzfwKAihbzjc0q9mjDw==" workbookSpinCount="100000" lockStructure="1"/>
  <bookViews>
    <workbookView xWindow="0" yWindow="0" windowWidth="15600" windowHeight="12510" tabRatio="653" activeTab="1"/>
  </bookViews>
  <sheets>
    <sheet name="Sheet1" sheetId="1" r:id="rId1"/>
    <sheet name="Sheet2" sheetId="4" r:id="rId2"/>
  </sheets>
  <calcPr calcId="152511"/>
</workbook>
</file>

<file path=xl/calcChain.xml><?xml version="1.0" encoding="utf-8"?>
<calcChain xmlns="http://schemas.openxmlformats.org/spreadsheetml/2006/main">
  <c r="B7" i="4" l="1"/>
  <c r="B5" i="4"/>
  <c r="B3" i="4"/>
  <c r="N16" i="4"/>
  <c r="M16" i="4"/>
  <c r="N20" i="4" l="1"/>
  <c r="N109" i="1"/>
  <c r="N100" i="1"/>
  <c r="N91" i="1"/>
  <c r="N82" i="1"/>
  <c r="N64" i="1"/>
  <c r="M14" i="1" l="1"/>
  <c r="N14" i="1" s="1"/>
  <c r="M13" i="1"/>
  <c r="N13" i="1" s="1"/>
  <c r="M12" i="1"/>
  <c r="N12" i="1" s="1"/>
  <c r="N73" i="1" l="1"/>
  <c r="N49" i="1"/>
  <c r="N42" i="1"/>
  <c r="N56" i="1"/>
  <c r="N33" i="1"/>
  <c r="N26" i="1"/>
  <c r="N19" i="1"/>
  <c r="N117" i="1" s="1"/>
  <c r="N23" i="4" l="1"/>
  <c r="N27" i="4" s="1"/>
  <c r="B20" i="4" s="1"/>
  <c r="B117" i="1"/>
</calcChain>
</file>

<file path=xl/sharedStrings.xml><?xml version="1.0" encoding="utf-8"?>
<sst xmlns="http://schemas.openxmlformats.org/spreadsheetml/2006/main" count="94" uniqueCount="80">
  <si>
    <t>EMPLOYEE NAME:</t>
  </si>
  <si>
    <t>SUPERVISORS NAME:</t>
  </si>
  <si>
    <t>DATE COMPLETED:</t>
  </si>
  <si>
    <t>ATTITUDE:</t>
  </si>
  <si>
    <t>SKILL:</t>
  </si>
  <si>
    <t>SAFETY:</t>
  </si>
  <si>
    <t>BEHAVIOUR:</t>
  </si>
  <si>
    <t>PRESENT WAGE:</t>
  </si>
  <si>
    <t>LEVEL OF SKILL IMPROVED FROM PREVIOUS EVALUATION</t>
  </si>
  <si>
    <t>Used for Calculations</t>
  </si>
  <si>
    <t xml:space="preserve">HOW WORKER VIEWS TASKS GIVEN   </t>
  </si>
  <si>
    <t xml:space="preserve">PLEASANT / NON ARGUMENTATIVE   </t>
  </si>
  <si>
    <t xml:space="preserve">PROFFESIONAL, PRESENTS WELL     </t>
  </si>
  <si>
    <t xml:space="preserve">CLEAN ORGANIZED WORK AREA    </t>
  </si>
  <si>
    <t xml:space="preserve">WORKING WITH OTHERS  </t>
  </si>
  <si>
    <t>button value</t>
  </si>
  <si>
    <t>result</t>
  </si>
  <si>
    <t>Total</t>
  </si>
  <si>
    <t>PRODUCTIVITY:</t>
  </si>
  <si>
    <t>ANSWERS</t>
  </si>
  <si>
    <t>Number of times arriving late</t>
  </si>
  <si>
    <t>Number of times leaving early</t>
  </si>
  <si>
    <t>Number of days missed</t>
  </si>
  <si>
    <t xml:space="preserve">WORK ETHIC    </t>
  </si>
  <si>
    <t>ABSENTEEISM:</t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</si>
  <si>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Very happy with any task given</t>
    </r>
  </si>
  <si>
    <r>
      <t></t>
    </r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Okay with task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</si>
  <si>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Complains about some tasks given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</si>
  <si>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Generally not happy with any task given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</si>
  <si>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Likes job, a pleasure to work with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</si>
  <si>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Argumentative a lot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</si>
  <si>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Very moody, hard to work with and hard to find people to work with them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</si>
  <si>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Very Good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</si>
  <si>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Good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</si>
  <si>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Okay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</si>
  <si>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Bad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</si>
  <si>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 xml:space="preserve">Highly Improved 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</si>
  <si>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Going down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</si>
  <si>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Exceptionally productive. Very organized, extremely resourceful, highly Skilled, creative and proactive.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</si>
  <si>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Strong productivity. Most often prioritizes well, usually resourceful, very Skilled, and more proactive than reactive.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</si>
  <si>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Mostly productive. Generally prioritizes well, often resourceful, good skills, and balances being reactive with proactive.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</si>
  <si>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Some what productive. Prioritizes with some help. Skills improving, Beginning to show resourcefulness, responsiveness.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</si>
  <si>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Inefficient. Doesn’t prioritize well, poor skills, lacks resourcefulness and is reactive rather than proactive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</si>
  <si>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Goes above and beyond with safety protocol, conducts and participates in safety meetings and promotes safety to others in the shop. Has a positive attitude and encourages others to work safely.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</si>
  <si>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Consistent with safety protocol, effectively conducts and participates in safety meetings and takes an active role in promoting safety to others in the shop. Has a positive, proactive attitude to safety.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</si>
  <si>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Mostly compliant with safety protocols, conducts and participates in safety meetings, may need occasional reminder to use appropriate safety precautions. Takes a positive attitude to safety.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</si>
  <si>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Learning compliance and safety protocol, usually participates in safety meetings and aware of safety precautions.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</si>
  <si>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Non-compliant with safety protocol, does not participate in safety meetings, or negligent to safety precautions. Less than positive attitude about safety.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</si>
  <si>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Wage level compared to peers.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</si>
  <si>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 xml:space="preserve">Enter the severity of  the difference in wage (1 to 15)  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</si>
  <si>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Improvement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</si>
  <si>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Level of skill maintained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</si>
  <si>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Needs Improvement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</si>
  <si>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Works well with others</t>
    </r>
  </si>
  <si>
    <t>QUALITY OF WORK</t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</si>
  <si>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Work is of exceptionally high quality. Consistantly thorough and accurate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</si>
  <si>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Work is above average. Seldom makes errors.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</si>
  <si>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Work meets acceptable standards. Makes only occasional mistakes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</si>
  <si>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Does minimally acceptable work. Accuracy of final product needs revision or correction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</si>
  <si>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Performs poorly. Makes frequent mistakes. Generally unsatisfactory.</t>
    </r>
  </si>
  <si>
    <t>JOB KNOWLEDGE</t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</si>
  <si>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Poor understanding of job. Fails to grasp new ideas.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</si>
  <si>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Lacks knowledge of some phases of work. Experiences difficulty in grasping new ideas.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</si>
  <si>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Adequate knowledge of the job. Can answer most questions. Able to learn aspects of job.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</si>
  <si>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Good understanding of job and related work. Well informed. Learns Quickly.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</si>
  <si>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Complete mastery of all phases of job related functions. Grasps new methods and procedures immediately. Extremely rapid learner.</t>
    </r>
  </si>
  <si>
    <t>LEADERSHIP ABILITY</t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</si>
  <si>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Exhibits little supervisory capability. Inadequately trains and motivates employees. Unable to obtain cooperation or desired results.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</si>
  <si>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Has some difficultly in training and motivating employees. Needs additional development in the area.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</si>
  <si>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Adequately trains and motivates workmates. Exhibits leadership capabilities.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</si>
  <si>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Generates good work climate. Recognizes and develops individual potential in employees.</t>
    </r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</si>
  <si>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Exceptional ability to train, motivate and mentor.</t>
    </r>
  </si>
  <si>
    <t>Indicate any area in which performance needs immediate attention</t>
  </si>
  <si>
    <r>
      <rPr>
        <sz val="11"/>
        <color theme="1"/>
        <rFont val="Wingdings"/>
        <charset val="2"/>
      </rPr>
      <t></t>
    </r>
    <r>
      <rPr>
        <sz val="11"/>
        <color theme="1"/>
        <rFont val="Times New Roman"/>
        <family val="1"/>
      </rPr>
      <t>Genuinely cares about  their conduct / Keeps supervisor and lead hand informed / With good communication skills</t>
    </r>
  </si>
  <si>
    <t>ROSTEL INDUSTRIES 6 MONTH EMPLOYEE EVALUATION SCORECARD</t>
  </si>
  <si>
    <t>•Cares about  their conduct / Keeps supervisor and lead hand reasonably informed / Okay communication skills</t>
  </si>
  <si>
    <t>•Somewhat cares about  their conduct / Keeps supervisor and lead hand somewhat informed / Poor communication skills</t>
  </si>
  <si>
    <t>•Doesn’t care about  their conduct / Doesn’t keep supervisor and lead hand informed / May have communication skills but doesn’t use them</t>
  </si>
  <si>
    <t>Score from sheet 1</t>
  </si>
  <si>
    <t>Total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</si>
</sst>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Segoe UI"/>
      <family val="2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Wingdings"/>
      <charset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2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wrapText="1"/>
    </xf>
    <xf numFmtId="0" fontId="4" fillId="0" borderId="0" xfId="0" applyFont="1" applyBorder="1" applyProtection="1"/>
    <xf numFmtId="0" fontId="1" fillId="0" borderId="0" xfId="0" applyFont="1" applyBorder="1" applyAlignment="1" applyProtection="1">
      <protection locked="0"/>
    </xf>
    <xf numFmtId="0" fontId="2" fillId="0" borderId="0" xfId="0" applyFont="1" applyBorder="1" applyAlignment="1" applyProtection="1"/>
    <xf numFmtId="0" fontId="1" fillId="0" borderId="0" xfId="0" applyFont="1" applyBorder="1" applyAlignment="1" applyProtection="1"/>
    <xf numFmtId="0" fontId="5" fillId="0" borderId="0" xfId="0" applyFont="1" applyBorder="1" applyProtection="1"/>
    <xf numFmtId="0" fontId="1" fillId="0" borderId="3" xfId="0" applyFont="1" applyBorder="1" applyAlignment="1" applyProtection="1">
      <alignment horizontal="center"/>
      <protection locked="0"/>
    </xf>
    <xf numFmtId="0" fontId="7" fillId="0" borderId="0" xfId="0" applyFont="1" applyBorder="1" applyProtection="1"/>
    <xf numFmtId="0" fontId="6" fillId="0" borderId="0" xfId="0" applyFont="1" applyBorder="1" applyAlignment="1" applyProtection="1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/>
    <xf numFmtId="0" fontId="1" fillId="0" borderId="0" xfId="0" applyFont="1" applyBorder="1" applyAlignment="1" applyProtection="1">
      <alignment horizontal="left" vertical="center" wrapText="1"/>
    </xf>
    <xf numFmtId="14" fontId="1" fillId="0" borderId="3" xfId="0" applyNumberFormat="1" applyFont="1" applyBorder="1" applyProtection="1">
      <protection locked="0"/>
    </xf>
    <xf numFmtId="14" fontId="1" fillId="0" borderId="3" xfId="0" applyNumberFormat="1" applyFont="1" applyBorder="1" applyProtection="1"/>
    <xf numFmtId="0" fontId="1" fillId="0" borderId="3" xfId="0" applyFont="1" applyBorder="1" applyProtection="1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4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fmlaLink="$M$19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firstButton="1" fmlaLink="$M$26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fmlaLink="$M$33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checked="Checked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Radio" firstButton="1" fmlaLink="$M$42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checked="Checked" lockText="1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fmlaLink="$M$56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checked="Checked" lockText="1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firstButton="1" fmlaLink="$M$64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checked="Checked" lockText="1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fmlaLink="$M$73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firstButton="1" fmlaLink="$M$82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checked="Checked" lockText="1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Radio" firstButton="1" fmlaLink="$M$91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checked="Checked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firstButton="1" fmlaLink="$M$100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lockText="1" noThreeD="1"/>
</file>

<file path=xl/ctrlProps/ctrlProp56.xml><?xml version="1.0" encoding="utf-8"?>
<formControlPr xmlns="http://schemas.microsoft.com/office/spreadsheetml/2009/9/main" objectType="Radio" checked="Checked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Radio" firstButton="1" fmlaLink="$M$109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checked="Checked" lockText="1" noThreeD="1"/>
</file>

<file path=xl/ctrlProps/ctrlProp63.xml><?xml version="1.0" encoding="utf-8"?>
<formControlPr xmlns="http://schemas.microsoft.com/office/spreadsheetml/2009/9/main" objectType="Radio" firstButton="1" fmlaLink="$M$49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checked="Checked" lockText="1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Radio" checked="Checked" firstButton="1" fmlaLink="$M$12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0</xdr:colOff>
          <xdr:row>77</xdr:row>
          <xdr:rowOff>0</xdr:rowOff>
        </xdr:to>
        <xdr:sp macro="" textlink="">
          <xdr:nvSpPr>
            <xdr:cNvPr id="1031" name="Group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1067" name="Group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0</xdr:colOff>
          <xdr:row>22</xdr:row>
          <xdr:rowOff>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0</xdr:colOff>
          <xdr:row>21</xdr:row>
          <xdr:rowOff>0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1</xdr:col>
          <xdr:colOff>0</xdr:colOff>
          <xdr:row>20</xdr:row>
          <xdr:rowOff>0</xdr:rowOff>
        </xdr:to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0</xdr:colOff>
          <xdr:row>19</xdr:row>
          <xdr:rowOff>0</xdr:rowOff>
        </xdr:to>
        <xdr:sp macro="" textlink="">
          <xdr:nvSpPr>
            <xdr:cNvPr id="1071" name="Option Butto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1076" name="Group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1</xdr:col>
          <xdr:colOff>0</xdr:colOff>
          <xdr:row>29</xdr:row>
          <xdr:rowOff>0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0</xdr:colOff>
          <xdr:row>28</xdr:row>
          <xdr:rowOff>0</xdr:rowOff>
        </xdr:to>
        <xdr:sp macro="" textlink="">
          <xdr:nvSpPr>
            <xdr:cNvPr id="1078" name="Option Butto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0</xdr:colOff>
          <xdr:row>27</xdr:row>
          <xdr:rowOff>0</xdr:rowOff>
        </xdr:to>
        <xdr:sp macro="" textlink="">
          <xdr:nvSpPr>
            <xdr:cNvPr id="1079" name="Option Butto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1</xdr:col>
          <xdr:colOff>0</xdr:colOff>
          <xdr:row>26</xdr:row>
          <xdr:rowOff>0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32</xdr:row>
      <xdr:rowOff>0</xdr:rowOff>
    </xdr:from>
    <xdr:to>
      <xdr:col>16384</xdr:col>
      <xdr:colOff>609600</xdr:colOff>
      <xdr:row>37</xdr:row>
      <xdr:rowOff>0</xdr:rowOff>
    </xdr:to>
    <xdr:sp macro="" textlink="">
      <xdr:nvSpPr>
        <xdr:cNvPr id="1146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1</xdr:col>
          <xdr:colOff>0</xdr:colOff>
          <xdr:row>35</xdr:row>
          <xdr:rowOff>0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0</xdr:colOff>
          <xdr:row>34</xdr:row>
          <xdr:rowOff>0</xdr:rowOff>
        </xdr:to>
        <xdr:sp macro="" textlink="">
          <xdr:nvSpPr>
            <xdr:cNvPr id="1090" name="Option 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33</xdr:row>
          <xdr:rowOff>0</xdr:rowOff>
        </xdr:to>
        <xdr:sp macro="" textlink="">
          <xdr:nvSpPr>
            <xdr:cNvPr id="1091" name="Option Button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41</xdr:row>
      <xdr:rowOff>0</xdr:rowOff>
    </xdr:from>
    <xdr:to>
      <xdr:col>16384</xdr:col>
      <xdr:colOff>609600</xdr:colOff>
      <xdr:row>46</xdr:row>
      <xdr:rowOff>0</xdr:rowOff>
    </xdr:to>
    <xdr:sp macro="" textlink="">
      <xdr:nvSpPr>
        <xdr:cNvPr id="1147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0</xdr:colOff>
          <xdr:row>45</xdr:row>
          <xdr:rowOff>0</xdr:rowOff>
        </xdr:to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0</xdr:colOff>
          <xdr:row>44</xdr:row>
          <xdr:rowOff>0</xdr:rowOff>
        </xdr:to>
        <xdr:sp macro="" textlink="">
          <xdr:nvSpPr>
            <xdr:cNvPr id="1097" name="Option Button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0</xdr:colOff>
          <xdr:row>43</xdr:row>
          <xdr:rowOff>0</xdr:rowOff>
        </xdr:to>
        <xdr:sp macro="" textlink="">
          <xdr:nvSpPr>
            <xdr:cNvPr id="1098" name="Option 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42</xdr:row>
          <xdr:rowOff>0</xdr:rowOff>
        </xdr:to>
        <xdr:sp macro="" textlink="">
          <xdr:nvSpPr>
            <xdr:cNvPr id="1099" name="Option 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0</xdr:colOff>
          <xdr:row>52</xdr:row>
          <xdr:rowOff>0</xdr:rowOff>
        </xdr:to>
        <xdr:sp macro="" textlink="">
          <xdr:nvSpPr>
            <xdr:cNvPr id="1101" name="Group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1</xdr:col>
          <xdr:colOff>0</xdr:colOff>
          <xdr:row>59</xdr:row>
          <xdr:rowOff>0</xdr:rowOff>
        </xdr:to>
        <xdr:sp macro="" textlink="">
          <xdr:nvSpPr>
            <xdr:cNvPr id="1107" name="Group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0</xdr:colOff>
          <xdr:row>59</xdr:row>
          <xdr:rowOff>0</xdr:rowOff>
        </xdr:to>
        <xdr:sp macro="" textlink="">
          <xdr:nvSpPr>
            <xdr:cNvPr id="1108" name="Option 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1</xdr:col>
          <xdr:colOff>0</xdr:colOff>
          <xdr:row>58</xdr:row>
          <xdr:rowOff>0</xdr:rowOff>
        </xdr:to>
        <xdr:sp macro="" textlink="">
          <xdr:nvSpPr>
            <xdr:cNvPr id="1109" name="Option Butto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1</xdr:col>
          <xdr:colOff>0</xdr:colOff>
          <xdr:row>57</xdr:row>
          <xdr:rowOff>0</xdr:rowOff>
        </xdr:to>
        <xdr:sp macro="" textlink="">
          <xdr:nvSpPr>
            <xdr:cNvPr id="1110" name="Option Button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1</xdr:col>
          <xdr:colOff>0</xdr:colOff>
          <xdr:row>56</xdr:row>
          <xdr:rowOff>0</xdr:rowOff>
        </xdr:to>
        <xdr:sp macro="" textlink="">
          <xdr:nvSpPr>
            <xdr:cNvPr id="1111" name="Option Button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62</xdr:row>
      <xdr:rowOff>200025</xdr:rowOff>
    </xdr:from>
    <xdr:to>
      <xdr:col>16384</xdr:col>
      <xdr:colOff>609600</xdr:colOff>
      <xdr:row>68</xdr:row>
      <xdr:rowOff>1</xdr:rowOff>
    </xdr:to>
    <xdr:sp macro="" textlink="">
      <xdr:nvSpPr>
        <xdr:cNvPr id="1148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67</xdr:row>
      <xdr:rowOff>0</xdr:rowOff>
    </xdr:from>
    <xdr:to>
      <xdr:col>16384</xdr:col>
      <xdr:colOff>609600</xdr:colOff>
      <xdr:row>68</xdr:row>
      <xdr:rowOff>0</xdr:rowOff>
    </xdr:to>
    <xdr:sp macro="" textlink="">
      <xdr:nvSpPr>
        <xdr:cNvPr id="1149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1</xdr:col>
          <xdr:colOff>0</xdr:colOff>
          <xdr:row>67</xdr:row>
          <xdr:rowOff>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0</xdr:colOff>
          <xdr:row>66</xdr:row>
          <xdr:rowOff>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1</xdr:col>
          <xdr:colOff>0</xdr:colOff>
          <xdr:row>65</xdr:row>
          <xdr:rowOff>0</xdr:rowOff>
        </xdr:to>
        <xdr:sp macro="" textlink="">
          <xdr:nvSpPr>
            <xdr:cNvPr id="1120" name="Option Button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1</xdr:col>
          <xdr:colOff>0</xdr:colOff>
          <xdr:row>64</xdr:row>
          <xdr:rowOff>0</xdr:rowOff>
        </xdr:to>
        <xdr:sp macro="" textlink="">
          <xdr:nvSpPr>
            <xdr:cNvPr id="1121" name="Option Button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69</xdr:row>
      <xdr:rowOff>0</xdr:rowOff>
    </xdr:from>
    <xdr:to>
      <xdr:col>16384</xdr:col>
      <xdr:colOff>609600</xdr:colOff>
      <xdr:row>70</xdr:row>
      <xdr:rowOff>0</xdr:rowOff>
    </xdr:to>
    <xdr:sp macro="" textlink="">
      <xdr:nvSpPr>
        <xdr:cNvPr id="1150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1</xdr:col>
          <xdr:colOff>0</xdr:colOff>
          <xdr:row>86</xdr:row>
          <xdr:rowOff>0</xdr:rowOff>
        </xdr:to>
        <xdr:sp macro="" textlink="">
          <xdr:nvSpPr>
            <xdr:cNvPr id="1128" name="Group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16380</xdr:col>
      <xdr:colOff>0</xdr:colOff>
      <xdr:row>85</xdr:row>
      <xdr:rowOff>0</xdr:rowOff>
    </xdr:from>
    <xdr:to>
      <xdr:col>16384</xdr:col>
      <xdr:colOff>609600</xdr:colOff>
      <xdr:row>85</xdr:row>
      <xdr:rowOff>190500</xdr:rowOff>
    </xdr:to>
    <xdr:sp macro="" textlink="">
      <xdr:nvSpPr>
        <xdr:cNvPr id="1151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91</xdr:row>
      <xdr:rowOff>152400</xdr:rowOff>
    </xdr:to>
    <xdr:sp macro="" textlink="">
      <xdr:nvSpPr>
        <xdr:cNvPr id="1152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89</xdr:row>
      <xdr:rowOff>190500</xdr:rowOff>
    </xdr:to>
    <xdr:sp macro="" textlink="">
      <xdr:nvSpPr>
        <xdr:cNvPr id="1153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115</xdr:row>
      <xdr:rowOff>0</xdr:rowOff>
    </xdr:from>
    <xdr:to>
      <xdr:col>16384</xdr:col>
      <xdr:colOff>609600</xdr:colOff>
      <xdr:row>116</xdr:row>
      <xdr:rowOff>0</xdr:rowOff>
    </xdr:to>
    <xdr:sp macro="" textlink="">
      <xdr:nvSpPr>
        <xdr:cNvPr id="1154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0</xdr:colOff>
          <xdr:row>36</xdr:row>
          <xdr:rowOff>0</xdr:rowOff>
        </xdr:to>
        <xdr:sp macro="" textlink="">
          <xdr:nvSpPr>
            <xdr:cNvPr id="1083" name="Group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1</xdr:col>
          <xdr:colOff>0</xdr:colOff>
          <xdr:row>45</xdr:row>
          <xdr:rowOff>0</xdr:rowOff>
        </xdr:to>
        <xdr:sp macro="" textlink="">
          <xdr:nvSpPr>
            <xdr:cNvPr id="1094" name="Group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1</xdr:col>
          <xdr:colOff>0</xdr:colOff>
          <xdr:row>68</xdr:row>
          <xdr:rowOff>0</xdr:rowOff>
        </xdr:to>
        <xdr:sp macro="" textlink="">
          <xdr:nvSpPr>
            <xdr:cNvPr id="1113" name="Group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0</xdr:colOff>
          <xdr:row>68</xdr:row>
          <xdr:rowOff>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-5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1</xdr:col>
          <xdr:colOff>0</xdr:colOff>
          <xdr:row>77</xdr:row>
          <xdr:rowOff>0</xdr:rowOff>
        </xdr:to>
        <xdr:sp macro="" textlink="">
          <xdr:nvSpPr>
            <xdr:cNvPr id="1155" name="Option Button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1</xdr:col>
          <xdr:colOff>0</xdr:colOff>
          <xdr:row>76</xdr:row>
          <xdr:rowOff>0</xdr:rowOff>
        </xdr:to>
        <xdr:sp macro="" textlink="">
          <xdr:nvSpPr>
            <xdr:cNvPr id="1156" name="Option Button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1</xdr:col>
          <xdr:colOff>0</xdr:colOff>
          <xdr:row>75</xdr:row>
          <xdr:rowOff>0</xdr:rowOff>
        </xdr:to>
        <xdr:sp macro="" textlink="">
          <xdr:nvSpPr>
            <xdr:cNvPr id="1157" name="Option Button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1</xdr:col>
          <xdr:colOff>0</xdr:colOff>
          <xdr:row>74</xdr:row>
          <xdr:rowOff>0</xdr:rowOff>
        </xdr:to>
        <xdr:sp macro="" textlink="">
          <xdr:nvSpPr>
            <xdr:cNvPr id="1158" name="Option Button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0</xdr:colOff>
          <xdr:row>73</xdr:row>
          <xdr:rowOff>0</xdr:rowOff>
        </xdr:to>
        <xdr:sp macro="" textlink="">
          <xdr:nvSpPr>
            <xdr:cNvPr id="1159" name="Option Button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32</xdr:row>
      <xdr:rowOff>0</xdr:rowOff>
    </xdr:from>
    <xdr:to>
      <xdr:col>16384</xdr:col>
      <xdr:colOff>609600</xdr:colOff>
      <xdr:row>37</xdr:row>
      <xdr:rowOff>0</xdr:rowOff>
    </xdr:to>
    <xdr:sp macro="" textlink="">
      <xdr:nvSpPr>
        <xdr:cNvPr id="2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41</xdr:row>
      <xdr:rowOff>0</xdr:rowOff>
    </xdr:from>
    <xdr:to>
      <xdr:col>16384</xdr:col>
      <xdr:colOff>609600</xdr:colOff>
      <xdr:row>46</xdr:row>
      <xdr:rowOff>0</xdr:rowOff>
    </xdr:to>
    <xdr:sp macro="" textlink="">
      <xdr:nvSpPr>
        <xdr:cNvPr id="3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62</xdr:row>
      <xdr:rowOff>200025</xdr:rowOff>
    </xdr:from>
    <xdr:to>
      <xdr:col>16384</xdr:col>
      <xdr:colOff>609600</xdr:colOff>
      <xdr:row>68</xdr:row>
      <xdr:rowOff>0</xdr:rowOff>
    </xdr:to>
    <xdr:sp macro="" textlink="">
      <xdr:nvSpPr>
        <xdr:cNvPr id="5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67</xdr:row>
      <xdr:rowOff>0</xdr:rowOff>
    </xdr:from>
    <xdr:to>
      <xdr:col>16384</xdr:col>
      <xdr:colOff>609600</xdr:colOff>
      <xdr:row>68</xdr:row>
      <xdr:rowOff>0</xdr:rowOff>
    </xdr:to>
    <xdr:sp macro="" textlink="">
      <xdr:nvSpPr>
        <xdr:cNvPr id="6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69</xdr:row>
      <xdr:rowOff>0</xdr:rowOff>
    </xdr:from>
    <xdr:to>
      <xdr:col>16384</xdr:col>
      <xdr:colOff>609600</xdr:colOff>
      <xdr:row>70</xdr:row>
      <xdr:rowOff>0</xdr:rowOff>
    </xdr:to>
    <xdr:sp macro="" textlink="">
      <xdr:nvSpPr>
        <xdr:cNvPr id="7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85</xdr:row>
      <xdr:rowOff>0</xdr:rowOff>
    </xdr:from>
    <xdr:to>
      <xdr:col>16384</xdr:col>
      <xdr:colOff>609600</xdr:colOff>
      <xdr:row>85</xdr:row>
      <xdr:rowOff>190500</xdr:rowOff>
    </xdr:to>
    <xdr:sp macro="" textlink="">
      <xdr:nvSpPr>
        <xdr:cNvPr id="8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91</xdr:row>
      <xdr:rowOff>152400</xdr:rowOff>
    </xdr:to>
    <xdr:sp macro="" textlink="">
      <xdr:nvSpPr>
        <xdr:cNvPr id="9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89</xdr:row>
      <xdr:rowOff>190500</xdr:rowOff>
    </xdr:to>
    <xdr:sp macro="" textlink="">
      <xdr:nvSpPr>
        <xdr:cNvPr id="10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115</xdr:row>
      <xdr:rowOff>0</xdr:rowOff>
    </xdr:from>
    <xdr:to>
      <xdr:col>16384</xdr:col>
      <xdr:colOff>609600</xdr:colOff>
      <xdr:row>116</xdr:row>
      <xdr:rowOff>0</xdr:rowOff>
    </xdr:to>
    <xdr:sp macro="" textlink="">
      <xdr:nvSpPr>
        <xdr:cNvPr id="11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32</xdr:row>
      <xdr:rowOff>0</xdr:rowOff>
    </xdr:from>
    <xdr:to>
      <xdr:col>16384</xdr:col>
      <xdr:colOff>609600</xdr:colOff>
      <xdr:row>37</xdr:row>
      <xdr:rowOff>0</xdr:rowOff>
    </xdr:to>
    <xdr:sp macro="" textlink="">
      <xdr:nvSpPr>
        <xdr:cNvPr id="4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41</xdr:row>
      <xdr:rowOff>0</xdr:rowOff>
    </xdr:from>
    <xdr:to>
      <xdr:col>16384</xdr:col>
      <xdr:colOff>609600</xdr:colOff>
      <xdr:row>46</xdr:row>
      <xdr:rowOff>0</xdr:rowOff>
    </xdr:to>
    <xdr:sp macro="" textlink="">
      <xdr:nvSpPr>
        <xdr:cNvPr id="12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62</xdr:row>
      <xdr:rowOff>200025</xdr:rowOff>
    </xdr:from>
    <xdr:to>
      <xdr:col>16384</xdr:col>
      <xdr:colOff>609600</xdr:colOff>
      <xdr:row>68</xdr:row>
      <xdr:rowOff>0</xdr:rowOff>
    </xdr:to>
    <xdr:sp macro="" textlink="">
      <xdr:nvSpPr>
        <xdr:cNvPr id="13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67</xdr:row>
      <xdr:rowOff>0</xdr:rowOff>
    </xdr:from>
    <xdr:to>
      <xdr:col>16384</xdr:col>
      <xdr:colOff>609600</xdr:colOff>
      <xdr:row>68</xdr:row>
      <xdr:rowOff>0</xdr:rowOff>
    </xdr:to>
    <xdr:sp macro="" textlink="">
      <xdr:nvSpPr>
        <xdr:cNvPr id="14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69</xdr:row>
      <xdr:rowOff>0</xdr:rowOff>
    </xdr:from>
    <xdr:to>
      <xdr:col>16384</xdr:col>
      <xdr:colOff>609600</xdr:colOff>
      <xdr:row>70</xdr:row>
      <xdr:rowOff>0</xdr:rowOff>
    </xdr:to>
    <xdr:sp macro="" textlink="">
      <xdr:nvSpPr>
        <xdr:cNvPr id="15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85</xdr:row>
      <xdr:rowOff>0</xdr:rowOff>
    </xdr:from>
    <xdr:to>
      <xdr:col>16384</xdr:col>
      <xdr:colOff>609600</xdr:colOff>
      <xdr:row>85</xdr:row>
      <xdr:rowOff>190500</xdr:rowOff>
    </xdr:to>
    <xdr:sp macro="" textlink="">
      <xdr:nvSpPr>
        <xdr:cNvPr id="16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91</xdr:row>
      <xdr:rowOff>152400</xdr:rowOff>
    </xdr:to>
    <xdr:sp macro="" textlink="">
      <xdr:nvSpPr>
        <xdr:cNvPr id="17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89</xdr:row>
      <xdr:rowOff>190500</xdr:rowOff>
    </xdr:to>
    <xdr:sp macro="" textlink="">
      <xdr:nvSpPr>
        <xdr:cNvPr id="18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115</xdr:row>
      <xdr:rowOff>0</xdr:rowOff>
    </xdr:from>
    <xdr:to>
      <xdr:col>16384</xdr:col>
      <xdr:colOff>609600</xdr:colOff>
      <xdr:row>116</xdr:row>
      <xdr:rowOff>0</xdr:rowOff>
    </xdr:to>
    <xdr:sp macro="" textlink="">
      <xdr:nvSpPr>
        <xdr:cNvPr id="19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32</xdr:row>
      <xdr:rowOff>0</xdr:rowOff>
    </xdr:from>
    <xdr:to>
      <xdr:col>16384</xdr:col>
      <xdr:colOff>609600</xdr:colOff>
      <xdr:row>37</xdr:row>
      <xdr:rowOff>0</xdr:rowOff>
    </xdr:to>
    <xdr:sp macro="" textlink="">
      <xdr:nvSpPr>
        <xdr:cNvPr id="20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41</xdr:row>
      <xdr:rowOff>0</xdr:rowOff>
    </xdr:from>
    <xdr:to>
      <xdr:col>16384</xdr:col>
      <xdr:colOff>609600</xdr:colOff>
      <xdr:row>46</xdr:row>
      <xdr:rowOff>0</xdr:rowOff>
    </xdr:to>
    <xdr:sp macro="" textlink="">
      <xdr:nvSpPr>
        <xdr:cNvPr id="21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62</xdr:row>
      <xdr:rowOff>200025</xdr:rowOff>
    </xdr:from>
    <xdr:to>
      <xdr:col>16384</xdr:col>
      <xdr:colOff>609600</xdr:colOff>
      <xdr:row>68</xdr:row>
      <xdr:rowOff>0</xdr:rowOff>
    </xdr:to>
    <xdr:sp macro="" textlink="">
      <xdr:nvSpPr>
        <xdr:cNvPr id="22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67</xdr:row>
      <xdr:rowOff>0</xdr:rowOff>
    </xdr:from>
    <xdr:to>
      <xdr:col>16384</xdr:col>
      <xdr:colOff>609600</xdr:colOff>
      <xdr:row>68</xdr:row>
      <xdr:rowOff>0</xdr:rowOff>
    </xdr:to>
    <xdr:sp macro="" textlink="">
      <xdr:nvSpPr>
        <xdr:cNvPr id="23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69</xdr:row>
      <xdr:rowOff>0</xdr:rowOff>
    </xdr:from>
    <xdr:to>
      <xdr:col>16384</xdr:col>
      <xdr:colOff>609600</xdr:colOff>
      <xdr:row>70</xdr:row>
      <xdr:rowOff>0</xdr:rowOff>
    </xdr:to>
    <xdr:sp macro="" textlink="">
      <xdr:nvSpPr>
        <xdr:cNvPr id="24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85</xdr:row>
      <xdr:rowOff>0</xdr:rowOff>
    </xdr:from>
    <xdr:to>
      <xdr:col>16384</xdr:col>
      <xdr:colOff>609600</xdr:colOff>
      <xdr:row>85</xdr:row>
      <xdr:rowOff>190500</xdr:rowOff>
    </xdr:to>
    <xdr:sp macro="" textlink="">
      <xdr:nvSpPr>
        <xdr:cNvPr id="25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91</xdr:row>
      <xdr:rowOff>152400</xdr:rowOff>
    </xdr:to>
    <xdr:sp macro="" textlink="">
      <xdr:nvSpPr>
        <xdr:cNvPr id="26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89</xdr:row>
      <xdr:rowOff>0</xdr:rowOff>
    </xdr:from>
    <xdr:to>
      <xdr:col>16384</xdr:col>
      <xdr:colOff>609600</xdr:colOff>
      <xdr:row>89</xdr:row>
      <xdr:rowOff>190500</xdr:rowOff>
    </xdr:to>
    <xdr:sp macro="" textlink="">
      <xdr:nvSpPr>
        <xdr:cNvPr id="27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115</xdr:row>
      <xdr:rowOff>0</xdr:rowOff>
    </xdr:from>
    <xdr:to>
      <xdr:col>16384</xdr:col>
      <xdr:colOff>609600</xdr:colOff>
      <xdr:row>116</xdr:row>
      <xdr:rowOff>0</xdr:rowOff>
    </xdr:to>
    <xdr:sp macro="" textlink="">
      <xdr:nvSpPr>
        <xdr:cNvPr id="28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1</xdr:col>
          <xdr:colOff>0</xdr:colOff>
          <xdr:row>86</xdr:row>
          <xdr:rowOff>0</xdr:rowOff>
        </xdr:to>
        <xdr:sp macro="" textlink="">
          <xdr:nvSpPr>
            <xdr:cNvPr id="1169" name="Option Button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1</xdr:col>
          <xdr:colOff>0</xdr:colOff>
          <xdr:row>85</xdr:row>
          <xdr:rowOff>0</xdr:rowOff>
        </xdr:to>
        <xdr:sp macro="" textlink="">
          <xdr:nvSpPr>
            <xdr:cNvPr id="1170" name="Option Button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1</xdr:col>
          <xdr:colOff>0</xdr:colOff>
          <xdr:row>84</xdr:row>
          <xdr:rowOff>0</xdr:rowOff>
        </xdr:to>
        <xdr:sp macro="" textlink="">
          <xdr:nvSpPr>
            <xdr:cNvPr id="1171" name="Option Button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1</xdr:col>
          <xdr:colOff>0</xdr:colOff>
          <xdr:row>83</xdr:row>
          <xdr:rowOff>0</xdr:rowOff>
        </xdr:to>
        <xdr:sp macro="" textlink="">
          <xdr:nvSpPr>
            <xdr:cNvPr id="1172" name="Option Button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1</xdr:col>
          <xdr:colOff>0</xdr:colOff>
          <xdr:row>82</xdr:row>
          <xdr:rowOff>0</xdr:rowOff>
        </xdr:to>
        <xdr:sp macro="" textlink="">
          <xdr:nvSpPr>
            <xdr:cNvPr id="1173" name="Option Button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1</xdr:col>
          <xdr:colOff>0</xdr:colOff>
          <xdr:row>95</xdr:row>
          <xdr:rowOff>0</xdr:rowOff>
        </xdr:to>
        <xdr:sp macro="" textlink="">
          <xdr:nvSpPr>
            <xdr:cNvPr id="1174" name="Group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1</xdr:col>
          <xdr:colOff>0</xdr:colOff>
          <xdr:row>95</xdr:row>
          <xdr:rowOff>0</xdr:rowOff>
        </xdr:to>
        <xdr:sp macro="" textlink="">
          <xdr:nvSpPr>
            <xdr:cNvPr id="1175" name="Option Button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1</xdr:col>
          <xdr:colOff>0</xdr:colOff>
          <xdr:row>94</xdr:row>
          <xdr:rowOff>0</xdr:rowOff>
        </xdr:to>
        <xdr:sp macro="" textlink="">
          <xdr:nvSpPr>
            <xdr:cNvPr id="1176" name="Option Button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1</xdr:col>
          <xdr:colOff>0</xdr:colOff>
          <xdr:row>93</xdr:row>
          <xdr:rowOff>0</xdr:rowOff>
        </xdr:to>
        <xdr:sp macro="" textlink="">
          <xdr:nvSpPr>
            <xdr:cNvPr id="1177" name="Option Button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0</xdr:colOff>
          <xdr:row>92</xdr:row>
          <xdr:rowOff>0</xdr:rowOff>
        </xdr:to>
        <xdr:sp macro="" textlink="">
          <xdr:nvSpPr>
            <xdr:cNvPr id="1178" name="Option Button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1</xdr:col>
          <xdr:colOff>0</xdr:colOff>
          <xdr:row>91</xdr:row>
          <xdr:rowOff>0</xdr:rowOff>
        </xdr:to>
        <xdr:sp macro="" textlink="">
          <xdr:nvSpPr>
            <xdr:cNvPr id="1179" name="Option Button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1180" name="Group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1</xdr:col>
          <xdr:colOff>0</xdr:colOff>
          <xdr:row>104</xdr:row>
          <xdr:rowOff>0</xdr:rowOff>
        </xdr:to>
        <xdr:sp macro="" textlink="">
          <xdr:nvSpPr>
            <xdr:cNvPr id="1181" name="Option Button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1</xdr:col>
          <xdr:colOff>0</xdr:colOff>
          <xdr:row>103</xdr:row>
          <xdr:rowOff>0</xdr:rowOff>
        </xdr:to>
        <xdr:sp macro="" textlink="">
          <xdr:nvSpPr>
            <xdr:cNvPr id="1182" name="Option Button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1</xdr:col>
          <xdr:colOff>0</xdr:colOff>
          <xdr:row>102</xdr:row>
          <xdr:rowOff>0</xdr:rowOff>
        </xdr:to>
        <xdr:sp macro="" textlink="">
          <xdr:nvSpPr>
            <xdr:cNvPr id="1183" name="Option Button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1</xdr:col>
          <xdr:colOff>0</xdr:colOff>
          <xdr:row>101</xdr:row>
          <xdr:rowOff>0</xdr:rowOff>
        </xdr:to>
        <xdr:sp macro="" textlink="">
          <xdr:nvSpPr>
            <xdr:cNvPr id="1184" name="Option Button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1</xdr:col>
          <xdr:colOff>0</xdr:colOff>
          <xdr:row>100</xdr:row>
          <xdr:rowOff>0</xdr:rowOff>
        </xdr:to>
        <xdr:sp macro="" textlink="">
          <xdr:nvSpPr>
            <xdr:cNvPr id="1185" name="Option Button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1</xdr:col>
          <xdr:colOff>0</xdr:colOff>
          <xdr:row>113</xdr:row>
          <xdr:rowOff>0</xdr:rowOff>
        </xdr:to>
        <xdr:sp macro="" textlink="">
          <xdr:nvSpPr>
            <xdr:cNvPr id="1186" name="Group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1</xdr:col>
          <xdr:colOff>0</xdr:colOff>
          <xdr:row>113</xdr:row>
          <xdr:rowOff>0</xdr:rowOff>
        </xdr:to>
        <xdr:sp macro="" textlink="">
          <xdr:nvSpPr>
            <xdr:cNvPr id="1187" name="Option Button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1</xdr:col>
          <xdr:colOff>0</xdr:colOff>
          <xdr:row>112</xdr:row>
          <xdr:rowOff>0</xdr:rowOff>
        </xdr:to>
        <xdr:sp macro="" textlink="">
          <xdr:nvSpPr>
            <xdr:cNvPr id="1188" name="Option Button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1</xdr:col>
          <xdr:colOff>0</xdr:colOff>
          <xdr:row>111</xdr:row>
          <xdr:rowOff>0</xdr:rowOff>
        </xdr:to>
        <xdr:sp macro="" textlink="">
          <xdr:nvSpPr>
            <xdr:cNvPr id="1189" name="Option Button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0</xdr:colOff>
          <xdr:row>110</xdr:row>
          <xdr:rowOff>0</xdr:rowOff>
        </xdr:to>
        <xdr:sp macro="" textlink="">
          <xdr:nvSpPr>
            <xdr:cNvPr id="1190" name="Option Button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1</xdr:col>
          <xdr:colOff>0</xdr:colOff>
          <xdr:row>109</xdr:row>
          <xdr:rowOff>0</xdr:rowOff>
        </xdr:to>
        <xdr:sp macro="" textlink="">
          <xdr:nvSpPr>
            <xdr:cNvPr id="1191" name="Option Button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8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29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30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200025</xdr:rowOff>
    </xdr:from>
    <xdr:to>
      <xdr:col>0</xdr:col>
      <xdr:colOff>1181100</xdr:colOff>
      <xdr:row>68</xdr:row>
      <xdr:rowOff>0</xdr:rowOff>
    </xdr:to>
    <xdr:sp macro="" textlink="">
      <xdr:nvSpPr>
        <xdr:cNvPr id="31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22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123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124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125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126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127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129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130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62</xdr:row>
      <xdr:rowOff>200025</xdr:rowOff>
    </xdr:from>
    <xdr:to>
      <xdr:col>0</xdr:col>
      <xdr:colOff>1181100</xdr:colOff>
      <xdr:row>68</xdr:row>
      <xdr:rowOff>0</xdr:rowOff>
    </xdr:to>
    <xdr:sp macro="" textlink="">
      <xdr:nvSpPr>
        <xdr:cNvPr id="1131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32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133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134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135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136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137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1</xdr:col>
          <xdr:colOff>0</xdr:colOff>
          <xdr:row>52</xdr:row>
          <xdr:rowOff>0</xdr:rowOff>
        </xdr:to>
        <xdr:sp macro="" textlink="">
          <xdr:nvSpPr>
            <xdr:cNvPr id="1196" name="Option Button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0</xdr:colOff>
          <xdr:row>51</xdr:row>
          <xdr:rowOff>0</xdr:rowOff>
        </xdr:to>
        <xdr:sp macro="" textlink="">
          <xdr:nvSpPr>
            <xdr:cNvPr id="1197" name="Option Button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1</xdr:col>
          <xdr:colOff>0</xdr:colOff>
          <xdr:row>50</xdr:row>
          <xdr:rowOff>0</xdr:rowOff>
        </xdr:to>
        <xdr:sp macro="" textlink="">
          <xdr:nvSpPr>
            <xdr:cNvPr id="1198" name="Option Button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0</xdr:colOff>
          <xdr:row>49</xdr:row>
          <xdr:rowOff>0</xdr:rowOff>
        </xdr:to>
        <xdr:sp macro="" textlink="">
          <xdr:nvSpPr>
            <xdr:cNvPr id="1199" name="Option Button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3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138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139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40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41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142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143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144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145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160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162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163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64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66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192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193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194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195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200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944880</xdr:colOff>
      <xdr:row>37</xdr:row>
      <xdr:rowOff>0</xdr:rowOff>
    </xdr:to>
    <xdr:sp macro="" textlink="">
      <xdr:nvSpPr>
        <xdr:cNvPr id="1201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944880</xdr:colOff>
      <xdr:row>46</xdr:row>
      <xdr:rowOff>0</xdr:rowOff>
    </xdr:to>
    <xdr:sp macro="" textlink="">
      <xdr:nvSpPr>
        <xdr:cNvPr id="1202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944880</xdr:colOff>
      <xdr:row>68</xdr:row>
      <xdr:rowOff>0</xdr:rowOff>
    </xdr:to>
    <xdr:sp macro="" textlink="">
      <xdr:nvSpPr>
        <xdr:cNvPr id="1203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944880</xdr:colOff>
      <xdr:row>68</xdr:row>
      <xdr:rowOff>0</xdr:rowOff>
    </xdr:to>
    <xdr:sp macro="" textlink="">
      <xdr:nvSpPr>
        <xdr:cNvPr id="1204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944880</xdr:colOff>
      <xdr:row>70</xdr:row>
      <xdr:rowOff>0</xdr:rowOff>
    </xdr:to>
    <xdr:sp macro="" textlink="">
      <xdr:nvSpPr>
        <xdr:cNvPr id="1205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944880</xdr:colOff>
      <xdr:row>85</xdr:row>
      <xdr:rowOff>152400</xdr:rowOff>
    </xdr:to>
    <xdr:sp macro="" textlink="">
      <xdr:nvSpPr>
        <xdr:cNvPr id="1206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944880</xdr:colOff>
      <xdr:row>91</xdr:row>
      <xdr:rowOff>150495</xdr:rowOff>
    </xdr:to>
    <xdr:sp macro="" textlink="">
      <xdr:nvSpPr>
        <xdr:cNvPr id="1207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944880</xdr:colOff>
      <xdr:row>89</xdr:row>
      <xdr:rowOff>190500</xdr:rowOff>
    </xdr:to>
    <xdr:sp macro="" textlink="">
      <xdr:nvSpPr>
        <xdr:cNvPr id="1208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944880</xdr:colOff>
      <xdr:row>117</xdr:row>
      <xdr:rowOff>0</xdr:rowOff>
    </xdr:to>
    <xdr:sp macro="" textlink="">
      <xdr:nvSpPr>
        <xdr:cNvPr id="1209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210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211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212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213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214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215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024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025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026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027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028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029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030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032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033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034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035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036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1181100</xdr:colOff>
      <xdr:row>37</xdr:row>
      <xdr:rowOff>0</xdr:rowOff>
    </xdr:to>
    <xdr:sp macro="" textlink="">
      <xdr:nvSpPr>
        <xdr:cNvPr id="1161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1181100</xdr:colOff>
      <xdr:row>46</xdr:row>
      <xdr:rowOff>0</xdr:rowOff>
    </xdr:to>
    <xdr:sp macro="" textlink="">
      <xdr:nvSpPr>
        <xdr:cNvPr id="1165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67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1181100</xdr:colOff>
      <xdr:row>68</xdr:row>
      <xdr:rowOff>0</xdr:rowOff>
    </xdr:to>
    <xdr:sp macro="" textlink="">
      <xdr:nvSpPr>
        <xdr:cNvPr id="1168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1181100</xdr:colOff>
      <xdr:row>70</xdr:row>
      <xdr:rowOff>0</xdr:rowOff>
    </xdr:to>
    <xdr:sp macro="" textlink="">
      <xdr:nvSpPr>
        <xdr:cNvPr id="1037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1181100</xdr:colOff>
      <xdr:row>85</xdr:row>
      <xdr:rowOff>190500</xdr:rowOff>
    </xdr:to>
    <xdr:sp macro="" textlink="">
      <xdr:nvSpPr>
        <xdr:cNvPr id="1038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91</xdr:row>
      <xdr:rowOff>152400</xdr:rowOff>
    </xdr:to>
    <xdr:sp macro="" textlink="">
      <xdr:nvSpPr>
        <xdr:cNvPr id="1039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1181100</xdr:colOff>
      <xdr:row>89</xdr:row>
      <xdr:rowOff>190500</xdr:rowOff>
    </xdr:to>
    <xdr:sp macro="" textlink="">
      <xdr:nvSpPr>
        <xdr:cNvPr id="1040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1181100</xdr:colOff>
      <xdr:row>117</xdr:row>
      <xdr:rowOff>0</xdr:rowOff>
    </xdr:to>
    <xdr:sp macro="" textlink="">
      <xdr:nvSpPr>
        <xdr:cNvPr id="1041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1181100</xdr:colOff>
          <xdr:row>37</xdr:row>
          <xdr:rowOff>0</xdr:rowOff>
        </xdr:to>
        <xdr:sp macro="" textlink="">
          <xdr:nvSpPr>
            <xdr:cNvPr id="1042" name="Group Box 59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1181100</xdr:colOff>
          <xdr:row>46</xdr:row>
          <xdr:rowOff>0</xdr:rowOff>
        </xdr:to>
        <xdr:sp macro="" textlink="">
          <xdr:nvSpPr>
            <xdr:cNvPr id="1043" name="Group Box 70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1181100</xdr:colOff>
          <xdr:row>68</xdr:row>
          <xdr:rowOff>0</xdr:rowOff>
        </xdr:to>
        <xdr:sp macro="" textlink="">
          <xdr:nvSpPr>
            <xdr:cNvPr id="1044" name="Group Box 89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1181100</xdr:colOff>
          <xdr:row>68</xdr:row>
          <xdr:rowOff>0</xdr:rowOff>
        </xdr:to>
        <xdr:sp macro="" textlink="">
          <xdr:nvSpPr>
            <xdr:cNvPr id="1045" name="Option Button 90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1181100</xdr:colOff>
          <xdr:row>70</xdr:row>
          <xdr:rowOff>0</xdr:rowOff>
        </xdr:to>
        <xdr:sp macro="" textlink="">
          <xdr:nvSpPr>
            <xdr:cNvPr id="1046" name="Option Button 99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1181100</xdr:colOff>
          <xdr:row>85</xdr:row>
          <xdr:rowOff>190500</xdr:rowOff>
        </xdr:to>
        <xdr:sp macro="" textlink="">
          <xdr:nvSpPr>
            <xdr:cNvPr id="1047" name="Option Button 105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1181100</xdr:colOff>
          <xdr:row>91</xdr:row>
          <xdr:rowOff>152400</xdr:rowOff>
        </xdr:to>
        <xdr:sp macro="" textlink="">
          <xdr:nvSpPr>
            <xdr:cNvPr id="1048" name="Group Box 110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1181100</xdr:colOff>
          <xdr:row>89</xdr:row>
          <xdr:rowOff>190500</xdr:rowOff>
        </xdr:to>
        <xdr:sp macro="" textlink="">
          <xdr:nvSpPr>
            <xdr:cNvPr id="1049" name="Option Button 111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1181100</xdr:colOff>
          <xdr:row>117</xdr:row>
          <xdr:rowOff>0</xdr:rowOff>
        </xdr:to>
        <xdr:sp macro="" textlink="">
          <xdr:nvSpPr>
            <xdr:cNvPr id="1050" name="Option Button 116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13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12489522900" y="6229350"/>
          <a:ext cx="6096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18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12489522900" y="7896225"/>
          <a:ext cx="6096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142876</xdr:rowOff>
    </xdr:to>
    <xdr:sp macro="" textlink="">
      <xdr:nvSpPr>
        <xdr:cNvPr id="29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12489522900" y="11944350"/>
          <a:ext cx="609600" cy="952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30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12489522900" y="1270635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35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12489522900" y="1308735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37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12489522900" y="1680210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11</xdr:row>
      <xdr:rowOff>0</xdr:rowOff>
    </xdr:from>
    <xdr:to>
      <xdr:col>16384</xdr:col>
      <xdr:colOff>609600</xdr:colOff>
      <xdr:row>14</xdr:row>
      <xdr:rowOff>9525</xdr:rowOff>
    </xdr:to>
    <xdr:sp macro="" textlink="">
      <xdr:nvSpPr>
        <xdr:cNvPr id="38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12489522900" y="17992725"/>
          <a:ext cx="6096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13</xdr:row>
      <xdr:rowOff>0</xdr:rowOff>
    </xdr:from>
    <xdr:to>
      <xdr:col>16384</xdr:col>
      <xdr:colOff>609600</xdr:colOff>
      <xdr:row>14</xdr:row>
      <xdr:rowOff>0</xdr:rowOff>
    </xdr:to>
    <xdr:sp macro="" textlink="">
      <xdr:nvSpPr>
        <xdr:cNvPr id="39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12489522900" y="1837372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16380</xdr:col>
      <xdr:colOff>0</xdr:colOff>
      <xdr:row>18</xdr:row>
      <xdr:rowOff>0</xdr:rowOff>
    </xdr:from>
    <xdr:to>
      <xdr:col>16384</xdr:col>
      <xdr:colOff>609600</xdr:colOff>
      <xdr:row>19</xdr:row>
      <xdr:rowOff>0</xdr:rowOff>
    </xdr:to>
    <xdr:sp macro="" textlink="">
      <xdr:nvSpPr>
        <xdr:cNvPr id="40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12489522900" y="2442210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14</xdr:row>
          <xdr:rowOff>9525</xdr:rowOff>
        </xdr:to>
        <xdr:sp macro="" textlink="">
          <xdr:nvSpPr>
            <xdr:cNvPr id="2088" name="Group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0</xdr:colOff>
          <xdr:row>14</xdr:row>
          <xdr:rowOff>0</xdr:rowOff>
        </xdr:to>
        <xdr:sp macro="" textlink="">
          <xdr:nvSpPr>
            <xdr:cNvPr id="2089" name="Option Button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0</xdr:colOff>
          <xdr:row>13</xdr:row>
          <xdr:rowOff>0</xdr:rowOff>
        </xdr:to>
        <xdr:sp macro="" textlink="">
          <xdr:nvSpPr>
            <xdr:cNvPr id="2090" name="Option Button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Equal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0</xdr:colOff>
          <xdr:row>12</xdr:row>
          <xdr:rowOff>0</xdr:rowOff>
        </xdr:to>
        <xdr:sp macro="" textlink="">
          <xdr:nvSpPr>
            <xdr:cNvPr id="2091" name="Option Button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High</a:t>
              </a:r>
            </a:p>
          </xdr:txBody>
        </xdr:sp>
        <xdr:clientData/>
      </xdr:twoCellAnchor>
    </mc:Choice>
    <mc:Fallback/>
  </mc:AlternateContent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54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12489522900" y="6229350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55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12489522900" y="7896225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142875</xdr:rowOff>
    </xdr:to>
    <xdr:sp macro="" textlink="">
      <xdr:nvSpPr>
        <xdr:cNvPr id="56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12489522900" y="11944350"/>
          <a:ext cx="609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57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12489522900" y="12706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58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12489522900" y="13087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59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12489522900" y="1680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</xdr:row>
      <xdr:rowOff>0</xdr:rowOff>
    </xdr:from>
    <xdr:to>
      <xdr:col>16384</xdr:col>
      <xdr:colOff>609600</xdr:colOff>
      <xdr:row>14</xdr:row>
      <xdr:rowOff>9525</xdr:rowOff>
    </xdr:to>
    <xdr:sp macro="" textlink="">
      <xdr:nvSpPr>
        <xdr:cNvPr id="60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12489522900" y="17992725"/>
          <a:ext cx="6096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13</xdr:row>
      <xdr:rowOff>0</xdr:rowOff>
    </xdr:from>
    <xdr:to>
      <xdr:col>16384</xdr:col>
      <xdr:colOff>609600</xdr:colOff>
      <xdr:row>14</xdr:row>
      <xdr:rowOff>0</xdr:rowOff>
    </xdr:to>
    <xdr:sp macro="" textlink="">
      <xdr:nvSpPr>
        <xdr:cNvPr id="61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12489522900" y="18373725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18</xdr:row>
      <xdr:rowOff>0</xdr:rowOff>
    </xdr:from>
    <xdr:to>
      <xdr:col>16384</xdr:col>
      <xdr:colOff>609600</xdr:colOff>
      <xdr:row>19</xdr:row>
      <xdr:rowOff>0</xdr:rowOff>
    </xdr:to>
    <xdr:sp macro="" textlink="">
      <xdr:nvSpPr>
        <xdr:cNvPr id="62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12489522900" y="2442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63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12489522900" y="6229350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64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12489522900" y="7896225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142875</xdr:rowOff>
    </xdr:to>
    <xdr:sp macro="" textlink="">
      <xdr:nvSpPr>
        <xdr:cNvPr id="65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12489522900" y="11944350"/>
          <a:ext cx="609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66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12489522900" y="12706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67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12489522900" y="13087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68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12489522900" y="1680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</xdr:row>
      <xdr:rowOff>0</xdr:rowOff>
    </xdr:from>
    <xdr:to>
      <xdr:col>16384</xdr:col>
      <xdr:colOff>609600</xdr:colOff>
      <xdr:row>14</xdr:row>
      <xdr:rowOff>9525</xdr:rowOff>
    </xdr:to>
    <xdr:sp macro="" textlink="">
      <xdr:nvSpPr>
        <xdr:cNvPr id="69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12489522900" y="17992725"/>
          <a:ext cx="6096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13</xdr:row>
      <xdr:rowOff>0</xdr:rowOff>
    </xdr:from>
    <xdr:to>
      <xdr:col>16384</xdr:col>
      <xdr:colOff>609600</xdr:colOff>
      <xdr:row>14</xdr:row>
      <xdr:rowOff>0</xdr:rowOff>
    </xdr:to>
    <xdr:sp macro="" textlink="">
      <xdr:nvSpPr>
        <xdr:cNvPr id="70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12489522900" y="18373725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18</xdr:row>
      <xdr:rowOff>0</xdr:rowOff>
    </xdr:from>
    <xdr:to>
      <xdr:col>16384</xdr:col>
      <xdr:colOff>609600</xdr:colOff>
      <xdr:row>19</xdr:row>
      <xdr:rowOff>0</xdr:rowOff>
    </xdr:to>
    <xdr:sp macro="" textlink="">
      <xdr:nvSpPr>
        <xdr:cNvPr id="71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12489522900" y="2442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72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12489522900" y="6229350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123825</xdr:rowOff>
    </xdr:to>
    <xdr:sp macro="" textlink="">
      <xdr:nvSpPr>
        <xdr:cNvPr id="73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12489522900" y="7896225"/>
          <a:ext cx="6096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14</xdr:row>
      <xdr:rowOff>142875</xdr:rowOff>
    </xdr:to>
    <xdr:sp macro="" textlink="">
      <xdr:nvSpPr>
        <xdr:cNvPr id="74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12489522900" y="11944350"/>
          <a:ext cx="609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75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12489522900" y="12706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76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12489522900" y="1308735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10</xdr:row>
      <xdr:rowOff>0</xdr:rowOff>
    </xdr:from>
    <xdr:to>
      <xdr:col>16384</xdr:col>
      <xdr:colOff>609600</xdr:colOff>
      <xdr:row>10</xdr:row>
      <xdr:rowOff>190500</xdr:rowOff>
    </xdr:to>
    <xdr:sp macro="" textlink="">
      <xdr:nvSpPr>
        <xdr:cNvPr id="77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12489522900" y="1680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11</xdr:row>
      <xdr:rowOff>0</xdr:rowOff>
    </xdr:from>
    <xdr:to>
      <xdr:col>16384</xdr:col>
      <xdr:colOff>609600</xdr:colOff>
      <xdr:row>14</xdr:row>
      <xdr:rowOff>9525</xdr:rowOff>
    </xdr:to>
    <xdr:sp macro="" textlink="">
      <xdr:nvSpPr>
        <xdr:cNvPr id="78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12489522900" y="17992725"/>
          <a:ext cx="6096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13</xdr:row>
      <xdr:rowOff>0</xdr:rowOff>
    </xdr:from>
    <xdr:to>
      <xdr:col>16384</xdr:col>
      <xdr:colOff>609600</xdr:colOff>
      <xdr:row>14</xdr:row>
      <xdr:rowOff>0</xdr:rowOff>
    </xdr:to>
    <xdr:sp macro="" textlink="">
      <xdr:nvSpPr>
        <xdr:cNvPr id="79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12489522900" y="18373725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16380</xdr:col>
      <xdr:colOff>0</xdr:colOff>
      <xdr:row>18</xdr:row>
      <xdr:rowOff>0</xdr:rowOff>
    </xdr:from>
    <xdr:to>
      <xdr:col>16384</xdr:col>
      <xdr:colOff>609600</xdr:colOff>
      <xdr:row>19</xdr:row>
      <xdr:rowOff>0</xdr:rowOff>
    </xdr:to>
    <xdr:sp macro="" textlink="">
      <xdr:nvSpPr>
        <xdr:cNvPr id="80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12489522900" y="2442210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04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6229350"/>
          <a:ext cx="11811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05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7896225"/>
          <a:ext cx="11811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106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11944350"/>
          <a:ext cx="1181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07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1270635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08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1308735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09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1680210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110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17992725"/>
          <a:ext cx="11811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111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18373725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12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24422100"/>
          <a:ext cx="11811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13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6229350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14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7896225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115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11944350"/>
          <a:ext cx="1181100" cy="952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16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12706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17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13087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18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1680210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119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17992725"/>
          <a:ext cx="1181100" cy="58102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120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18373725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21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24422100"/>
          <a:ext cx="1181100" cy="5238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26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6229350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27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7896225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128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11944350"/>
          <a:ext cx="1181100" cy="952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29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12706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30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13087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31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1680210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132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17992725"/>
          <a:ext cx="1181100" cy="58102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133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18373725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34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24422100"/>
          <a:ext cx="1181100" cy="5238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35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6229350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36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7896225"/>
          <a:ext cx="118110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137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11944350"/>
          <a:ext cx="1181100" cy="952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38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12706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39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1308735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40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16802100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141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17992725"/>
          <a:ext cx="1181100" cy="58102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142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18373725"/>
          <a:ext cx="118110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43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24422100"/>
          <a:ext cx="1181100" cy="5238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14</xdr:row>
      <xdr:rowOff>123825</xdr:rowOff>
    </xdr:to>
    <xdr:sp macro="" textlink="">
      <xdr:nvSpPr>
        <xdr:cNvPr id="144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>
        <a:xfrm>
          <a:off x="0" y="6229350"/>
          <a:ext cx="94488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14</xdr:row>
      <xdr:rowOff>123825</xdr:rowOff>
    </xdr:to>
    <xdr:sp macro="" textlink="">
      <xdr:nvSpPr>
        <xdr:cNvPr id="145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>
        <a:xfrm>
          <a:off x="0" y="7896225"/>
          <a:ext cx="944880" cy="93345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14</xdr:row>
      <xdr:rowOff>142875</xdr:rowOff>
    </xdr:to>
    <xdr:sp macro="" textlink="">
      <xdr:nvSpPr>
        <xdr:cNvPr id="146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>
        <a:xfrm>
          <a:off x="0" y="11944350"/>
          <a:ext cx="944880" cy="952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10</xdr:row>
      <xdr:rowOff>190500</xdr:rowOff>
    </xdr:to>
    <xdr:sp macro="" textlink="">
      <xdr:nvSpPr>
        <xdr:cNvPr id="147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>
        <a:xfrm>
          <a:off x="0" y="12706350"/>
          <a:ext cx="94488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10</xdr:row>
      <xdr:rowOff>190500</xdr:rowOff>
    </xdr:to>
    <xdr:sp macro="" textlink="">
      <xdr:nvSpPr>
        <xdr:cNvPr id="148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>
        <a:xfrm>
          <a:off x="0" y="13087350"/>
          <a:ext cx="94488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944880</xdr:colOff>
      <xdr:row>10</xdr:row>
      <xdr:rowOff>152400</xdr:rowOff>
    </xdr:to>
    <xdr:sp macro="" textlink="">
      <xdr:nvSpPr>
        <xdr:cNvPr id="149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>
        <a:xfrm>
          <a:off x="0" y="16802100"/>
          <a:ext cx="944880" cy="1524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944880</xdr:colOff>
      <xdr:row>14</xdr:row>
      <xdr:rowOff>7620</xdr:rowOff>
    </xdr:to>
    <xdr:sp macro="" textlink="">
      <xdr:nvSpPr>
        <xdr:cNvPr id="150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>
        <a:xfrm>
          <a:off x="0" y="17992725"/>
          <a:ext cx="944880" cy="57912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944880</xdr:colOff>
      <xdr:row>14</xdr:row>
      <xdr:rowOff>0</xdr:rowOff>
    </xdr:to>
    <xdr:sp macro="" textlink="">
      <xdr:nvSpPr>
        <xdr:cNvPr id="151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>
        <a:xfrm>
          <a:off x="0" y="18373725"/>
          <a:ext cx="944880" cy="190500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944880</xdr:colOff>
      <xdr:row>20</xdr:row>
      <xdr:rowOff>0</xdr:rowOff>
    </xdr:to>
    <xdr:sp macro="" textlink="">
      <xdr:nvSpPr>
        <xdr:cNvPr id="152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>
        <a:xfrm>
          <a:off x="0" y="24422100"/>
          <a:ext cx="944880" cy="523875"/>
        </a:xfrm>
        <a:prstGeom prst="rect">
          <a:avLst/>
        </a:prstGeom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53" name="Group Box 59" hidden="1">
          <a:extLst>
            <a:ext uri="{63B3BB69-23CF-44E3-9099-C40C66FF867C}">
              <a14:compatExt xmlns:a14="http://schemas.microsoft.com/office/drawing/2010/main" spid="_x0000_s1146"/>
            </a:ext>
          </a:extLst>
        </xdr:cNvPr>
        <xdr:cNvSpPr/>
      </xdr:nvSpPr>
      <xdr:spPr bwMode="auto">
        <a:xfrm>
          <a:off x="0" y="6229350"/>
          <a:ext cx="11811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154" name="Group Box 70" hidden="1">
          <a:extLst>
            <a:ext uri="{63B3BB69-23CF-44E3-9099-C40C66FF867C}">
              <a14:compatExt xmlns:a14="http://schemas.microsoft.com/office/drawing/2010/main" spid="_x0000_s1147"/>
            </a:ext>
          </a:extLst>
        </xdr:cNvPr>
        <xdr:cNvSpPr/>
      </xdr:nvSpPr>
      <xdr:spPr bwMode="auto">
        <a:xfrm>
          <a:off x="0" y="7896225"/>
          <a:ext cx="11811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155" name="Group Box 89" hidden="1">
          <a:extLst>
            <a:ext uri="{63B3BB69-23CF-44E3-9099-C40C66FF867C}">
              <a14:compatExt xmlns:a14="http://schemas.microsoft.com/office/drawing/2010/main" spid="_x0000_s1148"/>
            </a:ext>
          </a:extLst>
        </xdr:cNvPr>
        <xdr:cNvSpPr/>
      </xdr:nvSpPr>
      <xdr:spPr bwMode="auto">
        <a:xfrm>
          <a:off x="0" y="11944350"/>
          <a:ext cx="11811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56" name="Option Button 90" hidden="1">
          <a:extLst>
            <a:ext uri="{63B3BB69-23CF-44E3-9099-C40C66FF867C}">
              <a14:compatExt xmlns:a14="http://schemas.microsoft.com/office/drawing/2010/main" spid="_x0000_s1149"/>
            </a:ext>
          </a:extLst>
        </xdr:cNvPr>
        <xdr:cNvSpPr/>
      </xdr:nvSpPr>
      <xdr:spPr bwMode="auto">
        <a:xfrm>
          <a:off x="0" y="1270635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57" name="Option Button 99" hidden="1">
          <a:extLst>
            <a:ext uri="{63B3BB69-23CF-44E3-9099-C40C66FF867C}">
              <a14:compatExt xmlns:a14="http://schemas.microsoft.com/office/drawing/2010/main" spid="_x0000_s1150"/>
            </a:ext>
          </a:extLst>
        </xdr:cNvPr>
        <xdr:cNvSpPr/>
      </xdr:nvSpPr>
      <xdr:spPr bwMode="auto">
        <a:xfrm>
          <a:off x="0" y="1308735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158" name="Option Button 105" hidden="1">
          <a:extLst>
            <a:ext uri="{63B3BB69-23CF-44E3-9099-C40C66FF867C}">
              <a14:compatExt xmlns:a14="http://schemas.microsoft.com/office/drawing/2010/main" spid="_x0000_s1151"/>
            </a:ext>
          </a:extLst>
        </xdr:cNvPr>
        <xdr:cNvSpPr/>
      </xdr:nvSpPr>
      <xdr:spPr bwMode="auto">
        <a:xfrm>
          <a:off x="0" y="16802100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159" name="Group Box 110" hidden="1">
          <a:extLst>
            <a:ext uri="{63B3BB69-23CF-44E3-9099-C40C66FF867C}">
              <a14:compatExt xmlns:a14="http://schemas.microsoft.com/office/drawing/2010/main" spid="_x0000_s1152"/>
            </a:ext>
          </a:extLst>
        </xdr:cNvPr>
        <xdr:cNvSpPr/>
      </xdr:nvSpPr>
      <xdr:spPr bwMode="auto">
        <a:xfrm>
          <a:off x="0" y="17992725"/>
          <a:ext cx="11811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160" name="Option Button 111" hidden="1">
          <a:extLst>
            <a:ext uri="{63B3BB69-23CF-44E3-9099-C40C66FF867C}">
              <a14:compatExt xmlns:a14="http://schemas.microsoft.com/office/drawing/2010/main" spid="_x0000_s1153"/>
            </a:ext>
          </a:extLst>
        </xdr:cNvPr>
        <xdr:cNvSpPr/>
      </xdr:nvSpPr>
      <xdr:spPr bwMode="auto">
        <a:xfrm>
          <a:off x="0" y="18373725"/>
          <a:ext cx="1181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61" name="Option Button 116" hidden="1">
          <a:extLst>
            <a:ext uri="{63B3BB69-23CF-44E3-9099-C40C66FF867C}">
              <a14:compatExt xmlns:a14="http://schemas.microsoft.com/office/drawing/2010/main" spid="_x0000_s1154"/>
            </a:ext>
          </a:extLst>
        </xdr:cNvPr>
        <xdr:cNvSpPr/>
      </xdr:nvSpPr>
      <xdr:spPr bwMode="auto">
        <a:xfrm>
          <a:off x="0" y="24422100"/>
          <a:ext cx="11811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2119" name="Group Box 59" hidden="1">
          <a:extLst>
            <a:ext uri="{63B3BB69-23CF-44E3-9099-C40C66FF867C}">
              <a14:compatExt xmlns:a14="http://schemas.microsoft.com/office/drawing/2010/main" spid="_x0000_s21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2120" name="Group Box 70" hidden="1">
          <a:extLst>
            <a:ext uri="{63B3BB69-23CF-44E3-9099-C40C66FF867C}">
              <a14:compatExt xmlns:a14="http://schemas.microsoft.com/office/drawing/2010/main" spid="_x0000_s21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2121" name="Group Box 89" hidden="1">
          <a:extLst>
            <a:ext uri="{63B3BB69-23CF-44E3-9099-C40C66FF867C}">
              <a14:compatExt xmlns:a14="http://schemas.microsoft.com/office/drawing/2010/main" spid="_x0000_s21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2122" name="Option Button 90" hidden="1">
          <a:extLst>
            <a:ext uri="{63B3BB69-23CF-44E3-9099-C40C66FF867C}">
              <a14:compatExt xmlns:a14="http://schemas.microsoft.com/office/drawing/2010/main" spid="_x0000_s21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2123" name="Option Button 99" hidden="1">
          <a:extLst>
            <a:ext uri="{63B3BB69-23CF-44E3-9099-C40C66FF867C}">
              <a14:compatExt xmlns:a14="http://schemas.microsoft.com/office/drawing/2010/main" spid="_x0000_s21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2124" name="Option Button 105" hidden="1">
          <a:extLst>
            <a:ext uri="{63B3BB69-23CF-44E3-9099-C40C66FF867C}">
              <a14:compatExt xmlns:a14="http://schemas.microsoft.com/office/drawing/2010/main" spid="_x0000_s21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2125" name="Group Box 110" hidden="1">
          <a:extLst>
            <a:ext uri="{63B3BB69-23CF-44E3-9099-C40C66FF867C}">
              <a14:compatExt xmlns:a14="http://schemas.microsoft.com/office/drawing/2010/main" spid="_x0000_s21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2126" name="Option Button 111" hidden="1">
          <a:extLst>
            <a:ext uri="{63B3BB69-23CF-44E3-9099-C40C66FF867C}">
              <a14:compatExt xmlns:a14="http://schemas.microsoft.com/office/drawing/2010/main" spid="_x0000_s21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2127" name="Option Button 116" hidden="1">
          <a:extLst>
            <a:ext uri="{63B3BB69-23CF-44E3-9099-C40C66FF867C}">
              <a14:compatExt xmlns:a14="http://schemas.microsoft.com/office/drawing/2010/main" spid="_x0000_s21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2" name="Group Box 59" hidden="1">
          <a:extLst>
            <a:ext uri="{63B3BB69-23CF-44E3-9099-C40C66FF867C}">
              <a14:compatExt xmlns:a14="http://schemas.microsoft.com/office/drawing/2010/main" spid="_x0000_s21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123825</xdr:rowOff>
    </xdr:to>
    <xdr:sp macro="" textlink="">
      <xdr:nvSpPr>
        <xdr:cNvPr id="3" name="Group Box 70" hidden="1">
          <a:extLst>
            <a:ext uri="{63B3BB69-23CF-44E3-9099-C40C66FF867C}">
              <a14:compatExt xmlns:a14="http://schemas.microsoft.com/office/drawing/2010/main" spid="_x0000_s21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14</xdr:row>
      <xdr:rowOff>142875</xdr:rowOff>
    </xdr:to>
    <xdr:sp macro="" textlink="">
      <xdr:nvSpPr>
        <xdr:cNvPr id="4" name="Group Box 89" hidden="1">
          <a:extLst>
            <a:ext uri="{63B3BB69-23CF-44E3-9099-C40C66FF867C}">
              <a14:compatExt xmlns:a14="http://schemas.microsoft.com/office/drawing/2010/main" spid="_x0000_s21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5" name="Option Button 90" hidden="1">
          <a:extLst>
            <a:ext uri="{63B3BB69-23CF-44E3-9099-C40C66FF867C}">
              <a14:compatExt xmlns:a14="http://schemas.microsoft.com/office/drawing/2010/main" spid="_x0000_s21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6" name="Option Button 99" hidden="1">
          <a:extLst>
            <a:ext uri="{63B3BB69-23CF-44E3-9099-C40C66FF867C}">
              <a14:compatExt xmlns:a14="http://schemas.microsoft.com/office/drawing/2010/main" spid="_x0000_s21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1181100</xdr:colOff>
      <xdr:row>10</xdr:row>
      <xdr:rowOff>190500</xdr:rowOff>
    </xdr:to>
    <xdr:sp macro="" textlink="">
      <xdr:nvSpPr>
        <xdr:cNvPr id="7" name="Option Button 105" hidden="1">
          <a:extLst>
            <a:ext uri="{63B3BB69-23CF-44E3-9099-C40C66FF867C}">
              <a14:compatExt xmlns:a14="http://schemas.microsoft.com/office/drawing/2010/main" spid="_x0000_s21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1181100</xdr:colOff>
      <xdr:row>14</xdr:row>
      <xdr:rowOff>9525</xdr:rowOff>
    </xdr:to>
    <xdr:sp macro="" textlink="">
      <xdr:nvSpPr>
        <xdr:cNvPr id="8" name="Group Box 110" hidden="1">
          <a:extLst>
            <a:ext uri="{63B3BB69-23CF-44E3-9099-C40C66FF867C}">
              <a14:compatExt xmlns:a14="http://schemas.microsoft.com/office/drawing/2010/main" spid="_x0000_s21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1181100</xdr:colOff>
      <xdr:row>14</xdr:row>
      <xdr:rowOff>0</xdr:rowOff>
    </xdr:to>
    <xdr:sp macro="" textlink="">
      <xdr:nvSpPr>
        <xdr:cNvPr id="9" name="Option Button 111" hidden="1">
          <a:extLst>
            <a:ext uri="{63B3BB69-23CF-44E3-9099-C40C66FF867C}">
              <a14:compatExt xmlns:a14="http://schemas.microsoft.com/office/drawing/2010/main" spid="_x0000_s21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1181100</xdr:colOff>
      <xdr:row>20</xdr:row>
      <xdr:rowOff>0</xdr:rowOff>
    </xdr:to>
    <xdr:sp macro="" textlink="">
      <xdr:nvSpPr>
        <xdr:cNvPr id="10" name="Option Button 116" hidden="1">
          <a:extLst>
            <a:ext uri="{63B3BB69-23CF-44E3-9099-C40C66FF867C}">
              <a14:compatExt xmlns:a14="http://schemas.microsoft.com/office/drawing/2010/main" spid="_x0000_s21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14</xdr:row>
          <xdr:rowOff>123825</xdr:rowOff>
        </xdr:to>
        <xdr:sp macro="" textlink="">
          <xdr:nvSpPr>
            <xdr:cNvPr id="11" name="Group Box 59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14</xdr:row>
          <xdr:rowOff>123825</xdr:rowOff>
        </xdr:to>
        <xdr:sp macro="" textlink="">
          <xdr:nvSpPr>
            <xdr:cNvPr id="12" name="Group Box 70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14</xdr:row>
          <xdr:rowOff>142875</xdr:rowOff>
        </xdr:to>
        <xdr:sp macro="" textlink="">
          <xdr:nvSpPr>
            <xdr:cNvPr id="14" name="Group Box 89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10</xdr:row>
          <xdr:rowOff>190500</xdr:rowOff>
        </xdr:to>
        <xdr:sp macro="" textlink="">
          <xdr:nvSpPr>
            <xdr:cNvPr id="15" name="Option Button 90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10</xdr:row>
          <xdr:rowOff>190500</xdr:rowOff>
        </xdr:to>
        <xdr:sp macro="" textlink="">
          <xdr:nvSpPr>
            <xdr:cNvPr id="16" name="Option Button 99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1181100</xdr:colOff>
          <xdr:row>10</xdr:row>
          <xdr:rowOff>190500</xdr:rowOff>
        </xdr:to>
        <xdr:sp macro="" textlink="">
          <xdr:nvSpPr>
            <xdr:cNvPr id="17" name="Option Button 105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1181100</xdr:colOff>
          <xdr:row>14</xdr:row>
          <xdr:rowOff>9525</xdr:rowOff>
        </xdr:to>
        <xdr:sp macro="" textlink="">
          <xdr:nvSpPr>
            <xdr:cNvPr id="19" name="Group Box 110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1181100</xdr:colOff>
          <xdr:row>14</xdr:row>
          <xdr:rowOff>0</xdr:rowOff>
        </xdr:to>
        <xdr:sp macro="" textlink="">
          <xdr:nvSpPr>
            <xdr:cNvPr id="20" name="Option Button 111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1181100</xdr:colOff>
          <xdr:row>20</xdr:row>
          <xdr:rowOff>0</xdr:rowOff>
        </xdr:to>
        <xdr:sp macro="" textlink="">
          <xdr:nvSpPr>
            <xdr:cNvPr id="21" name="Option Button 116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9.xml"/><Relationship Id="rId5" Type="http://schemas.openxmlformats.org/officeDocument/2006/relationships/ctrlProp" Target="../ctrlProps/ctrlProp68.xml"/><Relationship Id="rId4" Type="http://schemas.openxmlformats.org/officeDocument/2006/relationships/ctrlProp" Target="../ctrlProps/ctrlProp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FB129"/>
  <sheetViews>
    <sheetView showGridLines="0" showRowColHeaders="0" zoomScaleNormal="100" workbookViewId="0">
      <selection activeCell="B3" sqref="B3"/>
    </sheetView>
  </sheetViews>
  <sheetFormatPr defaultColWidth="0" defaultRowHeight="15" zeroHeight="1" x14ac:dyDescent="0.25"/>
  <cols>
    <col min="1" max="1" width="23" style="1" bestFit="1" customWidth="1"/>
    <col min="2" max="2" width="119.28515625" style="4" customWidth="1"/>
    <col min="3" max="12" width="0" style="4" hidden="1"/>
    <col min="13" max="13" width="0" style="1" hidden="1"/>
    <col min="14" max="16381" width="0" style="4" hidden="1"/>
    <col min="16382" max="16382" width="0" style="1" hidden="1"/>
    <col min="16383" max="16384" width="11.42578125" style="4" hidden="1"/>
  </cols>
  <sheetData>
    <row r="1" spans="1:14 16382:16382" ht="22.5" x14ac:dyDescent="0.3">
      <c r="A1" s="13"/>
      <c r="B1" s="13" t="s">
        <v>74</v>
      </c>
      <c r="XFB1" s="13"/>
    </row>
    <row r="2" spans="1:14 16382:16382" x14ac:dyDescent="0.25">
      <c r="A2" s="8"/>
      <c r="XFB2" s="8"/>
    </row>
    <row r="3" spans="1:14 16382:16382" x14ac:dyDescent="0.25">
      <c r="A3" s="4" t="s">
        <v>0</v>
      </c>
      <c r="B3" s="2"/>
      <c r="XFB3" s="8"/>
    </row>
    <row r="4" spans="1:14 16382:16382" x14ac:dyDescent="0.25">
      <c r="A4" s="8"/>
      <c r="XFB4" s="8"/>
    </row>
    <row r="5" spans="1:14 16382:16382" x14ac:dyDescent="0.25">
      <c r="A5" s="4" t="s">
        <v>1</v>
      </c>
      <c r="B5" s="2"/>
      <c r="XFB5" s="8"/>
    </row>
    <row r="6" spans="1:14 16382:16382" x14ac:dyDescent="0.25">
      <c r="A6" s="8"/>
      <c r="XFB6" s="8"/>
    </row>
    <row r="7" spans="1:14 16382:16382" x14ac:dyDescent="0.25">
      <c r="A7" s="4" t="s">
        <v>2</v>
      </c>
      <c r="B7" s="18"/>
      <c r="XFB7" s="8"/>
    </row>
    <row r="8" spans="1:14 16382:16382" x14ac:dyDescent="0.25">
      <c r="A8" s="8"/>
      <c r="XFB8" s="8"/>
    </row>
    <row r="9" spans="1:14 16382:16382" x14ac:dyDescent="0.25">
      <c r="A9" s="9"/>
      <c r="B9" s="9"/>
      <c r="C9" s="9"/>
      <c r="D9" s="9"/>
      <c r="E9" s="9"/>
      <c r="F9" s="9"/>
      <c r="XFB9" s="9"/>
    </row>
    <row r="10" spans="1:14 16382:16382" x14ac:dyDescent="0.25">
      <c r="A10" s="9"/>
      <c r="B10" s="9"/>
      <c r="C10" s="9"/>
      <c r="D10" s="9"/>
      <c r="E10" s="9"/>
      <c r="F10" s="9"/>
      <c r="M10" s="1" t="s">
        <v>9</v>
      </c>
      <c r="XFB10" s="9"/>
    </row>
    <row r="11" spans="1:14 16382:16382" ht="18.75" x14ac:dyDescent="0.3">
      <c r="A11" s="10" t="s">
        <v>19</v>
      </c>
      <c r="B11" s="12" t="s">
        <v>24</v>
      </c>
      <c r="M11" s="7" t="s">
        <v>15</v>
      </c>
      <c r="N11" s="9" t="s">
        <v>16</v>
      </c>
      <c r="XFB11" s="10"/>
    </row>
    <row r="12" spans="1:14 16382:16382" x14ac:dyDescent="0.25">
      <c r="A12" s="11">
        <v>0</v>
      </c>
      <c r="B12" s="4" t="s">
        <v>20</v>
      </c>
      <c r="M12" s="4">
        <f>A12</f>
        <v>0</v>
      </c>
      <c r="N12" s="4">
        <f>IF(M12 &lt; 3, 10, IF(M12 &lt; 6, 5,0))</f>
        <v>10</v>
      </c>
      <c r="XFB12" s="14"/>
    </row>
    <row r="13" spans="1:14 16382:16382" x14ac:dyDescent="0.25">
      <c r="A13" s="11">
        <v>0</v>
      </c>
      <c r="B13" s="4" t="s">
        <v>21</v>
      </c>
      <c r="M13" s="4">
        <f>A13</f>
        <v>0</v>
      </c>
      <c r="N13" s="4">
        <f>IF(M13 &lt; 3, 6, IF(M13 &lt; 6, 3,0))</f>
        <v>6</v>
      </c>
      <c r="XFB13" s="14"/>
    </row>
    <row r="14" spans="1:14 16382:16382" x14ac:dyDescent="0.25">
      <c r="A14" s="11">
        <v>0</v>
      </c>
      <c r="B14" s="4" t="s">
        <v>22</v>
      </c>
      <c r="M14" s="4">
        <f>A14</f>
        <v>0</v>
      </c>
      <c r="N14" s="4">
        <f>IF(M14 &lt; 3, 10, IF(M14 &lt; 6, 5,0))</f>
        <v>10</v>
      </c>
      <c r="XFB14" s="14"/>
    </row>
    <row r="15" spans="1:14 16382:16382" s="9" customFormat="1" x14ac:dyDescent="0.25">
      <c r="M15" s="7"/>
    </row>
    <row r="16" spans="1:14 16382:16382" s="9" customFormat="1" x14ac:dyDescent="0.25">
      <c r="M16" s="7"/>
    </row>
    <row r="17" spans="1:14 16382:16382" s="9" customFormat="1" ht="18.75" x14ac:dyDescent="0.3">
      <c r="B17" s="12" t="s">
        <v>3</v>
      </c>
      <c r="M17" s="7"/>
    </row>
    <row r="18" spans="1:14 16382:16382" x14ac:dyDescent="0.25">
      <c r="A18" s="4"/>
      <c r="B18" s="3" t="s">
        <v>10</v>
      </c>
      <c r="XFB18" s="4"/>
    </row>
    <row r="19" spans="1:14 16382:16382" x14ac:dyDescent="0.25">
      <c r="B19" s="4" t="s">
        <v>25</v>
      </c>
      <c r="M19" s="1">
        <v>4</v>
      </c>
      <c r="N19" s="4">
        <f>IF(M19 = 4,5,IF(M19=3, 3, IF(M19=2,1,IF(M19=1,0,0))))</f>
        <v>5</v>
      </c>
    </row>
    <row r="20" spans="1:14 16382:16382" x14ac:dyDescent="0.25">
      <c r="B20" s="4" t="s">
        <v>26</v>
      </c>
    </row>
    <row r="21" spans="1:14 16382:16382" x14ac:dyDescent="0.25">
      <c r="B21" s="4" t="s">
        <v>27</v>
      </c>
    </row>
    <row r="22" spans="1:14 16382:16382" x14ac:dyDescent="0.25">
      <c r="B22" s="4" t="s">
        <v>28</v>
      </c>
    </row>
    <row r="23" spans="1:14 16382:16382" x14ac:dyDescent="0.25">
      <c r="A23" s="9"/>
      <c r="B23" s="9"/>
      <c r="C23" s="9"/>
      <c r="D23" s="9"/>
      <c r="E23" s="9"/>
      <c r="F23" s="9"/>
      <c r="XFB23" s="9"/>
    </row>
    <row r="24" spans="1:14 16382:16382" x14ac:dyDescent="0.25">
      <c r="A24" s="9"/>
      <c r="B24" s="9"/>
      <c r="C24" s="9"/>
      <c r="D24" s="9"/>
      <c r="E24" s="9"/>
      <c r="F24" s="9"/>
      <c r="XFB24" s="9"/>
    </row>
    <row r="25" spans="1:14 16382:16382" x14ac:dyDescent="0.25">
      <c r="A25" s="4"/>
      <c r="B25" s="3" t="s">
        <v>11</v>
      </c>
      <c r="XFB25" s="4"/>
    </row>
    <row r="26" spans="1:14 16382:16382" x14ac:dyDescent="0.25">
      <c r="B26" s="4" t="s">
        <v>29</v>
      </c>
      <c r="M26" s="1">
        <v>4</v>
      </c>
      <c r="N26" s="4">
        <f>IF(M26 = 4,5,IF(M26=3, 3, IF(M26=2,1,IF(M26=1,0,0))))</f>
        <v>5</v>
      </c>
    </row>
    <row r="27" spans="1:14 16382:16382" x14ac:dyDescent="0.25">
      <c r="B27" s="4" t="s">
        <v>53</v>
      </c>
    </row>
    <row r="28" spans="1:14 16382:16382" x14ac:dyDescent="0.25">
      <c r="B28" s="4" t="s">
        <v>30</v>
      </c>
    </row>
    <row r="29" spans="1:14 16382:16382" x14ac:dyDescent="0.25">
      <c r="B29" s="4" t="s">
        <v>31</v>
      </c>
    </row>
    <row r="30" spans="1:14 16382:16382" s="9" customFormat="1" ht="13.9" x14ac:dyDescent="0.25">
      <c r="M30" s="7"/>
    </row>
    <row r="31" spans="1:14 16382:16382" s="9" customFormat="1" ht="13.9" x14ac:dyDescent="0.25">
      <c r="M31" s="7"/>
    </row>
    <row r="32" spans="1:14 16382:16382" ht="13.9" x14ac:dyDescent="0.25">
      <c r="A32" s="4"/>
      <c r="B32" s="3" t="s">
        <v>12</v>
      </c>
      <c r="XFB32" s="4"/>
    </row>
    <row r="33" spans="1:14 16382:16382" x14ac:dyDescent="0.25">
      <c r="B33" s="4" t="s">
        <v>73</v>
      </c>
      <c r="M33" s="1">
        <v>4</v>
      </c>
      <c r="N33" s="4">
        <f>IF(M33 = 4,5,IF(M33=3, 3, IF(M33=2,1,IF(M33=1,0,0))))</f>
        <v>5</v>
      </c>
    </row>
    <row r="34" spans="1:14 16382:16382" x14ac:dyDescent="0.25">
      <c r="B34" s="4" t="s">
        <v>75</v>
      </c>
    </row>
    <row r="35" spans="1:14 16382:16382" x14ac:dyDescent="0.25">
      <c r="B35" s="4" t="s">
        <v>76</v>
      </c>
    </row>
    <row r="36" spans="1:14 16382:16382" x14ac:dyDescent="0.25">
      <c r="B36" s="4" t="s">
        <v>77</v>
      </c>
    </row>
    <row r="37" spans="1:14 16382:16382" s="9" customFormat="1" ht="13.9" x14ac:dyDescent="0.25">
      <c r="M37" s="7"/>
    </row>
    <row r="38" spans="1:14 16382:16382" s="9" customFormat="1" ht="13.9" x14ac:dyDescent="0.25">
      <c r="M38" s="7"/>
    </row>
    <row r="39" spans="1:14 16382:16382" s="9" customFormat="1" ht="13.9" x14ac:dyDescent="0.25">
      <c r="M39" s="7"/>
    </row>
    <row r="40" spans="1:14 16382:16382" s="9" customFormat="1" ht="17.45" x14ac:dyDescent="0.3">
      <c r="B40" s="12" t="s">
        <v>6</v>
      </c>
      <c r="M40" s="7"/>
    </row>
    <row r="41" spans="1:14 16382:16382" ht="13.9" x14ac:dyDescent="0.25">
      <c r="A41" s="4"/>
      <c r="B41" s="3" t="s">
        <v>23</v>
      </c>
    </row>
    <row r="42" spans="1:14 16382:16382" x14ac:dyDescent="0.25">
      <c r="B42" s="4" t="s">
        <v>32</v>
      </c>
      <c r="M42" s="1">
        <v>4</v>
      </c>
      <c r="N42" s="4">
        <f>IF(M42 = 4,4,IF(M42=3, 3, IF(M42=2,1,IF(M42=1,0,0))))</f>
        <v>4</v>
      </c>
    </row>
    <row r="43" spans="1:14 16382:16382" x14ac:dyDescent="0.25">
      <c r="B43" s="4" t="s">
        <v>33</v>
      </c>
    </row>
    <row r="44" spans="1:14 16382:16382" x14ac:dyDescent="0.25">
      <c r="B44" s="4" t="s">
        <v>34</v>
      </c>
    </row>
    <row r="45" spans="1:14 16382:16382" x14ac:dyDescent="0.25">
      <c r="B45" s="4" t="s">
        <v>35</v>
      </c>
    </row>
    <row r="46" spans="1:14 16382:16382" ht="13.9" x14ac:dyDescent="0.25">
      <c r="A46" s="4"/>
      <c r="XFB46" s="4"/>
    </row>
    <row r="47" spans="1:14 16382:16382" ht="13.9" x14ac:dyDescent="0.25">
      <c r="A47" s="4"/>
      <c r="XFB47" s="4"/>
    </row>
    <row r="48" spans="1:14 16382:16382" ht="13.9" x14ac:dyDescent="0.25">
      <c r="A48" s="4"/>
      <c r="B48" s="3" t="s">
        <v>13</v>
      </c>
      <c r="XFB48" s="4"/>
    </row>
    <row r="49" spans="1:14 16382:16382" x14ac:dyDescent="0.25">
      <c r="B49" s="4" t="s">
        <v>32</v>
      </c>
      <c r="M49" s="1">
        <v>4</v>
      </c>
      <c r="N49" s="4">
        <f>IF(M49 = 4,3,IF(M49=3, 2, IF(M49=2,1,IF(M49=1,0,0))))</f>
        <v>3</v>
      </c>
    </row>
    <row r="50" spans="1:14 16382:16382" x14ac:dyDescent="0.25">
      <c r="B50" s="4" t="s">
        <v>33</v>
      </c>
    </row>
    <row r="51" spans="1:14 16382:16382" x14ac:dyDescent="0.25">
      <c r="B51" s="4" t="s">
        <v>34</v>
      </c>
    </row>
    <row r="52" spans="1:14 16382:16382" x14ac:dyDescent="0.25">
      <c r="B52" s="4" t="s">
        <v>35</v>
      </c>
    </row>
    <row r="53" spans="1:14 16382:16382" ht="13.9" x14ac:dyDescent="0.25">
      <c r="A53" s="4"/>
      <c r="XFB53" s="4"/>
    </row>
    <row r="54" spans="1:14 16382:16382" ht="13.9" x14ac:dyDescent="0.25">
      <c r="A54" s="4"/>
      <c r="XFB54" s="4"/>
    </row>
    <row r="55" spans="1:14 16382:16382" ht="13.9" x14ac:dyDescent="0.25">
      <c r="A55" s="4"/>
      <c r="B55" s="3" t="s">
        <v>14</v>
      </c>
      <c r="XFB55" s="4"/>
    </row>
    <row r="56" spans="1:14 16382:16382" x14ac:dyDescent="0.25">
      <c r="B56" s="4" t="s">
        <v>32</v>
      </c>
      <c r="M56" s="1">
        <v>4</v>
      </c>
      <c r="N56" s="4">
        <f>IF(M56 = 4,5,IF(M56=3, 3, IF(M56=2,1,IF(M56=1,0,0))))</f>
        <v>5</v>
      </c>
    </row>
    <row r="57" spans="1:14 16382:16382" x14ac:dyDescent="0.25">
      <c r="B57" s="4" t="s">
        <v>33</v>
      </c>
    </row>
    <row r="58" spans="1:14 16382:16382" x14ac:dyDescent="0.25">
      <c r="B58" s="4" t="s">
        <v>34</v>
      </c>
    </row>
    <row r="59" spans="1:14 16382:16382" x14ac:dyDescent="0.25">
      <c r="B59" s="4" t="s">
        <v>35</v>
      </c>
    </row>
    <row r="60" spans="1:14 16382:16382" s="9" customFormat="1" x14ac:dyDescent="0.25">
      <c r="M60" s="7"/>
    </row>
    <row r="61" spans="1:14 16382:16382" s="9" customFormat="1" x14ac:dyDescent="0.25">
      <c r="M61" s="7"/>
    </row>
    <row r="62" spans="1:14 16382:16382" s="9" customFormat="1" ht="18.75" x14ac:dyDescent="0.3">
      <c r="B62" s="12" t="s">
        <v>4</v>
      </c>
      <c r="M62" s="7"/>
    </row>
    <row r="63" spans="1:14 16382:16382" x14ac:dyDescent="0.25">
      <c r="A63" s="4"/>
      <c r="B63" s="3" t="s">
        <v>8</v>
      </c>
      <c r="XFB63" s="4"/>
    </row>
    <row r="64" spans="1:14 16382:16382" x14ac:dyDescent="0.25">
      <c r="B64" s="4" t="s">
        <v>36</v>
      </c>
      <c r="M64" s="1">
        <v>5</v>
      </c>
      <c r="N64" s="4">
        <f>IF(M64 = 5,10,IF(M64=4, 7, IF(M64=3,4,IF(M64=2,0,IF(M64=1,-5,0)))))</f>
        <v>10</v>
      </c>
    </row>
    <row r="65" spans="1:14 16382:16382" x14ac:dyDescent="0.25">
      <c r="B65" s="4" t="s">
        <v>50</v>
      </c>
    </row>
    <row r="66" spans="1:14 16382:16382" x14ac:dyDescent="0.25">
      <c r="B66" s="4" t="s">
        <v>51</v>
      </c>
    </row>
    <row r="67" spans="1:14 16382:16382" x14ac:dyDescent="0.25">
      <c r="B67" s="4" t="s">
        <v>52</v>
      </c>
    </row>
    <row r="68" spans="1:14 16382:16382" x14ac:dyDescent="0.25">
      <c r="B68" s="4" t="s">
        <v>37</v>
      </c>
    </row>
    <row r="69" spans="1:14 16382:16382" x14ac:dyDescent="0.25">
      <c r="A69" s="4"/>
      <c r="XFB69" s="4"/>
    </row>
    <row r="70" spans="1:14 16382:16382" s="9" customFormat="1" x14ac:dyDescent="0.25">
      <c r="M70" s="7"/>
    </row>
    <row r="71" spans="1:14 16382:16382" s="9" customFormat="1" x14ac:dyDescent="0.25">
      <c r="M71" s="7"/>
    </row>
    <row r="72" spans="1:14 16382:16382" s="9" customFormat="1" ht="18.75" x14ac:dyDescent="0.3">
      <c r="B72" s="12" t="s">
        <v>18</v>
      </c>
      <c r="M72" s="7"/>
    </row>
    <row r="73" spans="1:14 16382:16382" x14ac:dyDescent="0.25">
      <c r="B73" s="4" t="s">
        <v>38</v>
      </c>
      <c r="M73" s="1">
        <v>5</v>
      </c>
      <c r="N73" s="4">
        <f>IF(M73 = 5,12,IF(M73=4, 9, IF(M73=3,6,IF(M73=2,3,IF(M73=1,0,0)))))</f>
        <v>12</v>
      </c>
    </row>
    <row r="74" spans="1:14 16382:16382" x14ac:dyDescent="0.25">
      <c r="B74" s="4" t="s">
        <v>39</v>
      </c>
    </row>
    <row r="75" spans="1:14 16382:16382" x14ac:dyDescent="0.25">
      <c r="B75" s="4" t="s">
        <v>40</v>
      </c>
    </row>
    <row r="76" spans="1:14 16382:16382" x14ac:dyDescent="0.25">
      <c r="B76" s="4" t="s">
        <v>41</v>
      </c>
    </row>
    <row r="77" spans="1:14 16382:16382" x14ac:dyDescent="0.25">
      <c r="B77" s="4" t="s">
        <v>42</v>
      </c>
    </row>
    <row r="78" spans="1:14 16382:16382" s="9" customFormat="1" x14ac:dyDescent="0.25">
      <c r="M78" s="7"/>
    </row>
    <row r="79" spans="1:14 16382:16382" s="9" customFormat="1" x14ac:dyDescent="0.25">
      <c r="M79" s="7"/>
    </row>
    <row r="80" spans="1:14 16382:16382" s="9" customFormat="1" x14ac:dyDescent="0.25">
      <c r="M80" s="7"/>
    </row>
    <row r="81" spans="1:14" s="9" customFormat="1" ht="18.75" x14ac:dyDescent="0.3">
      <c r="B81" s="12" t="s">
        <v>5</v>
      </c>
      <c r="M81" s="7"/>
    </row>
    <row r="82" spans="1:14" ht="30" x14ac:dyDescent="0.25">
      <c r="B82" s="5" t="s">
        <v>43</v>
      </c>
      <c r="M82" s="1">
        <v>5</v>
      </c>
      <c r="N82" s="4">
        <f>IF(M82 = 5,20,IF(M82=4, 15, IF(M82=3,10,IF(M82=2,5,IF(M82=1,0,0)))))</f>
        <v>20</v>
      </c>
    </row>
    <row r="83" spans="1:14" ht="30" x14ac:dyDescent="0.25">
      <c r="B83" s="5" t="s">
        <v>44</v>
      </c>
    </row>
    <row r="84" spans="1:14" ht="30" x14ac:dyDescent="0.25">
      <c r="B84" s="5" t="s">
        <v>45</v>
      </c>
    </row>
    <row r="85" spans="1:14" x14ac:dyDescent="0.25">
      <c r="B85" s="5" t="s">
        <v>46</v>
      </c>
    </row>
    <row r="86" spans="1:14" ht="30" x14ac:dyDescent="0.25">
      <c r="B86" s="5" t="s">
        <v>47</v>
      </c>
    </row>
    <row r="87" spans="1:14" s="9" customFormat="1" x14ac:dyDescent="0.25">
      <c r="M87" s="7"/>
    </row>
    <row r="88" spans="1:14" s="9" customFormat="1" x14ac:dyDescent="0.25">
      <c r="M88" s="7"/>
    </row>
    <row r="89" spans="1:14" s="9" customFormat="1" x14ac:dyDescent="0.25">
      <c r="M89" s="7"/>
    </row>
    <row r="90" spans="1:14" s="9" customFormat="1" ht="18.75" x14ac:dyDescent="0.3">
      <c r="B90" s="16" t="s">
        <v>54</v>
      </c>
      <c r="M90" s="7"/>
    </row>
    <row r="91" spans="1:14" s="9" customFormat="1" x14ac:dyDescent="0.25">
      <c r="A91" s="7"/>
      <c r="B91" s="9" t="s">
        <v>55</v>
      </c>
      <c r="M91" s="7">
        <v>5</v>
      </c>
      <c r="N91" s="4">
        <f>IF(M91 = 5,16,IF(M91=4, 12, IF(M91=3,8,IF(M91=2,4,IF(M91=1,0,0)))))</f>
        <v>16</v>
      </c>
    </row>
    <row r="92" spans="1:14" s="9" customFormat="1" x14ac:dyDescent="0.25">
      <c r="A92" s="7"/>
      <c r="B92" s="9" t="s">
        <v>56</v>
      </c>
      <c r="M92" s="7"/>
    </row>
    <row r="93" spans="1:14" s="9" customFormat="1" x14ac:dyDescent="0.25">
      <c r="A93" s="7"/>
      <c r="B93" s="9" t="s">
        <v>57</v>
      </c>
      <c r="M93" s="7"/>
    </row>
    <row r="94" spans="1:14" s="9" customFormat="1" x14ac:dyDescent="0.25">
      <c r="A94" s="7"/>
      <c r="B94" s="9" t="s">
        <v>58</v>
      </c>
      <c r="M94" s="7"/>
    </row>
    <row r="95" spans="1:14" s="9" customFormat="1" x14ac:dyDescent="0.25">
      <c r="A95" s="7"/>
      <c r="B95" s="9" t="s">
        <v>59</v>
      </c>
      <c r="M95" s="7"/>
    </row>
    <row r="96" spans="1:14" s="9" customFormat="1" x14ac:dyDescent="0.25">
      <c r="M96" s="7"/>
    </row>
    <row r="97" spans="1:14" s="9" customFormat="1" x14ac:dyDescent="0.25">
      <c r="M97" s="7"/>
    </row>
    <row r="98" spans="1:14" s="9" customFormat="1" x14ac:dyDescent="0.25">
      <c r="M98" s="7"/>
    </row>
    <row r="99" spans="1:14" s="9" customFormat="1" ht="18.75" x14ac:dyDescent="0.3">
      <c r="B99" s="16" t="s">
        <v>60</v>
      </c>
      <c r="M99" s="7"/>
    </row>
    <row r="100" spans="1:14" s="9" customFormat="1" x14ac:dyDescent="0.25">
      <c r="A100" s="7"/>
      <c r="B100" s="5" t="s">
        <v>65</v>
      </c>
      <c r="M100" s="7">
        <v>5</v>
      </c>
      <c r="N100" s="4">
        <f>IF(M100 = 5,10,IF(M100=4, 7, IF(M100=3,5,IF(M100=2,2,IF(M100=1,0,0)))))</f>
        <v>10</v>
      </c>
    </row>
    <row r="101" spans="1:14" s="9" customFormat="1" x14ac:dyDescent="0.25">
      <c r="A101" s="7"/>
      <c r="B101" s="9" t="s">
        <v>64</v>
      </c>
      <c r="M101" s="7"/>
    </row>
    <row r="102" spans="1:14" s="9" customFormat="1" x14ac:dyDescent="0.25">
      <c r="A102" s="7"/>
      <c r="B102" s="9" t="s">
        <v>63</v>
      </c>
      <c r="M102" s="7"/>
    </row>
    <row r="103" spans="1:14" s="9" customFormat="1" x14ac:dyDescent="0.25">
      <c r="A103" s="7"/>
      <c r="B103" s="9" t="s">
        <v>62</v>
      </c>
      <c r="M103" s="7"/>
    </row>
    <row r="104" spans="1:14" s="9" customFormat="1" x14ac:dyDescent="0.25">
      <c r="A104" s="7"/>
      <c r="B104" s="9" t="s">
        <v>61</v>
      </c>
      <c r="M104" s="7"/>
    </row>
    <row r="105" spans="1:14" s="9" customFormat="1" x14ac:dyDescent="0.25">
      <c r="M105" s="7"/>
    </row>
    <row r="106" spans="1:14" s="9" customFormat="1" x14ac:dyDescent="0.25">
      <c r="M106" s="7"/>
    </row>
    <row r="107" spans="1:14" s="9" customFormat="1" x14ac:dyDescent="0.25">
      <c r="M107" s="7"/>
    </row>
    <row r="108" spans="1:14" s="9" customFormat="1" ht="18.75" x14ac:dyDescent="0.3">
      <c r="B108" s="16" t="s">
        <v>66</v>
      </c>
      <c r="M108" s="7"/>
    </row>
    <row r="109" spans="1:14" s="9" customFormat="1" x14ac:dyDescent="0.25">
      <c r="A109" s="7"/>
      <c r="B109" s="9" t="s">
        <v>71</v>
      </c>
      <c r="M109" s="7">
        <v>5</v>
      </c>
      <c r="N109" s="4">
        <f>IF(M109 = 5,8,IF(M109=4, 6, IF(M109=3,4,IF(M109=2,2,IF(M109=1,0,0)))))</f>
        <v>8</v>
      </c>
    </row>
    <row r="110" spans="1:14" s="9" customFormat="1" x14ac:dyDescent="0.25">
      <c r="A110" s="7"/>
      <c r="B110" s="9" t="s">
        <v>70</v>
      </c>
      <c r="M110" s="7"/>
    </row>
    <row r="111" spans="1:14" s="9" customFormat="1" x14ac:dyDescent="0.25">
      <c r="A111" s="7"/>
      <c r="B111" s="9" t="s">
        <v>69</v>
      </c>
      <c r="M111" s="7"/>
    </row>
    <row r="112" spans="1:14" s="9" customFormat="1" x14ac:dyDescent="0.25">
      <c r="A112" s="7"/>
      <c r="B112" s="9" t="s">
        <v>68</v>
      </c>
      <c r="M112" s="7"/>
    </row>
    <row r="113" spans="1:14 16382:16382" s="9" customFormat="1" x14ac:dyDescent="0.25">
      <c r="A113" s="7"/>
      <c r="B113" s="17" t="s">
        <v>67</v>
      </c>
      <c r="M113" s="7"/>
    </row>
    <row r="114" spans="1:14 16382:16382" s="9" customFormat="1" x14ac:dyDescent="0.25">
      <c r="B114" s="17"/>
      <c r="M114" s="7"/>
    </row>
    <row r="115" spans="1:14 16382:16382" s="9" customFormat="1" x14ac:dyDescent="0.25">
      <c r="B115" s="17"/>
      <c r="M115" s="7"/>
    </row>
    <row r="116" spans="1:14 16382:16382" s="9" customFormat="1" x14ac:dyDescent="0.25">
      <c r="M116" s="7"/>
    </row>
    <row r="117" spans="1:14 16382:16382" ht="26.25" x14ac:dyDescent="0.4">
      <c r="A117" s="6" t="s">
        <v>17</v>
      </c>
      <c r="B117" s="6" t="str">
        <f>N117 &amp; " / 129"</f>
        <v>129 / 129</v>
      </c>
      <c r="N117" s="4">
        <f>SUM(N12:N109)</f>
        <v>129</v>
      </c>
      <c r="XFB117" s="6"/>
    </row>
    <row r="118" spans="1:14 16382:16382" x14ac:dyDescent="0.25">
      <c r="A118" s="4"/>
    </row>
    <row r="119" spans="1:14 16382:16382" x14ac:dyDescent="0.25">
      <c r="A119" s="4"/>
    </row>
    <row r="120" spans="1:14 16382:16382" x14ac:dyDescent="0.25">
      <c r="A120" s="4"/>
      <c r="B120" s="3" t="s">
        <v>72</v>
      </c>
    </row>
    <row r="121" spans="1:14 16382:16382" x14ac:dyDescent="0.25">
      <c r="A121" s="4"/>
      <c r="B121" s="21"/>
    </row>
    <row r="122" spans="1:14 16382:16382" x14ac:dyDescent="0.25">
      <c r="A122" s="4"/>
      <c r="B122" s="22"/>
    </row>
    <row r="123" spans="1:14 16382:16382" x14ac:dyDescent="0.25">
      <c r="A123" s="4"/>
      <c r="B123" s="22"/>
    </row>
    <row r="124" spans="1:14 16382:16382" x14ac:dyDescent="0.25">
      <c r="A124" s="4"/>
      <c r="B124" s="22"/>
    </row>
    <row r="125" spans="1:14 16382:16382" x14ac:dyDescent="0.25">
      <c r="A125" s="4"/>
      <c r="B125" s="22"/>
    </row>
    <row r="126" spans="1:14 16382:16382" x14ac:dyDescent="0.25">
      <c r="A126" s="4"/>
      <c r="B126" s="22"/>
    </row>
    <row r="127" spans="1:14 16382:16382" x14ac:dyDescent="0.25">
      <c r="A127" s="4"/>
      <c r="B127" s="22"/>
    </row>
    <row r="128" spans="1:14 16382:16382" x14ac:dyDescent="0.25">
      <c r="A128" s="4"/>
      <c r="B128" s="23"/>
    </row>
    <row r="129" spans="1:1" hidden="1" x14ac:dyDescent="0.25">
      <c r="A129" s="4"/>
    </row>
  </sheetData>
  <sheetProtection algorithmName="SHA-512" hashValue="XtNQDpZJ+H8QFq4DAfhBB8r+3dKQi7+CaNmZ0+3iN4S+osherts1qvFOP4TSFSouw0flU3Hc9US0YcR3C9NZDg==" saltValue="OkwQ1oUjqYfZQUbvhTezLA==" spinCount="100000" sheet="1" objects="1" scenarios="1" selectLockedCells="1"/>
  <mergeCells count="1">
    <mergeCell ref="B121:B128"/>
  </mergeCells>
  <dataValidations count="1">
    <dataValidation type="decimal" operator="greaterThanOrEqual" allowBlank="1" showInputMessage="1" showErrorMessage="1" error="Value must be greater than or equal to 0" sqref="A12:A14 XFB12:XFD14">
      <formula1>0</formula1>
    </dataValidation>
  </dataValidations>
  <pageMargins left="0.7" right="0.7" top="0.75" bottom="0.75" header="0.3" footer="0.3"/>
  <pageSetup orientation="landscape" horizontalDpi="360" verticalDpi="360" r:id="rId1"/>
  <ignoredErrors>
    <ignoredError sqref="N13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Group Box 7">
              <controlPr defaultSize="0" autoFill="0" autoPict="0">
                <anchor moveWithCells="1">
                  <from>
                    <xdr:col>0</xdr:col>
                    <xdr:colOff>0</xdr:colOff>
                    <xdr:row>72</xdr:row>
                    <xdr:rowOff>0</xdr:rowOff>
                  </from>
                  <to>
                    <xdr:col>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5" name="Group Box 43">
              <controlPr defaultSize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" name="Option Button 4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" name="Option Button 4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8" name="Option Button 46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9" name="Option Button 4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Group Box 52">
              <controlPr defaultSize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Option Button 53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Option Button 54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Option Button 55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Option Button 56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5" name="Group Box 59">
              <controlPr defaultSize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6" name="Option Button 60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1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7" name="Option Button 65">
              <controlPr defaultSize="0" autoFill="0" autoLine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1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8" name="Option Button 66">
              <controlPr defaultSize="0" autoFill="0" autoLine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1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Option Button 67">
              <controlPr defaultSize="0" autoFill="0" autoLine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0" name="Group Box 70">
              <controlPr defaultSize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1" name="Option Button 71">
              <controlPr defaultSize="0" autoFill="0" autoLine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1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2" name="Option Button 73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1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3" name="Option Button 74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4" name="Option Button 75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5" name="Group Box 77">
              <controlPr defaultSize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1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6" name="Group Box 83">
              <controlPr defaultSize="0" autoFill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7" name="Option Button 84">
              <controlPr defaultSize="0" autoFill="0" autoLine="0" autoPict="0">
                <anchor moveWithCells="1">
                  <from>
                    <xdr:col>0</xdr:col>
                    <xdr:colOff>0</xdr:colOff>
                    <xdr:row>58</xdr:row>
                    <xdr:rowOff>0</xdr:rowOff>
                  </from>
                  <to>
                    <xdr:col>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8" name="Option Button 85">
              <controlPr defaultSize="0" autoFill="0" autoLine="0" autoPict="0">
                <anchor mov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9" name="Option Button 86">
              <controlPr defaultSize="0" autoFill="0" autoLine="0" autoPict="0">
                <anchor mov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0" name="Option Button 87">
              <controlPr defaultSize="0" autoFill="0" autoLine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1" name="Group Box 89">
              <controlPr defaultSize="0" autoFill="0" autoPict="0">
                <anchor moveWithCells="1">
                  <from>
                    <xdr:col>0</xdr:col>
                    <xdr:colOff>0</xdr:colOff>
                    <xdr:row>63</xdr:row>
                    <xdr:rowOff>0</xdr:rowOff>
                  </from>
                  <to>
                    <xdr:col>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2" name="Option Button 9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3" name="Option Button 91">
              <controlPr defaultSize="0" autoFill="0" autoLine="0" autoPict="0">
                <anchor moveWithCells="1">
                  <from>
                    <xdr:col>0</xdr:col>
                    <xdr:colOff>0</xdr:colOff>
                    <xdr:row>66</xdr:row>
                    <xdr:rowOff>0</xdr:rowOff>
                  </from>
                  <to>
                    <xdr:col>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4" name="Option Button 92">
              <controlPr defaultSize="0" autoFill="0" autoLine="0" autoPict="0">
                <anchor moveWithCells="1">
                  <from>
                    <xdr:col>0</xdr:col>
                    <xdr:colOff>0</xdr:colOff>
                    <xdr:row>65</xdr:row>
                    <xdr:rowOff>0</xdr:rowOff>
                  </from>
                  <to>
                    <xdr:col>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5" name="Option Button 96">
              <controlPr defaultSize="0" autoFill="0" autoLine="0" autoPict="0">
                <anchor moveWithCells="1">
                  <from>
                    <xdr:col>0</xdr:col>
                    <xdr:colOff>0</xdr:colOff>
                    <xdr:row>64</xdr:row>
                    <xdr:rowOff>0</xdr:rowOff>
                  </from>
                  <to>
                    <xdr:col>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6" name="Option Button 97">
              <controlPr defaultSize="0" autoFill="0" autoLine="0" autoPict="0">
                <anchor moveWithCells="1">
                  <from>
                    <xdr:col>0</xdr:col>
                    <xdr:colOff>0</xdr:colOff>
                    <xdr:row>63</xdr:row>
                    <xdr:rowOff>0</xdr:rowOff>
                  </from>
                  <to>
                    <xdr:col>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7" name="Group Box 104">
              <controlPr defaultSize="0" autoFill="0" autoPict="0">
                <anchor moveWithCells="1">
                  <from>
                    <xdr:col>0</xdr:col>
                    <xdr:colOff>0</xdr:colOff>
                    <xdr:row>81</xdr:row>
                    <xdr:rowOff>0</xdr:rowOff>
                  </from>
                  <to>
                    <xdr:col>1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38" name="Option Button 131">
              <controlPr defaultSize="0" autoFill="0" autoLine="0" autoPict="0">
                <anchor mov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39" name="Option Button 132">
              <controlPr defaultSize="0" autoFill="0" autoLine="0" autoPict="0">
                <anchor moveWithCells="1">
                  <from>
                    <xdr:col>0</xdr:col>
                    <xdr:colOff>0</xdr:colOff>
                    <xdr:row>75</xdr:row>
                    <xdr:rowOff>0</xdr:rowOff>
                  </from>
                  <to>
                    <xdr:col>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0" name="Option Button 133">
              <controlPr defaultSize="0" autoFill="0" autoLine="0" autoPict="0">
                <anchor moveWithCells="1">
                  <from>
                    <xdr:col>0</xdr:col>
                    <xdr:colOff>0</xdr:colOff>
                    <xdr:row>74</xdr:row>
                    <xdr:rowOff>0</xdr:rowOff>
                  </from>
                  <to>
                    <xdr:col>1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1" name="Option Button 134">
              <controlPr defaultSize="0" autoFill="0" autoLine="0" autoPict="0">
                <anchor moveWithCells="1">
                  <from>
                    <xdr:col>0</xdr:col>
                    <xdr:colOff>0</xdr:colOff>
                    <xdr:row>73</xdr:row>
                    <xdr:rowOff>0</xdr:rowOff>
                  </from>
                  <to>
                    <xdr:col>1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2" name="Option Button 135">
              <controlPr defaultSize="0" autoFill="0" autoLine="0" autoPict="0">
                <anchor moveWithCells="1">
                  <from>
                    <xdr:col>0</xdr:col>
                    <xdr:colOff>0</xdr:colOff>
                    <xdr:row>72</xdr:row>
                    <xdr:rowOff>0</xdr:rowOff>
                  </from>
                  <to>
                    <xdr:col>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3" name="Option Button 145">
              <controlPr defaultSize="0" autoFill="0" autoLine="0" autoPict="0">
                <anchor moveWithCells="1">
                  <from>
                    <xdr:col>0</xdr:col>
                    <xdr:colOff>0</xdr:colOff>
                    <xdr:row>85</xdr:row>
                    <xdr:rowOff>0</xdr:rowOff>
                  </from>
                  <to>
                    <xdr:col>1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4" name="Option Button 146">
              <controlPr defaultSize="0" autoFill="0" autoLine="0" autoPict="0">
                <anchor moveWithCells="1">
                  <from>
                    <xdr:col>0</xdr:col>
                    <xdr:colOff>0</xdr:colOff>
                    <xdr:row>84</xdr:row>
                    <xdr:rowOff>0</xdr:rowOff>
                  </from>
                  <to>
                    <xdr:col>1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5" name="Option Button 147">
              <controlPr defaultSize="0" autoFill="0" autoLine="0" autoPict="0">
                <anchor moveWithCells="1">
                  <from>
                    <xdr:col>0</xdr:col>
                    <xdr:colOff>0</xdr:colOff>
                    <xdr:row>83</xdr:row>
                    <xdr:rowOff>0</xdr:rowOff>
                  </from>
                  <to>
                    <xdr:col>1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6" name="Option Button 148">
              <controlPr defaultSize="0" autoFill="0" autoLine="0" autoPict="0">
                <anchor moveWithCells="1">
                  <from>
                    <xdr:col>0</xdr:col>
                    <xdr:colOff>0</xdr:colOff>
                    <xdr:row>82</xdr:row>
                    <xdr:rowOff>0</xdr:rowOff>
                  </from>
                  <to>
                    <xdr:col>1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7" name="Option Button 149">
              <controlPr defaultSize="0" autoFill="0" autoLine="0" autoPict="0">
                <anchor moveWithCells="1">
                  <from>
                    <xdr:col>0</xdr:col>
                    <xdr:colOff>0</xdr:colOff>
                    <xdr:row>81</xdr:row>
                    <xdr:rowOff>0</xdr:rowOff>
                  </from>
                  <to>
                    <xdr:col>1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8" name="Group Box 150">
              <controlPr defaultSize="0" autoFill="0" autoPict="0">
                <anchor moveWithCells="1">
                  <from>
                    <xdr:col>0</xdr:col>
                    <xdr:colOff>0</xdr:colOff>
                    <xdr:row>90</xdr:row>
                    <xdr:rowOff>0</xdr:rowOff>
                  </from>
                  <to>
                    <xdr:col>1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9" name="Option Button 151">
              <controlPr defaultSize="0" autoFill="0" autoLine="0" autoPict="0">
                <anchor moveWithCells="1">
                  <from>
                    <xdr:col>0</xdr:col>
                    <xdr:colOff>0</xdr:colOff>
                    <xdr:row>94</xdr:row>
                    <xdr:rowOff>0</xdr:rowOff>
                  </from>
                  <to>
                    <xdr:col>1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50" name="Option Button 152">
              <controlPr defaultSize="0" autoFill="0" autoLine="0" autoPict="0">
                <anchor moveWithCells="1">
                  <from>
                    <xdr:col>0</xdr:col>
                    <xdr:colOff>0</xdr:colOff>
                    <xdr:row>93</xdr:row>
                    <xdr:rowOff>0</xdr:rowOff>
                  </from>
                  <to>
                    <xdr:col>1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1" name="Option Button 153">
              <controlPr defaultSize="0" autoFill="0" autoLine="0" autoPict="0">
                <anchor moveWithCells="1">
                  <from>
                    <xdr:col>0</xdr:col>
                    <xdr:colOff>0</xdr:colOff>
                    <xdr:row>92</xdr:row>
                    <xdr:rowOff>0</xdr:rowOff>
                  </from>
                  <to>
                    <xdr:col>1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2" name="Option Button 154">
              <controlPr defaultSize="0" autoFill="0" autoLine="0" autoPict="0">
                <anchor moveWithCells="1">
                  <from>
                    <xdr:col>0</xdr:col>
                    <xdr:colOff>0</xdr:colOff>
                    <xdr:row>91</xdr:row>
                    <xdr:rowOff>0</xdr:rowOff>
                  </from>
                  <to>
                    <xdr:col>1</xdr:col>
                    <xdr:colOff>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3" name="Option Button 155">
              <controlPr defaultSize="0" autoFill="0" autoLine="0" autoPict="0">
                <anchor moveWithCells="1">
                  <from>
                    <xdr:col>0</xdr:col>
                    <xdr:colOff>0</xdr:colOff>
                    <xdr:row>90</xdr:row>
                    <xdr:rowOff>0</xdr:rowOff>
                  </from>
                  <to>
                    <xdr:col>1</xdr:col>
                    <xdr:colOff>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4" name="Group Box 156">
              <controlPr defaultSize="0" autoFill="0" autoPict="0">
                <anchor moveWithCells="1">
                  <from>
                    <xdr:col>0</xdr:col>
                    <xdr:colOff>0</xdr:colOff>
                    <xdr:row>99</xdr:row>
                    <xdr:rowOff>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5" name="Option Button 157">
              <controlPr defaultSize="0" autoFill="0" autoLine="0" autoPict="0">
                <anchor moveWithCells="1">
                  <from>
                    <xdr:col>0</xdr:col>
                    <xdr:colOff>0</xdr:colOff>
                    <xdr:row>103</xdr:row>
                    <xdr:rowOff>0</xdr:rowOff>
                  </from>
                  <to>
                    <xdr:col>1</xdr:col>
                    <xdr:colOff>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6" name="Option Button 158">
              <controlPr defaultSize="0" autoFill="0" autoLine="0" autoPict="0">
                <anchor moveWithCells="1">
                  <from>
                    <xdr:col>0</xdr:col>
                    <xdr:colOff>0</xdr:colOff>
                    <xdr:row>102</xdr:row>
                    <xdr:rowOff>0</xdr:rowOff>
                  </from>
                  <to>
                    <xdr:col>1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7" name="Option Button 159">
              <controlPr defaultSize="0" autoFill="0" autoLine="0" autoPict="0">
                <anchor moveWithCells="1">
                  <from>
                    <xdr:col>0</xdr:col>
                    <xdr:colOff>0</xdr:colOff>
                    <xdr:row>101</xdr:row>
                    <xdr:rowOff>0</xdr:rowOff>
                  </from>
                  <to>
                    <xdr:col>1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8" name="Option Button 160">
              <controlPr defaultSize="0" autoFill="0" autoLine="0" autoPict="0">
                <anchor moveWithCells="1">
                  <from>
                    <xdr:col>0</xdr:col>
                    <xdr:colOff>0</xdr:colOff>
                    <xdr:row>100</xdr:row>
                    <xdr:rowOff>0</xdr:rowOff>
                  </from>
                  <to>
                    <xdr:col>1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9" name="Option Button 161">
              <controlPr defaultSize="0" autoFill="0" autoLine="0" autoPict="0">
                <anchor moveWithCells="1">
                  <from>
                    <xdr:col>0</xdr:col>
                    <xdr:colOff>0</xdr:colOff>
                    <xdr:row>99</xdr:row>
                    <xdr:rowOff>0</xdr:rowOff>
                  </from>
                  <to>
                    <xdr:col>1</xdr:col>
                    <xdr:colOff>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60" name="Group Box 162">
              <controlPr defaultSize="0" autoFill="0" autoPict="0">
                <anchor moveWithCells="1">
                  <from>
                    <xdr:col>0</xdr:col>
                    <xdr:colOff>0</xdr:colOff>
                    <xdr:row>108</xdr:row>
                    <xdr:rowOff>0</xdr:rowOff>
                  </from>
                  <to>
                    <xdr:col>1</xdr:col>
                    <xdr:colOff>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1" name="Option Button 163">
              <controlPr defaultSize="0" autoFill="0" autoLine="0" autoPict="0">
                <anchor moveWithCells="1">
                  <from>
                    <xdr:col>0</xdr:col>
                    <xdr:colOff>0</xdr:colOff>
                    <xdr:row>112</xdr:row>
                    <xdr:rowOff>0</xdr:rowOff>
                  </from>
                  <to>
                    <xdr:col>1</xdr:col>
                    <xdr:colOff>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2" name="Option Button 164">
              <controlPr defaultSize="0" autoFill="0" autoLine="0" autoPict="0">
                <anchor moveWithCells="1">
                  <from>
                    <xdr:col>0</xdr:col>
                    <xdr:colOff>0</xdr:colOff>
                    <xdr:row>111</xdr:row>
                    <xdr:rowOff>0</xdr:rowOff>
                  </from>
                  <to>
                    <xdr:col>1</xdr:col>
                    <xdr:colOff>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3" name="Option Button 165">
              <controlPr defaultSize="0" autoFill="0" autoLine="0" autoPict="0">
                <anchor moveWithCells="1">
                  <from>
                    <xdr:col>0</xdr:col>
                    <xdr:colOff>0</xdr:colOff>
                    <xdr:row>110</xdr:row>
                    <xdr:rowOff>0</xdr:rowOff>
                  </from>
                  <to>
                    <xdr:col>1</xdr:col>
                    <xdr:colOff>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4" name="Option Button 166">
              <controlPr defaultSize="0" autoFill="0" autoLine="0" autoPict="0">
                <anchor moveWithCells="1">
                  <from>
                    <xdr:col>0</xdr:col>
                    <xdr:colOff>0</xdr:colOff>
                    <xdr:row>109</xdr:row>
                    <xdr:rowOff>0</xdr:rowOff>
                  </from>
                  <to>
                    <xdr:col>1</xdr:col>
                    <xdr:colOff>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5" name="Option Button 167">
              <controlPr defaultSize="0" autoFill="0" autoLine="0" autoPict="0">
                <anchor moveWithCells="1">
                  <from>
                    <xdr:col>0</xdr:col>
                    <xdr:colOff>0</xdr:colOff>
                    <xdr:row>108</xdr:row>
                    <xdr:rowOff>0</xdr:rowOff>
                  </from>
                  <to>
                    <xdr:col>1</xdr:col>
                    <xdr:colOff>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6" name="Option Button 172">
              <controlPr defaultSize="0" autoFill="0" autoLine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1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7" name="Option Button 173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8" name="Option Button 174">
              <controlPr defaultSize="0" autoFill="0" autoLine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1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9" name="Option Button 175">
              <controlPr defaultSize="0" autoFill="0" autoLine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1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30"/>
  <sheetViews>
    <sheetView showGridLines="0" showRowColHeaders="0" tabSelected="1" zoomScaleNormal="100" workbookViewId="0">
      <selection activeCell="A16" sqref="A16"/>
    </sheetView>
  </sheetViews>
  <sheetFormatPr defaultColWidth="0" defaultRowHeight="15" zeroHeight="1" x14ac:dyDescent="0.25"/>
  <cols>
    <col min="1" max="1" width="23" style="1" bestFit="1" customWidth="1"/>
    <col min="2" max="2" width="119.28515625" style="4" customWidth="1"/>
    <col min="3" max="16382" width="0" style="1" hidden="1"/>
    <col min="16383" max="16384" width="11.42578125" style="1" hidden="1"/>
  </cols>
  <sheetData>
    <row r="1" spans="1:14 16382:16382" ht="22.5" x14ac:dyDescent="0.3">
      <c r="A1" s="13"/>
      <c r="B1" s="13" t="s">
        <v>74</v>
      </c>
      <c r="XFB1" s="24"/>
    </row>
    <row r="2" spans="1:14 16382:16382" x14ac:dyDescent="0.25">
      <c r="A2" s="8"/>
      <c r="XFB2" s="25"/>
    </row>
    <row r="3" spans="1:14 16382:16382" x14ac:dyDescent="0.25">
      <c r="A3" s="4" t="s">
        <v>0</v>
      </c>
      <c r="B3" s="20">
        <f>Sheet1!B3</f>
        <v>0</v>
      </c>
      <c r="XFB3" s="25"/>
    </row>
    <row r="4" spans="1:14 16382:16382" x14ac:dyDescent="0.25">
      <c r="A4" s="8"/>
      <c r="XFB4" s="25"/>
    </row>
    <row r="5" spans="1:14 16382:16382" x14ac:dyDescent="0.25">
      <c r="A5" s="4" t="s">
        <v>1</v>
      </c>
      <c r="B5" s="20">
        <f>Sheet1!B5</f>
        <v>0</v>
      </c>
      <c r="XFB5" s="25"/>
    </row>
    <row r="6" spans="1:14 16382:16382" x14ac:dyDescent="0.25">
      <c r="A6" s="8"/>
      <c r="XFB6" s="25"/>
    </row>
    <row r="7" spans="1:14 16382:16382" x14ac:dyDescent="0.25">
      <c r="A7" s="4" t="s">
        <v>2</v>
      </c>
      <c r="B7" s="19">
        <f>Sheet1!B7</f>
        <v>0</v>
      </c>
      <c r="XFB7" s="25"/>
    </row>
    <row r="8" spans="1:14 16382:16382" x14ac:dyDescent="0.25">
      <c r="A8" s="8"/>
      <c r="XFB8" s="25"/>
    </row>
    <row r="9" spans="1:14 16382:16382" x14ac:dyDescent="0.25">
      <c r="A9" s="9"/>
      <c r="B9" s="9"/>
      <c r="C9" s="7"/>
      <c r="D9" s="7"/>
      <c r="E9" s="7"/>
      <c r="F9" s="7"/>
      <c r="XFB9" s="7"/>
    </row>
    <row r="10" spans="1:14 16382:16382" x14ac:dyDescent="0.25">
      <c r="A10" s="9"/>
      <c r="B10" s="9"/>
      <c r="C10" s="7"/>
      <c r="D10" s="7"/>
      <c r="E10" s="7"/>
      <c r="F10" s="7"/>
      <c r="M10" s="1" t="s">
        <v>9</v>
      </c>
      <c r="XFB10" s="7"/>
    </row>
    <row r="11" spans="1:14 16382:16382" s="7" customFormat="1" ht="18.75" x14ac:dyDescent="0.3">
      <c r="A11" s="9"/>
      <c r="B11" s="12" t="s">
        <v>7</v>
      </c>
    </row>
    <row r="12" spans="1:14 16382:16382" x14ac:dyDescent="0.25">
      <c r="B12" s="4" t="s">
        <v>48</v>
      </c>
      <c r="M12" s="1">
        <v>1</v>
      </c>
    </row>
    <row r="13" spans="1:14 16382:16382" x14ac:dyDescent="0.25"/>
    <row r="14" spans="1:14 16382:16382" x14ac:dyDescent="0.25"/>
    <row r="15" spans="1:14 16382:16382" x14ac:dyDescent="0.25">
      <c r="A15" s="4"/>
    </row>
    <row r="16" spans="1:14 16382:16382" x14ac:dyDescent="0.25">
      <c r="A16" s="2">
        <v>15</v>
      </c>
      <c r="B16" s="15" t="s">
        <v>49</v>
      </c>
      <c r="M16" s="1">
        <f>A16</f>
        <v>15</v>
      </c>
      <c r="N16" s="1">
        <f>IF(M12=3, -1 * M16, IF(M12=2, 0, IF(M12=1,M16)))</f>
        <v>15</v>
      </c>
    </row>
    <row r="17" spans="1:14 16382:16382" s="7" customFormat="1" x14ac:dyDescent="0.25">
      <c r="A17" s="9"/>
      <c r="B17" s="9"/>
    </row>
    <row r="18" spans="1:14 16382:16382" s="7" customFormat="1" x14ac:dyDescent="0.25">
      <c r="A18" s="9"/>
      <c r="B18" s="9"/>
    </row>
    <row r="19" spans="1:14 16382:16382" s="7" customFormat="1" x14ac:dyDescent="0.25">
      <c r="A19" s="9"/>
      <c r="B19" s="9"/>
    </row>
    <row r="20" spans="1:14 16382:16382" ht="26.25" x14ac:dyDescent="0.4">
      <c r="A20" s="6" t="s">
        <v>17</v>
      </c>
      <c r="B20" s="6" t="str">
        <f>N27 &amp; " / 144"</f>
        <v>144 / 144</v>
      </c>
      <c r="N20" s="1">
        <f>SUM(N11:N18)</f>
        <v>15</v>
      </c>
      <c r="XFB20" s="26"/>
    </row>
    <row r="21" spans="1:14 16382:16382" hidden="1" x14ac:dyDescent="0.25"/>
    <row r="22" spans="1:14 16382:16382" hidden="1" x14ac:dyDescent="0.25">
      <c r="M22" s="1" t="s">
        <v>78</v>
      </c>
    </row>
    <row r="23" spans="1:14 16382:16382" hidden="1" x14ac:dyDescent="0.25">
      <c r="N23" s="1">
        <f>Sheet1!N117</f>
        <v>129</v>
      </c>
    </row>
    <row r="24" spans="1:14 16382:16382" hidden="1" x14ac:dyDescent="0.25"/>
    <row r="25" spans="1:14 16382:16382" hidden="1" x14ac:dyDescent="0.25"/>
    <row r="26" spans="1:14 16382:16382" hidden="1" x14ac:dyDescent="0.25">
      <c r="M26" s="1" t="s">
        <v>79</v>
      </c>
    </row>
    <row r="27" spans="1:14 16382:16382" hidden="1" x14ac:dyDescent="0.25">
      <c r="N27" s="1">
        <f>SUM(N20,N23)</f>
        <v>144</v>
      </c>
    </row>
    <row r="28" spans="1:14 16382:16382" hidden="1" x14ac:dyDescent="0.25"/>
    <row r="29" spans="1:14 16382:16382" hidden="1" x14ac:dyDescent="0.25"/>
    <row r="30" spans="1:14 16382:16382" hidden="1" x14ac:dyDescent="0.25"/>
  </sheetData>
  <sheetProtection algorithmName="SHA-512" hashValue="v9ghrA3O8bPfzKBhPonQ+Zh58FEqbyW/xcWNyiRP5etmSosL91dYor4p9etocDscgmzstR//pgDJX7Kg6axsoA==" saltValue="KAcxdOyjRuePNV2JWvmbmg==" spinCount="100000" sheet="1" objects="1" scenarios="1" selectLockedCells="1"/>
  <dataValidations count="1">
    <dataValidation type="whole" allowBlank="1" showInputMessage="1" showErrorMessage="1" error="Value must be between 1 and 15" sqref="A16 XFB16:XFD16">
      <formula1>1</formula1>
      <formula2>15</formula2>
    </dataValidation>
  </dataValidations>
  <pageMargins left="0.7" right="0.7" top="0.75" bottom="0.75" header="0.3" footer="0.3"/>
  <pageSetup orientation="landscape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88" r:id="rId4" name="Group Box 40">
              <controlPr defaultSize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5" name="Option Button 4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6" name="Option Button 4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7" name="Option Button 43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Precision Drilling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twilliam</dc:creator>
  <cp:lastModifiedBy>Cory Ebner</cp:lastModifiedBy>
  <cp:lastPrinted>2014-03-01T19:02:23Z</cp:lastPrinted>
  <dcterms:created xsi:type="dcterms:W3CDTF">2014-03-01T18:15:51Z</dcterms:created>
  <dcterms:modified xsi:type="dcterms:W3CDTF">2015-02-10T04:32:16Z</dcterms:modified>
</cp:coreProperties>
</file>