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MA 算法" sheetId="1" r:id="rId4"/>
    <sheet name="SLOPE 算法" sheetId="2" r:id="rId5"/>
  </sheets>
</workbook>
</file>

<file path=xl/sharedStrings.xml><?xml version="1.0" encoding="utf-8"?>
<sst xmlns="http://schemas.openxmlformats.org/spreadsheetml/2006/main" uniqueCount="84">
  <si>
    <t>品种:</t>
  </si>
  <si>
    <t>生猪主连</t>
  </si>
  <si>
    <t>起始日期:</t>
  </si>
  <si>
    <t>2021-01-08 周五</t>
  </si>
  <si>
    <t>时间周期:</t>
  </si>
  <si>
    <t>日</t>
  </si>
  <si>
    <t>源数据类型:</t>
  </si>
  <si>
    <t>收盘价</t>
  </si>
  <si>
    <t>年月</t>
  </si>
  <si>
    <t>2021年1月份</t>
  </si>
  <si>
    <t>2021年2月份</t>
  </si>
  <si>
    <t>序号</t>
  </si>
  <si>
    <t>日期</t>
  </si>
  <si>
    <t>01-08
周五</t>
  </si>
  <si>
    <t>01-11
周一</t>
  </si>
  <si>
    <t>01-12
周二</t>
  </si>
  <si>
    <t>01-13
周三</t>
  </si>
  <si>
    <t>01-14
周四</t>
  </si>
  <si>
    <t>01-15
周五</t>
  </si>
  <si>
    <t>01-18
周一</t>
  </si>
  <si>
    <t>01-19
周二</t>
  </si>
  <si>
    <t>01-20
周三</t>
  </si>
  <si>
    <t>01-21
周四</t>
  </si>
  <si>
    <t>01-22
周五</t>
  </si>
  <si>
    <t>01-25
周一</t>
  </si>
  <si>
    <t>01-26
周二</t>
  </si>
  <si>
    <t>01-27
周三</t>
  </si>
  <si>
    <t>01-28
周四</t>
  </si>
  <si>
    <t>01-29
周五</t>
  </si>
  <si>
    <t>02-01
周一</t>
  </si>
  <si>
    <t>02-02
周二</t>
  </si>
  <si>
    <t>02-03
周三</t>
  </si>
  <si>
    <t>02-04
周四</t>
  </si>
  <si>
    <t>02-05
周五</t>
  </si>
  <si>
    <t>02-08
周一</t>
  </si>
  <si>
    <t>02-09
周二</t>
  </si>
  <si>
    <t>02-10
周三</t>
  </si>
  <si>
    <t>02-18
周四</t>
  </si>
  <si>
    <t>02-19
周五</t>
  </si>
  <si>
    <t>02-22
周一</t>
  </si>
  <si>
    <t>02-23
周二</t>
  </si>
  <si>
    <t>02-24
周三</t>
  </si>
  <si>
    <t>02-25
周四</t>
  </si>
  <si>
    <t>02-26
周五</t>
  </si>
  <si>
    <t>源数据：</t>
  </si>
  <si>
    <t>C-收盘价</t>
  </si>
  <si>
    <r>
      <rPr>
        <b val="1"/>
        <sz val="14"/>
        <color indexed="10"/>
        <rFont val="等线"/>
      </rPr>
      <t>验证过程</t>
    </r>
    <r>
      <rPr>
        <sz val="11"/>
        <color indexed="8"/>
        <rFont val="等线"/>
      </rPr>
      <t xml:space="preserve">：
</t>
    </r>
    <r>
      <rPr>
        <sz val="11"/>
        <color indexed="8"/>
        <rFont val="等线"/>
      </rPr>
      <t>文华财经函数值和基于递归公式计算结果均精确到小数点后2位数</t>
    </r>
  </si>
  <si>
    <t>EMA(C,12)-文华财经函数值</t>
  </si>
  <si>
    <t>EMA(C,12)递归公式验证:
C-收盘价
12-参数</t>
  </si>
  <si>
    <t>赋初值以收盘价</t>
  </si>
  <si>
    <t>差异</t>
  </si>
  <si>
    <t>结论</t>
  </si>
  <si>
    <t>公式计算与文华函数相吻合</t>
  </si>
  <si>
    <t>EMA(C,26)-文华财经函数值</t>
  </si>
  <si>
    <t>EMA(C,26)递归公式验证:
C-收盘价
26-参数</t>
  </si>
  <si>
    <r>
      <rPr>
        <b val="1"/>
        <sz val="11"/>
        <color indexed="14"/>
        <rFont val="等线"/>
      </rPr>
      <t>SLOPE(X,N)：得到X的N周期的线型回归的斜率。</t>
    </r>
    <r>
      <rPr>
        <sz val="11"/>
        <color indexed="8"/>
        <rFont val="等线"/>
      </rPr>
      <t xml:space="preserve">
</t>
    </r>
    <r>
      <rPr>
        <sz val="11"/>
        <color indexed="8"/>
        <rFont val="等线"/>
      </rPr>
      <t xml:space="preserve">
</t>
    </r>
    <r>
      <rPr>
        <sz val="11"/>
        <color indexed="8"/>
        <rFont val="等线"/>
      </rPr>
      <t xml:space="preserve">注：
</t>
    </r>
    <r>
      <rPr>
        <sz val="11"/>
        <color indexed="8"/>
        <rFont val="等线"/>
      </rPr>
      <t xml:space="preserve">1、N包含当前k线。
</t>
    </r>
    <r>
      <rPr>
        <sz val="11"/>
        <color indexed="8"/>
        <rFont val="等线"/>
      </rPr>
      <t xml:space="preserve">2、N为有效值，但当前的k线数不足N根，该函数返回空值；
</t>
    </r>
    <r>
      <rPr>
        <sz val="11"/>
        <color indexed="8"/>
        <rFont val="等线"/>
      </rPr>
      <t xml:space="preserve">3、N为0时，该函数返回空值；
</t>
    </r>
    <r>
      <rPr>
        <sz val="11"/>
        <color indexed="8"/>
        <rFont val="等线"/>
      </rPr>
      <t xml:space="preserve">4、N为空值,该函数返回空值；
</t>
    </r>
    <r>
      <rPr>
        <sz val="11"/>
        <color indexed="8"/>
        <rFont val="等线"/>
      </rPr>
      <t>5、N可以为变量。</t>
    </r>
  </si>
  <si>
    <r>
      <rPr>
        <sz val="11"/>
        <color indexed="8"/>
        <rFont val="等线"/>
      </rPr>
      <t xml:space="preserve">举例：
</t>
    </r>
    <r>
      <rPr>
        <sz val="11"/>
        <color indexed="8"/>
        <rFont val="等线"/>
      </rPr>
      <t xml:space="preserve">用最小平方法计算SLOPE(CLOSE,5)在最近一根K线上的的值：【SLOPE(CLOSE,5);//表示求收盘价5个周期线性回归线的斜率】
</t>
    </r>
    <r>
      <rPr>
        <sz val="11"/>
        <color indexed="8"/>
        <rFont val="等线"/>
      </rPr>
      <t xml:space="preserve">1、建立一元线性方程：close=a+slope*i+m
</t>
    </r>
    <r>
      <rPr>
        <sz val="11"/>
        <color indexed="8"/>
        <rFont val="等线"/>
      </rPr>
      <t xml:space="preserve">2、close的估计值：close(i)^=a+slope*i
</t>
    </r>
    <r>
      <rPr>
        <sz val="11"/>
        <color indexed="8"/>
        <rFont val="等线"/>
      </rPr>
      <t xml:space="preserve">3、求残差：m^=close(i)-close(i)^=close(i)-a-slope*i
</t>
    </r>
    <r>
      <rPr>
        <sz val="11"/>
        <color indexed="8"/>
        <rFont val="等线"/>
      </rPr>
      <t xml:space="preserve">4、误差平方和：
</t>
    </r>
    <r>
      <rPr>
        <sz val="11"/>
        <color indexed="8"/>
        <rFont val="等线"/>
      </rPr>
      <t xml:space="preserve">Q=m(1)*m(1)+...+m(5)*m(5)=[close(1)-a-slope*1]*[close(1)-a-slope*1]+...+[close(5)-a-slope*5]*[close(5)-a-slope*5]
</t>
    </r>
    <r>
      <rPr>
        <sz val="11"/>
        <color indexed="8"/>
        <rFont val="等线"/>
      </rPr>
      <t xml:space="preserve">5、对线性方程中的参数a,slope求一阶偏导:
</t>
    </r>
    <r>
      <rPr>
        <sz val="11"/>
        <color indexed="8"/>
        <rFont val="等线"/>
      </rPr>
      <t xml:space="preserve">2*{[close(1)-a-slope*1]+...+[close(5)-a-slope*5]}*(-1)=0
</t>
    </r>
    <r>
      <rPr>
        <sz val="11"/>
        <color indexed="8"/>
        <rFont val="等线"/>
      </rPr>
      <t xml:space="preserve">2*{[close(1)-a-slope*1]+...+[close(5)-a-slope*5]}*(-5)=0
</t>
    </r>
    <r>
      <rPr>
        <sz val="11"/>
        <color indexed="8"/>
        <rFont val="等线"/>
      </rPr>
      <t xml:space="preserve">6、联立以上两个公式，反解出slope的值：
</t>
    </r>
    <r>
      <rPr>
        <sz val="11"/>
        <color indexed="8"/>
        <rFont val="等线"/>
      </rPr>
      <t xml:space="preserve">slope={[5*close(1))+...+1*close(5)]-[close(1)+...+close(5)]*(1+2+3+4+5)/5}/[(1*1+...+5*5)-(1+...+5)(1+...+5)/5]
</t>
    </r>
    <r>
      <rPr>
        <sz val="11"/>
        <color indexed="8"/>
        <rFont val="等线"/>
      </rPr>
      <t xml:space="preserve">
</t>
    </r>
    <r>
      <rPr>
        <b val="1"/>
        <sz val="11"/>
        <color indexed="15"/>
        <rFont val="等线"/>
      </rPr>
      <t>SLOPE(CLOSE,5)的计算用麦语言函数可以表示如下formular     python就按下面公式计算即可！！！！：</t>
    </r>
    <r>
      <rPr>
        <sz val="11"/>
        <color indexed="8"/>
        <rFont val="等线"/>
      </rPr>
      <t xml:space="preserve">
</t>
    </r>
    <r>
      <rPr>
        <sz val="11"/>
        <color indexed="8"/>
        <rFont val="等线"/>
      </rPr>
      <t>((5*C+4*REF(C,1)+3*REF(C,2)+2*REF(C,3)+1*REF(C,4))-SUM(C,5)*(1+2+3+4+5)/5)/((SQUARE(1)+SQUARE(2)+SQUARE(3)+SQUARE(4)+SQUARE(5))-SQUARE(1+2+3+4+5)/5);</t>
    </r>
  </si>
  <si>
    <r>
      <rPr>
        <sz val="11"/>
        <color indexed="8"/>
        <rFont val="等线"/>
      </rPr>
      <t xml:space="preserve">关于上述计算线性回归斜率的formular 说明如下：
</t>
    </r>
    <r>
      <rPr>
        <sz val="11"/>
        <color indexed="8"/>
        <rFont val="等线"/>
      </rPr>
      <t xml:space="preserve">【1】其中的C是计算何种数据的线性回归斜率，此处的C指K线收盘价；
</t>
    </r>
    <r>
      <rPr>
        <sz val="11"/>
        <color indexed="8"/>
        <rFont val="等线"/>
      </rPr>
      <t>【2】REF：这是文华财经麦语言中的一个内部函数，其用法是 REF(X,J)，表示：假如X是一个数列（比如某种周期的K线，可以以时间先后顺序，以其收盘价构造出一个序列），</t>
    </r>
    <r>
      <rPr>
        <b val="1"/>
        <sz val="11"/>
        <color indexed="10"/>
        <rFont val="等线"/>
      </rPr>
      <t>REF(X,J) 表示当前位置往历史回溯的第J个X值（不包含当前值）；J为大于0的自然数。</t>
    </r>
    <r>
      <rPr>
        <sz val="11"/>
        <color indexed="8"/>
        <rFont val="等线"/>
      </rPr>
      <t xml:space="preserve">
</t>
    </r>
    <r>
      <rPr>
        <sz val="11"/>
        <color indexed="8"/>
        <rFont val="等线"/>
      </rPr>
      <t xml:space="preserve">         例如：REF(C,1)，表示：如果当前位置的收盘价为C，那么REF(C,1)代表上一根K线的收盘价；依次类推。图示如下：</t>
    </r>
  </si>
  <si>
    <t>时间轴</t>
  </si>
  <si>
    <t>过去</t>
  </si>
  <si>
    <t>…</t>
  </si>
  <si>
    <t>t-4</t>
  </si>
  <si>
    <t>t-3</t>
  </si>
  <si>
    <t>t-2</t>
  </si>
  <si>
    <t>t-1</t>
  </si>
  <si>
    <t>t（当前）</t>
  </si>
  <si>
    <t>未来</t>
  </si>
  <si>
    <t>历史收盘价序列</t>
  </si>
  <si>
    <r>
      <rPr>
        <b val="1"/>
        <sz val="11"/>
        <color indexed="10"/>
        <rFont val="等线"/>
      </rPr>
      <t xml:space="preserve">C </t>
    </r>
    <r>
      <rPr>
        <b val="1"/>
        <sz val="9"/>
        <color indexed="10"/>
        <rFont val="等线"/>
      </rPr>
      <t>i</t>
    </r>
  </si>
  <si>
    <r>
      <rPr>
        <sz val="11"/>
        <color indexed="8"/>
        <rFont val="等线"/>
      </rPr>
      <t xml:space="preserve">C </t>
    </r>
    <r>
      <rPr>
        <sz val="9"/>
        <color indexed="8"/>
        <rFont val="等线"/>
      </rPr>
      <t>t-4</t>
    </r>
  </si>
  <si>
    <r>
      <rPr>
        <sz val="11"/>
        <color indexed="8"/>
        <rFont val="等线"/>
      </rPr>
      <t xml:space="preserve">C </t>
    </r>
    <r>
      <rPr>
        <sz val="9"/>
        <color indexed="8"/>
        <rFont val="等线"/>
      </rPr>
      <t>t-3</t>
    </r>
  </si>
  <si>
    <r>
      <rPr>
        <sz val="11"/>
        <color indexed="8"/>
        <rFont val="等线"/>
      </rPr>
      <t xml:space="preserve">C </t>
    </r>
    <r>
      <rPr>
        <sz val="9"/>
        <color indexed="8"/>
        <rFont val="等线"/>
      </rPr>
      <t>t-2</t>
    </r>
  </si>
  <si>
    <r>
      <rPr>
        <sz val="11"/>
        <color indexed="8"/>
        <rFont val="等线"/>
      </rPr>
      <t xml:space="preserve">C </t>
    </r>
    <r>
      <rPr>
        <sz val="9"/>
        <color indexed="8"/>
        <rFont val="等线"/>
      </rPr>
      <t>t-1</t>
    </r>
  </si>
  <si>
    <t>C</t>
  </si>
  <si>
    <t>文华财经取数方法</t>
  </si>
  <si>
    <t>REF(C,i)</t>
  </si>
  <si>
    <t>REF(C,4)</t>
  </si>
  <si>
    <t>REF(C,3)</t>
  </si>
  <si>
    <t>REF(C,2)</t>
  </si>
  <si>
    <t>REF(C,1)</t>
  </si>
  <si>
    <r>
      <rPr>
        <sz val="11"/>
        <color indexed="8"/>
        <rFont val="等线"/>
      </rPr>
      <t>备注：</t>
    </r>
    <r>
      <rPr>
        <sz val="11"/>
        <color indexed="10"/>
        <rFont val="等线"/>
      </rPr>
      <t>站在t这个时刻取历史收盘价</t>
    </r>
  </si>
  <si>
    <r>
      <rPr>
        <sz val="11"/>
        <color indexed="8"/>
        <rFont val="等线"/>
      </rPr>
      <t>【3】SUM(C,5)：代表从当前位置开始（</t>
    </r>
    <r>
      <rPr>
        <b val="1"/>
        <sz val="16"/>
        <color indexed="10"/>
        <rFont val="等线"/>
      </rPr>
      <t>包含</t>
    </r>
    <r>
      <rPr>
        <sz val="11"/>
        <color indexed="8"/>
        <rFont val="等线"/>
      </rPr>
      <t xml:space="preserve">当前位置的数），求最近5个历史周期的C序列数值之和，即：
</t>
    </r>
    <r>
      <rPr>
        <sz val="11"/>
        <color indexed="8"/>
        <rFont val="等线"/>
      </rPr>
      <t xml:space="preserve">         SUM(C,5):= C+REF(C,1)+REF(C,2)+REF(C,3)+REF(C,4);</t>
    </r>
  </si>
  <si>
    <t>【4】SQUARE：代表平方</t>
  </si>
  <si>
    <r>
      <rPr>
        <sz val="11"/>
        <color indexed="8"/>
        <rFont val="等线"/>
      </rPr>
      <t xml:space="preserve">【5】特别说明：上述“SLOPE(CLOSE,5);//表示求收盘价5个周期线性回归线的斜率”只是代表SLOPE函数的一个示例和说明，实际应用中：
</t>
    </r>
    <r>
      <rPr>
        <b val="1"/>
        <sz val="11"/>
        <color indexed="10"/>
        <rFont val="等线"/>
      </rPr>
      <t xml:space="preserve">        CLOSE——是一个参数（DOUBLE型）；
</t>
    </r>
    <r>
      <rPr>
        <b val="1"/>
        <sz val="11"/>
        <color indexed="10"/>
        <rFont val="等线"/>
      </rPr>
      <t xml:space="preserve">                 5——也是一个参数（INT型）；
</t>
    </r>
    <r>
      <rPr>
        <b val="1"/>
        <sz val="11"/>
        <color indexed="10"/>
        <rFont val="等线"/>
      </rPr>
      <t xml:space="preserve">        SLOPE——返回值为DOUBLE型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</si>
</sst>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&quot; &quot;"/>
  </numFmts>
  <fonts count="14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11"/>
      <color indexed="8"/>
      <name val="等线"/>
    </font>
    <font>
      <b val="1"/>
      <sz val="11"/>
      <color indexed="8"/>
      <name val="等线"/>
    </font>
    <font>
      <b val="1"/>
      <sz val="11"/>
      <color indexed="10"/>
      <name val="等线"/>
    </font>
    <font>
      <b val="1"/>
      <sz val="14"/>
      <color indexed="10"/>
      <name val="等线"/>
    </font>
    <font>
      <b val="1"/>
      <sz val="11"/>
      <color indexed="14"/>
      <name val="等线"/>
    </font>
    <font>
      <b val="1"/>
      <sz val="11"/>
      <color indexed="15"/>
      <name val="等线"/>
    </font>
    <font>
      <b val="1"/>
      <sz val="9"/>
      <color indexed="10"/>
      <name val="等线"/>
    </font>
    <font>
      <sz val="9"/>
      <color indexed="8"/>
      <name val="等线"/>
    </font>
    <font>
      <sz val="11"/>
      <color indexed="10"/>
      <name val="等线"/>
    </font>
    <font>
      <b val="1"/>
      <sz val="16"/>
      <color indexed="10"/>
      <name val="等线"/>
    </font>
  </fonts>
  <fills count="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9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8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1" fontId="4" borderId="1" applyNumberFormat="1" applyFont="1" applyFill="0" applyBorder="1" applyAlignment="1" applyProtection="0">
      <alignment vertical="bottom"/>
    </xf>
    <xf numFmtId="1" fontId="4" borderId="2" applyNumberFormat="1" applyFont="1" applyFill="0" applyBorder="1" applyAlignment="1" applyProtection="0">
      <alignment vertical="bottom"/>
    </xf>
    <xf numFmtId="1" fontId="4" borderId="3" applyNumberFormat="1" applyFont="1" applyFill="0" applyBorder="1" applyAlignment="1" applyProtection="0">
      <alignment vertical="bottom"/>
    </xf>
    <xf numFmtId="1" fontId="4" borderId="4" applyNumberFormat="1" applyFont="1" applyFill="0" applyBorder="1" applyAlignment="1" applyProtection="0">
      <alignment vertical="bottom"/>
    </xf>
    <xf numFmtId="0" fontId="4" borderId="5" applyNumberFormat="1" applyFont="1" applyFill="0" applyBorder="1" applyAlignment="1" applyProtection="0">
      <alignment vertical="bottom"/>
    </xf>
    <xf numFmtId="0" fontId="4" borderId="6" applyNumberFormat="1" applyFont="1" applyFill="0" applyBorder="1" applyAlignment="1" applyProtection="0">
      <alignment horizontal="left" vertical="bottom"/>
    </xf>
    <xf numFmtId="1" fontId="4" borderId="7" applyNumberFormat="1" applyFont="1" applyFill="0" applyBorder="1" applyAlignment="1" applyProtection="0">
      <alignment horizontal="left" vertical="bottom"/>
    </xf>
    <xf numFmtId="1" fontId="4" borderId="8" applyNumberFormat="1" applyFont="1" applyFill="0" applyBorder="1" applyAlignment="1" applyProtection="0">
      <alignment horizontal="left" vertical="bottom"/>
    </xf>
    <xf numFmtId="1" fontId="4" borderId="9" applyNumberFormat="1" applyFont="1" applyFill="0" applyBorder="1" applyAlignment="1" applyProtection="0">
      <alignment vertical="bottom"/>
    </xf>
    <xf numFmtId="1" fontId="4" borderId="10" applyNumberFormat="1" applyFont="1" applyFill="0" applyBorder="1" applyAlignment="1" applyProtection="0">
      <alignment vertical="bottom"/>
    </xf>
    <xf numFmtId="1" fontId="4" borderId="11" applyNumberFormat="1" applyFont="1" applyFill="0" applyBorder="1" applyAlignment="1" applyProtection="0">
      <alignment vertical="bottom"/>
    </xf>
    <xf numFmtId="1" fontId="4" borderId="12" applyNumberFormat="1" applyFont="1" applyFill="0" applyBorder="1" applyAlignment="1" applyProtection="0">
      <alignment vertical="bottom"/>
    </xf>
    <xf numFmtId="1" fontId="4" borderId="7" applyNumberFormat="1" applyFont="1" applyFill="0" applyBorder="1" applyAlignment="1" applyProtection="0">
      <alignment vertical="bottom"/>
    </xf>
    <xf numFmtId="1" fontId="4" borderId="13" applyNumberFormat="1" applyFont="1" applyFill="0" applyBorder="1" applyAlignment="1" applyProtection="0">
      <alignment vertical="bottom"/>
    </xf>
    <xf numFmtId="1" fontId="4" borderId="14" applyNumberFormat="1" applyFont="1" applyFill="0" applyBorder="1" applyAlignment="1" applyProtection="0">
      <alignment vertical="bottom"/>
    </xf>
    <xf numFmtId="1" fontId="4" borderId="15" applyNumberFormat="1" applyFont="1" applyFill="0" applyBorder="1" applyAlignment="1" applyProtection="0">
      <alignment horizontal="center" vertical="bottom"/>
    </xf>
    <xf numFmtId="0" fontId="5" borderId="5" applyNumberFormat="1" applyFont="1" applyFill="0" applyBorder="1" applyAlignment="1" applyProtection="0">
      <alignment vertical="bottom"/>
    </xf>
    <xf numFmtId="0" fontId="4" borderId="6" applyNumberFormat="1" applyFont="1" applyFill="0" applyBorder="1" applyAlignment="1" applyProtection="0">
      <alignment horizontal="center" vertical="bottom"/>
    </xf>
    <xf numFmtId="1" fontId="4" borderId="7" applyNumberFormat="1" applyFont="1" applyFill="0" applyBorder="1" applyAlignment="1" applyProtection="0">
      <alignment horizontal="center" vertical="bottom"/>
    </xf>
    <xf numFmtId="1" fontId="4" borderId="8" applyNumberFormat="1" applyFont="1" applyFill="0" applyBorder="1" applyAlignment="1" applyProtection="0">
      <alignment horizontal="center" vertical="bottom"/>
    </xf>
    <xf numFmtId="1" fontId="4" borderId="16" applyNumberFormat="1" applyFont="1" applyFill="0" applyBorder="1" applyAlignment="1" applyProtection="0">
      <alignment horizontal="center" vertical="bottom"/>
    </xf>
    <xf numFmtId="0" fontId="4" borderId="5" applyNumberFormat="1" applyFont="1" applyFill="0" applyBorder="1" applyAlignment="1" applyProtection="0">
      <alignment horizontal="center" vertical="bottom"/>
    </xf>
    <xf numFmtId="1" fontId="4" borderId="17" applyNumberFormat="1" applyFont="1" applyFill="0" applyBorder="1" applyAlignment="1" applyProtection="0">
      <alignment horizontal="center" vertical="bottom"/>
    </xf>
    <xf numFmtId="0" fontId="4" borderId="5" applyNumberFormat="1" applyFont="1" applyFill="0" applyBorder="1" applyAlignment="1" applyProtection="0">
      <alignment horizontal="center" vertical="bottom" wrapText="1"/>
    </xf>
    <xf numFmtId="0" fontId="6" fillId="2" borderId="5" applyNumberFormat="1" applyFont="1" applyFill="1" applyBorder="1" applyAlignment="1" applyProtection="0">
      <alignment vertical="bottom"/>
    </xf>
    <xf numFmtId="0" fontId="5" fillId="2" borderId="5" applyNumberFormat="1" applyFont="1" applyFill="1" applyBorder="1" applyAlignment="1" applyProtection="0">
      <alignment vertical="bottom"/>
    </xf>
    <xf numFmtId="0" fontId="4" fillId="2" borderId="5" applyNumberFormat="1" applyFont="1" applyFill="1" applyBorder="1" applyAlignment="1" applyProtection="0">
      <alignment horizontal="center" vertical="bottom"/>
    </xf>
    <xf numFmtId="0" fontId="4" borderId="15" applyNumberFormat="1" applyFont="1" applyFill="0" applyBorder="1" applyAlignment="1" applyProtection="0">
      <alignment horizontal="center" vertical="center" wrapText="1"/>
    </xf>
    <xf numFmtId="59" fontId="4" borderId="5" applyNumberFormat="1" applyFont="1" applyFill="0" applyBorder="1" applyAlignment="1" applyProtection="0">
      <alignment horizontal="right" vertical="bottom"/>
    </xf>
    <xf numFmtId="1" fontId="4" borderId="16" applyNumberFormat="1" applyFont="1" applyFill="0" applyBorder="1" applyAlignment="1" applyProtection="0">
      <alignment horizontal="center" vertical="center"/>
    </xf>
    <xf numFmtId="0" fontId="5" borderId="5" applyNumberFormat="1" applyFont="1" applyFill="0" applyBorder="1" applyAlignment="1" applyProtection="0">
      <alignment horizontal="center" vertical="bottom" wrapText="1"/>
    </xf>
    <xf numFmtId="0" fontId="4" fillId="3" borderId="5" applyNumberFormat="1" applyFont="1" applyFill="1" applyBorder="1" applyAlignment="1" applyProtection="0">
      <alignment horizontal="center" vertical="bottom" wrapText="1"/>
    </xf>
    <xf numFmtId="0" fontId="6" borderId="5" applyNumberFormat="1" applyFont="1" applyFill="0" applyBorder="1" applyAlignment="1" applyProtection="0">
      <alignment horizontal="left" vertical="bottom" wrapText="1"/>
    </xf>
    <xf numFmtId="1" fontId="4" fillId="3" borderId="5" applyNumberFormat="1" applyFont="1" applyFill="1" applyBorder="1" applyAlignment="1" applyProtection="0">
      <alignment horizontal="center" vertical="bottom" wrapText="1"/>
    </xf>
    <xf numFmtId="59" fontId="6" borderId="5" applyNumberFormat="1" applyFont="1" applyFill="0" applyBorder="1" applyAlignment="1" applyProtection="0">
      <alignment horizontal="right" vertical="bottom"/>
    </xf>
    <xf numFmtId="0" fontId="6" fillId="4" borderId="5" applyNumberFormat="1" applyFont="1" applyFill="1" applyBorder="1" applyAlignment="1" applyProtection="0">
      <alignment vertical="bottom" wrapText="1"/>
    </xf>
    <xf numFmtId="1" fontId="4" fillId="4" borderId="5" applyNumberFormat="1" applyFont="1" applyFill="1" applyBorder="1" applyAlignment="1" applyProtection="0">
      <alignment horizontal="center" vertical="bottom" wrapText="1"/>
    </xf>
    <xf numFmtId="0" fontId="6" fillId="4" borderId="6" applyNumberFormat="1" applyFont="1" applyFill="1" applyBorder="1" applyAlignment="1" applyProtection="0">
      <alignment horizontal="center" vertical="bottom"/>
    </xf>
    <xf numFmtId="59" fontId="6" fillId="4" borderId="7" applyNumberFormat="1" applyFont="1" applyFill="1" applyBorder="1" applyAlignment="1" applyProtection="0">
      <alignment horizontal="center" vertical="bottom"/>
    </xf>
    <xf numFmtId="59" fontId="6" fillId="4" borderId="8" applyNumberFormat="1" applyFont="1" applyFill="1" applyBorder="1" applyAlignment="1" applyProtection="0">
      <alignment horizontal="center" vertical="bottom"/>
    </xf>
    <xf numFmtId="1" fontId="5" borderId="6" applyNumberFormat="1" applyFont="1" applyFill="0" applyBorder="1" applyAlignment="1" applyProtection="0">
      <alignment horizontal="center" vertical="bottom"/>
    </xf>
    <xf numFmtId="1" fontId="5" borderId="7" applyNumberFormat="1" applyFont="1" applyFill="0" applyBorder="1" applyAlignment="1" applyProtection="0">
      <alignment horizontal="center" vertical="bottom"/>
    </xf>
    <xf numFmtId="1" fontId="5" borderId="8" applyNumberFormat="1" applyFont="1" applyFill="0" applyBorder="1" applyAlignment="1" applyProtection="0">
      <alignment horizontal="center" vertical="bottom"/>
    </xf>
    <xf numFmtId="59" fontId="4" borderId="5" applyNumberFormat="1" applyFont="1" applyFill="0" applyBorder="1" applyAlignment="1" applyProtection="0">
      <alignment vertical="bottom"/>
    </xf>
    <xf numFmtId="59" fontId="6" borderId="5" applyNumberFormat="1" applyFont="1" applyFill="0" applyBorder="1" applyAlignment="1" applyProtection="0">
      <alignment vertical="bottom"/>
    </xf>
    <xf numFmtId="1" fontId="4" borderId="17" applyNumberFormat="1" applyFont="1" applyFill="0" applyBorder="1" applyAlignment="1" applyProtection="0">
      <alignment horizontal="center" vertical="center"/>
    </xf>
    <xf numFmtId="1" fontId="4" fillId="4" borderId="5" applyNumberFormat="1" applyFont="1" applyFill="1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1" fontId="4" borderId="18" applyNumberFormat="1" applyFont="1" applyFill="0" applyBorder="1" applyAlignment="1" applyProtection="0">
      <alignment vertical="center"/>
    </xf>
    <xf numFmtId="1" fontId="4" borderId="2" applyNumberFormat="1" applyFont="1" applyFill="0" applyBorder="1" applyAlignment="1" applyProtection="0">
      <alignment vertical="center"/>
    </xf>
    <xf numFmtId="1" fontId="4" borderId="3" applyNumberFormat="1" applyFont="1" applyFill="0" applyBorder="1" applyAlignment="1" applyProtection="0">
      <alignment vertical="center"/>
    </xf>
    <xf numFmtId="1" fontId="4" borderId="4" applyNumberFormat="1" applyFont="1" applyFill="0" applyBorder="1" applyAlignment="1" applyProtection="0">
      <alignment vertical="center"/>
    </xf>
    <xf numFmtId="1" fontId="4" borderId="19" applyNumberFormat="1" applyFont="1" applyFill="0" applyBorder="1" applyAlignment="1" applyProtection="0">
      <alignment vertical="center"/>
    </xf>
    <xf numFmtId="0" fontId="4" borderId="20" applyNumberFormat="1" applyFont="1" applyFill="0" applyBorder="1" applyAlignment="1" applyProtection="0">
      <alignment horizontal="left" vertical="center" wrapText="1"/>
    </xf>
    <xf numFmtId="1" fontId="4" borderId="21" applyNumberFormat="1" applyFont="1" applyFill="0" applyBorder="1" applyAlignment="1" applyProtection="0">
      <alignment horizontal="left" vertical="center"/>
    </xf>
    <xf numFmtId="1" fontId="4" borderId="22" applyNumberFormat="1" applyFont="1" applyFill="0" applyBorder="1" applyAlignment="1" applyProtection="0">
      <alignment horizontal="left" vertical="center"/>
    </xf>
    <xf numFmtId="1" fontId="4" borderId="9" applyNumberFormat="1" applyFont="1" applyFill="0" applyBorder="1" applyAlignment="1" applyProtection="0">
      <alignment vertical="center"/>
    </xf>
    <xf numFmtId="1" fontId="4" borderId="10" applyNumberFormat="1" applyFont="1" applyFill="0" applyBorder="1" applyAlignment="1" applyProtection="0">
      <alignment vertical="center"/>
    </xf>
    <xf numFmtId="1" fontId="4" borderId="11" applyNumberFormat="1" applyFont="1" applyFill="0" applyBorder="1" applyAlignment="1" applyProtection="0">
      <alignment vertical="center"/>
    </xf>
    <xf numFmtId="1" fontId="4" borderId="9" applyNumberFormat="1" applyFont="1" applyFill="0" applyBorder="1" applyAlignment="1" applyProtection="0">
      <alignment horizontal="left" vertical="center"/>
    </xf>
    <xf numFmtId="1" fontId="4" borderId="10" applyNumberFormat="1" applyFont="1" applyFill="0" applyBorder="1" applyAlignment="1" applyProtection="0">
      <alignment horizontal="left" vertical="center"/>
    </xf>
    <xf numFmtId="1" fontId="4" borderId="23" applyNumberFormat="1" applyFont="1" applyFill="0" applyBorder="1" applyAlignment="1" applyProtection="0">
      <alignment horizontal="left" vertical="center"/>
    </xf>
    <xf numFmtId="1" fontId="4" borderId="24" applyNumberFormat="1" applyFont="1" applyFill="0" applyBorder="1" applyAlignment="1" applyProtection="0">
      <alignment horizontal="left" vertical="center"/>
    </xf>
    <xf numFmtId="1" fontId="4" borderId="13" applyNumberFormat="1" applyFont="1" applyFill="0" applyBorder="1" applyAlignment="1" applyProtection="0">
      <alignment horizontal="left" vertical="center"/>
    </xf>
    <xf numFmtId="1" fontId="4" borderId="25" applyNumberFormat="1" applyFont="1" applyFill="0" applyBorder="1" applyAlignment="1" applyProtection="0">
      <alignment horizontal="left" vertical="center"/>
    </xf>
    <xf numFmtId="1" fontId="4" borderId="26" applyNumberFormat="1" applyFont="1" applyFill="0" applyBorder="1" applyAlignment="1" applyProtection="0">
      <alignment vertical="center"/>
    </xf>
    <xf numFmtId="1" fontId="4" borderId="7" applyNumberFormat="1" applyFont="1" applyFill="0" applyBorder="1" applyAlignment="1" applyProtection="0">
      <alignment vertical="center"/>
    </xf>
    <xf numFmtId="1" fontId="4" borderId="13" applyNumberFormat="1" applyFont="1" applyFill="0" applyBorder="1" applyAlignment="1" applyProtection="0">
      <alignment vertical="center"/>
    </xf>
    <xf numFmtId="1" fontId="4" borderId="14" applyNumberFormat="1" applyFont="1" applyFill="0" applyBorder="1" applyAlignment="1" applyProtection="0">
      <alignment vertical="center"/>
    </xf>
    <xf numFmtId="1" fontId="4" borderId="21" applyNumberFormat="1" applyFont="1" applyFill="0" applyBorder="1" applyAlignment="1" applyProtection="0">
      <alignment vertical="center"/>
    </xf>
    <xf numFmtId="1" fontId="4" borderId="27" applyNumberFormat="1" applyFont="1" applyFill="0" applyBorder="1" applyAlignment="1" applyProtection="0">
      <alignment vertical="center"/>
    </xf>
    <xf numFmtId="1" fontId="4" borderId="6" applyNumberFormat="1" applyFont="1" applyFill="0" applyBorder="1" applyAlignment="1" applyProtection="0">
      <alignment horizontal="center" vertical="center"/>
    </xf>
    <xf numFmtId="1" fontId="4" borderId="7" applyNumberFormat="1" applyFont="1" applyFill="0" applyBorder="1" applyAlignment="1" applyProtection="0">
      <alignment horizontal="center" vertical="center"/>
    </xf>
    <xf numFmtId="1" fontId="4" borderId="8" applyNumberFormat="1" applyFont="1" applyFill="0" applyBorder="1" applyAlignment="1" applyProtection="0">
      <alignment horizontal="center" vertical="center"/>
    </xf>
    <xf numFmtId="0" fontId="4" borderId="5" applyNumberFormat="1" applyFont="1" applyFill="0" applyBorder="1" applyAlignment="1" applyProtection="0">
      <alignment vertical="center"/>
    </xf>
    <xf numFmtId="0" fontId="6" borderId="5" applyNumberFormat="1" applyFont="1" applyFill="0" applyBorder="1" applyAlignment="1" applyProtection="0">
      <alignment vertical="center"/>
    </xf>
    <xf numFmtId="1" fontId="4" borderId="5" applyNumberFormat="1" applyFont="1" applyFill="0" applyBorder="1" applyAlignment="1" applyProtection="0">
      <alignment vertical="center"/>
    </xf>
    <xf numFmtId="0" fontId="4" borderId="6" applyNumberFormat="1" applyFont="1" applyFill="0" applyBorder="1" applyAlignment="1" applyProtection="0">
      <alignment horizontal="left" vertical="center"/>
    </xf>
    <xf numFmtId="1" fontId="4" borderId="7" applyNumberFormat="1" applyFont="1" applyFill="0" applyBorder="1" applyAlignment="1" applyProtection="0">
      <alignment horizontal="left" vertical="center"/>
    </xf>
    <xf numFmtId="1" fontId="4" borderId="8" applyNumberFormat="1" applyFont="1" applyFill="0" applyBorder="1" applyAlignment="1" applyProtection="0">
      <alignment horizontal="left" vertical="center"/>
    </xf>
    <xf numFmtId="0" fontId="4" borderId="6" applyNumberFormat="1" applyFont="1" applyFill="0" applyBorder="1" applyAlignment="1" applyProtection="0">
      <alignment horizontal="left" vertical="center" wrapText="1"/>
    </xf>
    <xf numFmtId="1" fontId="4" borderId="28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  <rgbColor rgb="ffffc000"/>
      <rgbColor rgb="ffffff00"/>
      <rgbColor rgb="ff92d050"/>
      <rgbColor rgb="ff5b9bd5"/>
      <rgbColor rgb="ffed7d3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337456</xdr:colOff>
      <xdr:row>1</xdr:row>
      <xdr:rowOff>108948</xdr:rowOff>
    </xdr:from>
    <xdr:to>
      <xdr:col>9</xdr:col>
      <xdr:colOff>22738</xdr:colOff>
      <xdr:row>3</xdr:row>
      <xdr:rowOff>175829</xdr:rowOff>
    </xdr:to>
    <xdr:pic>
      <xdr:nvPicPr>
        <xdr:cNvPr id="2" name="image2.png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4642756" y="337548"/>
          <a:ext cx="3139683" cy="52408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G19"/>
  <sheetViews>
    <sheetView workbookViewId="0" showGridLines="0" defaultGridColor="1"/>
  </sheetViews>
  <sheetFormatPr defaultColWidth="6.625" defaultRowHeight="14.15" customHeight="1" outlineLevelRow="0" outlineLevelCol="0"/>
  <cols>
    <col min="1" max="1" width="10.125" style="1" customWidth="1"/>
    <col min="2" max="2" width="18.75" style="1" customWidth="1"/>
    <col min="3" max="3" width="6.75" style="1" customWidth="1"/>
    <col min="4" max="4" width="6.75" style="1" customWidth="1"/>
    <col min="5" max="5" width="6.875" style="1" customWidth="1"/>
    <col min="6" max="6" width="6.75" style="1" customWidth="1"/>
    <col min="7" max="7" width="6.875" style="1" customWidth="1"/>
    <col min="8" max="8" width="6.75" style="1" customWidth="1"/>
    <col min="9" max="9" width="6.75" style="1" customWidth="1"/>
    <col min="10" max="10" width="6.875" style="1" customWidth="1"/>
    <col min="11" max="11" width="6.875" style="1" customWidth="1"/>
    <col min="12" max="12" width="6.875" style="1" customWidth="1"/>
    <col min="13" max="13" width="6.75" style="1" customWidth="1"/>
    <col min="14" max="14" width="6.875" style="1" customWidth="1"/>
    <col min="15" max="15" width="6.75" style="1" customWidth="1"/>
    <col min="16" max="16" width="6.875" style="1" customWidth="1"/>
    <col min="17" max="17" width="6.875" style="1" customWidth="1"/>
    <col min="18" max="18" width="6.875" style="1" customWidth="1"/>
    <col min="19" max="19" width="6.875" style="1" customWidth="1"/>
    <col min="20" max="20" width="6.875" style="1" customWidth="1"/>
    <col min="21" max="21" width="6.875" style="1" customWidth="1"/>
    <col min="22" max="22" width="6.875" style="1" customWidth="1"/>
    <col min="23" max="23" width="6.875" style="1" customWidth="1"/>
    <col min="24" max="24" width="6.875" style="1" customWidth="1"/>
    <col min="25" max="25" width="6.875" style="1" customWidth="1"/>
    <col min="26" max="26" width="6.875" style="1" customWidth="1"/>
    <col min="27" max="27" width="6.75" style="1" customWidth="1"/>
    <col min="28" max="28" width="6.625" style="1" customWidth="1"/>
    <col min="29" max="29" width="6.625" style="1" customWidth="1"/>
    <col min="30" max="30" width="6.75" style="1" customWidth="1"/>
    <col min="31" max="31" width="6.625" style="1" customWidth="1"/>
    <col min="32" max="32" width="6.75" style="1" customWidth="1"/>
    <col min="33" max="33" width="6.625" style="1" customWidth="1"/>
    <col min="34" max="256" width="6.625" style="1" customWidth="1"/>
  </cols>
  <sheetData>
    <row r="1" ht="18" customHeight="1">
      <c r="A1" s="2"/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</row>
    <row r="2" ht="18" customHeight="1">
      <c r="A2" t="s" s="6">
        <v>0</v>
      </c>
      <c r="B2" t="s" s="7">
        <v>1</v>
      </c>
      <c r="C2" s="8"/>
      <c r="D2" s="9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</row>
    <row r="3" ht="18" customHeight="1">
      <c r="A3" t="s" s="6">
        <v>2</v>
      </c>
      <c r="B3" t="s" s="7">
        <v>3</v>
      </c>
      <c r="C3" s="8"/>
      <c r="D3" s="9"/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2"/>
    </row>
    <row r="4" ht="18" customHeight="1">
      <c r="A4" t="s" s="6">
        <v>4</v>
      </c>
      <c r="B4" t="s" s="7">
        <v>5</v>
      </c>
      <c r="C4" s="8"/>
      <c r="D4" s="9"/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8" customHeight="1">
      <c r="A5" t="s" s="6">
        <v>6</v>
      </c>
      <c r="B5" t="s" s="7">
        <v>7</v>
      </c>
      <c r="C5" s="8"/>
      <c r="D5" s="9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2"/>
    </row>
    <row r="6" ht="18" customHeight="1">
      <c r="A6" s="13"/>
      <c r="B6" s="14"/>
      <c r="C6" s="14"/>
      <c r="D6" s="1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6"/>
    </row>
    <row r="7" ht="18" customHeight="1">
      <c r="A7" s="17"/>
      <c r="B7" t="s" s="18">
        <v>8</v>
      </c>
      <c r="C7" t="s" s="19">
        <v>9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1"/>
      <c r="S7" t="s" s="19">
        <v>10</v>
      </c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1"/>
    </row>
    <row r="8" ht="18" customHeight="1">
      <c r="A8" s="22"/>
      <c r="B8" t="s" s="18">
        <v>11</v>
      </c>
      <c r="C8" s="23">
        <v>1</v>
      </c>
      <c r="D8" s="23">
        <v>2</v>
      </c>
      <c r="E8" s="23">
        <v>3</v>
      </c>
      <c r="F8" s="23">
        <v>4</v>
      </c>
      <c r="G8" s="23">
        <v>5</v>
      </c>
      <c r="H8" s="23">
        <v>6</v>
      </c>
      <c r="I8" s="23">
        <v>7</v>
      </c>
      <c r="J8" s="23">
        <v>8</v>
      </c>
      <c r="K8" s="23">
        <v>9</v>
      </c>
      <c r="L8" s="23">
        <v>10</v>
      </c>
      <c r="M8" s="23">
        <v>11</v>
      </c>
      <c r="N8" s="23">
        <v>12</v>
      </c>
      <c r="O8" s="23">
        <v>13</v>
      </c>
      <c r="P8" s="23">
        <v>14</v>
      </c>
      <c r="Q8" s="23">
        <v>15</v>
      </c>
      <c r="R8" s="23">
        <v>16</v>
      </c>
      <c r="S8" s="23">
        <v>17</v>
      </c>
      <c r="T8" s="23">
        <v>18</v>
      </c>
      <c r="U8" s="23">
        <v>19</v>
      </c>
      <c r="V8" s="23">
        <v>20</v>
      </c>
      <c r="W8" s="23">
        <v>21</v>
      </c>
      <c r="X8" s="23">
        <v>22</v>
      </c>
      <c r="Y8" s="23">
        <v>23</v>
      </c>
      <c r="Z8" s="23">
        <v>24</v>
      </c>
      <c r="AA8" s="23">
        <v>25</v>
      </c>
      <c r="AB8" s="23">
        <v>26</v>
      </c>
      <c r="AC8" s="23">
        <v>27</v>
      </c>
      <c r="AD8" s="23">
        <v>28</v>
      </c>
      <c r="AE8" s="23">
        <v>29</v>
      </c>
      <c r="AF8" s="23">
        <v>30</v>
      </c>
      <c r="AG8" s="23">
        <v>31</v>
      </c>
    </row>
    <row r="9" ht="28.3" customHeight="1">
      <c r="A9" s="24"/>
      <c r="B9" t="s" s="18">
        <v>12</v>
      </c>
      <c r="C9" t="s" s="25">
        <v>13</v>
      </c>
      <c r="D9" t="s" s="25">
        <v>14</v>
      </c>
      <c r="E9" t="s" s="25">
        <v>15</v>
      </c>
      <c r="F9" t="s" s="25">
        <v>16</v>
      </c>
      <c r="G9" t="s" s="25">
        <v>17</v>
      </c>
      <c r="H9" t="s" s="25">
        <v>18</v>
      </c>
      <c r="I9" t="s" s="25">
        <v>19</v>
      </c>
      <c r="J9" t="s" s="25">
        <v>20</v>
      </c>
      <c r="K9" t="s" s="25">
        <v>21</v>
      </c>
      <c r="L9" t="s" s="25">
        <v>22</v>
      </c>
      <c r="M9" t="s" s="25">
        <v>23</v>
      </c>
      <c r="N9" t="s" s="25">
        <v>24</v>
      </c>
      <c r="O9" t="s" s="25">
        <v>25</v>
      </c>
      <c r="P9" t="s" s="25">
        <v>26</v>
      </c>
      <c r="Q9" t="s" s="25">
        <v>27</v>
      </c>
      <c r="R9" t="s" s="25">
        <v>28</v>
      </c>
      <c r="S9" t="s" s="25">
        <v>29</v>
      </c>
      <c r="T9" t="s" s="25">
        <v>30</v>
      </c>
      <c r="U9" t="s" s="25">
        <v>31</v>
      </c>
      <c r="V9" t="s" s="25">
        <v>32</v>
      </c>
      <c r="W9" t="s" s="25">
        <v>33</v>
      </c>
      <c r="X9" t="s" s="25">
        <v>34</v>
      </c>
      <c r="Y9" t="s" s="25">
        <v>35</v>
      </c>
      <c r="Z9" t="s" s="25">
        <v>36</v>
      </c>
      <c r="AA9" t="s" s="25">
        <v>37</v>
      </c>
      <c r="AB9" t="s" s="25">
        <v>38</v>
      </c>
      <c r="AC9" t="s" s="25">
        <v>39</v>
      </c>
      <c r="AD9" t="s" s="25">
        <v>40</v>
      </c>
      <c r="AE9" t="s" s="25">
        <v>41</v>
      </c>
      <c r="AF9" t="s" s="25">
        <v>42</v>
      </c>
      <c r="AG9" t="s" s="25">
        <v>43</v>
      </c>
    </row>
    <row r="10" ht="18" customHeight="1">
      <c r="A10" t="s" s="26">
        <v>44</v>
      </c>
      <c r="B10" t="s" s="27">
        <v>45</v>
      </c>
      <c r="C10" s="28">
        <v>26810</v>
      </c>
      <c r="D10" s="28">
        <v>26030</v>
      </c>
      <c r="E10" s="28">
        <v>25560</v>
      </c>
      <c r="F10" s="28">
        <v>25870</v>
      </c>
      <c r="G10" s="28">
        <v>24890</v>
      </c>
      <c r="H10" s="28">
        <v>24725</v>
      </c>
      <c r="I10" s="28">
        <v>25140</v>
      </c>
      <c r="J10" s="28">
        <v>25025</v>
      </c>
      <c r="K10" s="28">
        <v>24910</v>
      </c>
      <c r="L10" s="28">
        <v>24870</v>
      </c>
      <c r="M10" s="28">
        <v>24565</v>
      </c>
      <c r="N10" s="28">
        <v>24930</v>
      </c>
      <c r="O10" s="28">
        <v>25555</v>
      </c>
      <c r="P10" s="28">
        <v>25275</v>
      </c>
      <c r="Q10" s="28">
        <v>25190</v>
      </c>
      <c r="R10" s="28">
        <v>25570</v>
      </c>
      <c r="S10" s="28">
        <v>25685</v>
      </c>
      <c r="T10" s="28">
        <v>25380</v>
      </c>
      <c r="U10" s="28">
        <v>25315</v>
      </c>
      <c r="V10" s="28">
        <v>25445</v>
      </c>
      <c r="W10" s="28">
        <v>26170</v>
      </c>
      <c r="X10" s="28">
        <v>26900</v>
      </c>
      <c r="Y10" s="28">
        <v>26845</v>
      </c>
      <c r="Z10" s="28">
        <v>26705</v>
      </c>
      <c r="AA10" s="28">
        <v>27000</v>
      </c>
      <c r="AB10" s="28">
        <v>28330</v>
      </c>
      <c r="AC10" s="28">
        <v>29380</v>
      </c>
      <c r="AD10" s="28">
        <v>28980</v>
      </c>
      <c r="AE10" s="28">
        <v>28900</v>
      </c>
      <c r="AF10" s="28">
        <v>28915</v>
      </c>
      <c r="AG10" s="28">
        <v>28970</v>
      </c>
    </row>
    <row r="11" ht="18" customHeight="1">
      <c r="A11" t="s" s="29">
        <v>46</v>
      </c>
      <c r="B11" t="s" s="18">
        <v>47</v>
      </c>
      <c r="C11" s="30">
        <v>26810</v>
      </c>
      <c r="D11" s="30">
        <v>26690</v>
      </c>
      <c r="E11" s="30">
        <v>26516.15</v>
      </c>
      <c r="F11" s="30">
        <v>26416.75</v>
      </c>
      <c r="G11" s="30">
        <v>26181.86</v>
      </c>
      <c r="H11" s="30">
        <v>25957.73</v>
      </c>
      <c r="I11" s="30">
        <v>25831.93</v>
      </c>
      <c r="J11" s="30">
        <v>25707.78</v>
      </c>
      <c r="K11" s="30">
        <v>25585.05</v>
      </c>
      <c r="L11" s="30">
        <v>25475.04</v>
      </c>
      <c r="M11" s="30">
        <v>25335.03</v>
      </c>
      <c r="N11" s="30">
        <v>25272.72</v>
      </c>
      <c r="O11" s="30">
        <v>25316.15</v>
      </c>
      <c r="P11" s="30">
        <v>25309.82</v>
      </c>
      <c r="Q11" s="30">
        <v>25291.38</v>
      </c>
      <c r="R11" s="30">
        <v>25334.25</v>
      </c>
      <c r="S11" s="30">
        <v>25388.21</v>
      </c>
      <c r="T11" s="30">
        <v>25386.95</v>
      </c>
      <c r="U11" s="30">
        <v>25375.88</v>
      </c>
      <c r="V11" s="30">
        <v>25386.51</v>
      </c>
      <c r="W11" s="30">
        <v>25507.05</v>
      </c>
      <c r="X11" s="30">
        <v>25721.35</v>
      </c>
      <c r="Y11" s="30">
        <v>25894.22</v>
      </c>
      <c r="Z11" s="30">
        <v>26018.95</v>
      </c>
      <c r="AA11" s="30">
        <v>26169.88</v>
      </c>
      <c r="AB11" s="30">
        <v>26502.21</v>
      </c>
      <c r="AC11" s="30">
        <v>26944.95</v>
      </c>
      <c r="AD11" s="30">
        <v>27258.03</v>
      </c>
      <c r="AE11" s="30">
        <v>27510.64</v>
      </c>
      <c r="AF11" s="30">
        <v>27726.7</v>
      </c>
      <c r="AG11" s="30">
        <v>27917.97</v>
      </c>
    </row>
    <row r="12" ht="43.75" customHeight="1">
      <c r="A12" s="31"/>
      <c r="B12" t="s" s="32">
        <v>48</v>
      </c>
      <c r="C12" t="s" s="33">
        <v>49</v>
      </c>
      <c r="D12" s="30">
        <f>ROUND((2*D10+(12-1)*C11)/(12+1),2)</f>
        <v>26690</v>
      </c>
      <c r="E12" s="30">
        <f>ROUND((2*E10+(12-1)*D11)/(12+1),2)</f>
        <v>26516.15</v>
      </c>
      <c r="F12" s="30">
        <f>ROUND((2*F10+(12-1)*E11)/(12+1),2)</f>
        <v>26416.74</v>
      </c>
      <c r="G12" s="30">
        <f>ROUND((2*G10+(12-1)*F11)/(12+1),2)</f>
        <v>26181.87</v>
      </c>
      <c r="H12" s="30">
        <f>ROUND((2*H10+(12-1)*G11)/(12+1),2)</f>
        <v>25957.73</v>
      </c>
      <c r="I12" s="30">
        <f>ROUND((2*I10+(12-1)*H11)/(12+1),2)</f>
        <v>25831.93</v>
      </c>
      <c r="J12" s="30">
        <f>ROUND((2*J10+(12-1)*I11)/(12+1),2)</f>
        <v>25707.79</v>
      </c>
      <c r="K12" s="30">
        <f>ROUND((2*K10+(12-1)*J11)/(12+1),2)</f>
        <v>25585.04</v>
      </c>
      <c r="L12" s="30">
        <f>ROUND((2*L10+(12-1)*K11)/(12+1),2)</f>
        <v>25475.04</v>
      </c>
      <c r="M12" s="30">
        <f>ROUND((2*M10+(12-1)*L11)/(12+1),2)</f>
        <v>25335.03</v>
      </c>
      <c r="N12" s="30">
        <f>ROUND((2*N10+(12-1)*M11)/(12+1),2)</f>
        <v>25272.72</v>
      </c>
      <c r="O12" s="30">
        <f>ROUND((2*O10+(12-1)*N11)/(12+1),2)</f>
        <v>25316.15</v>
      </c>
      <c r="P12" s="30">
        <f>ROUND((2*P10+(12-1)*O11)/(12+1),2)</f>
        <v>25309.82</v>
      </c>
      <c r="Q12" s="30">
        <f>ROUND((2*Q10+(12-1)*P11)/(12+1),2)</f>
        <v>25291.39</v>
      </c>
      <c r="R12" s="30">
        <f>ROUND((2*R10+(12-1)*Q11)/(12+1),2)</f>
        <v>25334.24</v>
      </c>
      <c r="S12" s="30">
        <f>ROUND((2*S10+(12-1)*R11)/(12+1),2)</f>
        <v>25388.21</v>
      </c>
      <c r="T12" s="30">
        <f>ROUND((2*T10+(12-1)*S11)/(12+1),2)</f>
        <v>25386.95</v>
      </c>
      <c r="U12" s="30">
        <f>ROUND((2*U10+(12-1)*T11)/(12+1),2)</f>
        <v>25375.88</v>
      </c>
      <c r="V12" s="30">
        <f>ROUND((2*V10+(12-1)*U11)/(12+1),2)</f>
        <v>25386.51</v>
      </c>
      <c r="W12" s="30">
        <f>ROUND((2*W10+(12-1)*V11)/(12+1),2)</f>
        <v>25507.05</v>
      </c>
      <c r="X12" s="30">
        <f>ROUND((2*X10+(12-1)*W11)/(12+1),2)</f>
        <v>25721.35</v>
      </c>
      <c r="Y12" s="30">
        <f>ROUND((2*Y10+(12-1)*X11)/(12+1),2)</f>
        <v>25894.22</v>
      </c>
      <c r="Z12" s="30">
        <f>ROUND((2*Z10+(12-1)*Y11)/(12+1),2)</f>
        <v>26018.96</v>
      </c>
      <c r="AA12" s="30">
        <f>ROUND((2*AA10+(12-1)*Z11)/(12+1),2)</f>
        <v>26169.88</v>
      </c>
      <c r="AB12" s="30">
        <f>ROUND((2*AB10+(12-1)*AA11)/(12+1),2)</f>
        <v>26502.21</v>
      </c>
      <c r="AC12" s="30">
        <f>ROUND((2*AC10+(12-1)*AB11)/(12+1),2)</f>
        <v>26944.95</v>
      </c>
      <c r="AD12" s="30">
        <f>ROUND((2*AD10+(12-1)*AC11)/(12+1),2)</f>
        <v>27258.03</v>
      </c>
      <c r="AE12" s="30">
        <f>ROUND((2*AE10+(12-1)*AD11)/(12+1),2)</f>
        <v>27510.64</v>
      </c>
      <c r="AF12" s="30">
        <f>ROUND((2*AF10+(12-1)*AE11)/(12+1),2)</f>
        <v>27726.7</v>
      </c>
      <c r="AG12" s="30">
        <f>ROUND((2*AG10+(12-1)*AF11)/(12+1),2)</f>
        <v>27917.98</v>
      </c>
    </row>
    <row r="13" ht="43.75" customHeight="1">
      <c r="A13" s="31"/>
      <c r="B13" t="s" s="34">
        <v>50</v>
      </c>
      <c r="C13" s="35"/>
      <c r="D13" s="30">
        <f>D12-D11</f>
        <v>0</v>
      </c>
      <c r="E13" s="30">
        <f>E12-E11</f>
        <v>0</v>
      </c>
      <c r="F13" s="36">
        <f>F12-F11</f>
        <v>-0.009999999998399289</v>
      </c>
      <c r="G13" s="36">
        <f>G12-G11</f>
        <v>0.009999999998399289</v>
      </c>
      <c r="H13" s="30">
        <f>H12-H11</f>
        <v>0</v>
      </c>
      <c r="I13" s="30">
        <f>I12-I11</f>
        <v>0</v>
      </c>
      <c r="J13" s="36">
        <f>J12-J11</f>
        <v>0.01000000000203727</v>
      </c>
      <c r="K13" s="36">
        <f>K12-K11</f>
        <v>-0.009999999998399289</v>
      </c>
      <c r="L13" s="30">
        <f>L12-L11</f>
        <v>0</v>
      </c>
      <c r="M13" s="30">
        <f>M12-M11</f>
        <v>0</v>
      </c>
      <c r="N13" s="30">
        <f>N12-N11</f>
        <v>0</v>
      </c>
      <c r="O13" s="30">
        <f>O12-O11</f>
        <v>0</v>
      </c>
      <c r="P13" s="30">
        <f>P12-P11</f>
        <v>0</v>
      </c>
      <c r="Q13" s="36">
        <f>Q12-Q11</f>
        <v>0.009999999998399289</v>
      </c>
      <c r="R13" s="36">
        <f>R12-R11</f>
        <v>-0.009999999998399289</v>
      </c>
      <c r="S13" s="30">
        <f>S12-S11</f>
        <v>0</v>
      </c>
      <c r="T13" s="30">
        <f>T12-T11</f>
        <v>0</v>
      </c>
      <c r="U13" s="30">
        <f>U12-U11</f>
        <v>0</v>
      </c>
      <c r="V13" s="30">
        <f>V12-V11</f>
        <v>0</v>
      </c>
      <c r="W13" s="30">
        <f>W12-W11</f>
        <v>0</v>
      </c>
      <c r="X13" s="30">
        <f>X12-X11</f>
        <v>0</v>
      </c>
      <c r="Y13" s="30">
        <f>Y12-Y11</f>
        <v>0</v>
      </c>
      <c r="Z13" s="36">
        <f>Z12-Z11</f>
        <v>0.009999999998399289</v>
      </c>
      <c r="AA13" s="30">
        <f>AA12-AA11</f>
        <v>0</v>
      </c>
      <c r="AB13" s="30">
        <f>AB12-AB11</f>
        <v>0</v>
      </c>
      <c r="AC13" s="30">
        <f>AC12-AC11</f>
        <v>0</v>
      </c>
      <c r="AD13" s="30">
        <f>AD12-AD11</f>
        <v>0</v>
      </c>
      <c r="AE13" s="30">
        <f>AE12-AE11</f>
        <v>0</v>
      </c>
      <c r="AF13" s="30">
        <f>AF12-AF11</f>
        <v>0</v>
      </c>
      <c r="AG13" s="36">
        <f>AG12-AG11</f>
        <v>0.009999999998399289</v>
      </c>
    </row>
    <row r="14" ht="18.45" customHeight="1">
      <c r="A14" s="31"/>
      <c r="B14" t="s" s="37">
        <v>51</v>
      </c>
      <c r="C14" s="38"/>
      <c r="D14" t="s" s="39">
        <v>52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1"/>
    </row>
    <row r="15" ht="12" customHeight="1">
      <c r="A15" s="31"/>
      <c r="B15" s="42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4"/>
    </row>
    <row r="16" ht="18" customHeight="1">
      <c r="A16" s="31"/>
      <c r="B16" t="s" s="18">
        <v>53</v>
      </c>
      <c r="C16" s="30">
        <v>26810</v>
      </c>
      <c r="D16" s="30">
        <v>26752.22</v>
      </c>
      <c r="E16" s="30">
        <v>26663.91</v>
      </c>
      <c r="F16" s="30">
        <v>26605.1</v>
      </c>
      <c r="G16" s="30">
        <v>26478.06</v>
      </c>
      <c r="H16" s="30">
        <v>26348.2</v>
      </c>
      <c r="I16" s="30">
        <v>26258.7</v>
      </c>
      <c r="J16" s="30">
        <v>26167.32</v>
      </c>
      <c r="K16" s="30">
        <v>26074.18</v>
      </c>
      <c r="L16" s="30">
        <v>25984.98</v>
      </c>
      <c r="M16" s="30">
        <v>25879.8</v>
      </c>
      <c r="N16" s="30">
        <v>25809.45</v>
      </c>
      <c r="O16" s="30">
        <v>25790.6</v>
      </c>
      <c r="P16" s="30">
        <v>25752.4</v>
      </c>
      <c r="Q16" s="30">
        <v>25710.75</v>
      </c>
      <c r="R16" s="30">
        <v>25700.32</v>
      </c>
      <c r="S16" s="30">
        <v>25699.19</v>
      </c>
      <c r="T16" s="30">
        <v>25675.54</v>
      </c>
      <c r="U16" s="30">
        <v>25648.83</v>
      </c>
      <c r="V16" s="30">
        <v>25633.74</v>
      </c>
      <c r="W16" s="30">
        <v>25673.46</v>
      </c>
      <c r="X16" s="30">
        <v>25764.31</v>
      </c>
      <c r="Y16" s="30">
        <v>25844.37</v>
      </c>
      <c r="Z16" s="30">
        <v>25908.12</v>
      </c>
      <c r="AA16" s="30">
        <v>25989</v>
      </c>
      <c r="AB16" s="30">
        <v>26162.4</v>
      </c>
      <c r="AC16" s="30">
        <v>26400.74</v>
      </c>
      <c r="AD16" s="30">
        <v>26591.8</v>
      </c>
      <c r="AE16" s="30">
        <v>26762.78</v>
      </c>
      <c r="AF16" s="30">
        <v>26922.2</v>
      </c>
      <c r="AG16" s="30">
        <v>27073.89</v>
      </c>
    </row>
    <row r="17" ht="42.45" customHeight="1">
      <c r="A17" s="31"/>
      <c r="B17" t="s" s="32">
        <v>54</v>
      </c>
      <c r="C17" t="s" s="33">
        <v>49</v>
      </c>
      <c r="D17" s="6">
        <f>ROUND((2*D10+(26-1)*C16)/(26+1),2)</f>
        <v>26752.22</v>
      </c>
      <c r="E17" s="6">
        <f>ROUND((2*E10+(26-1)*D16)/(26+1),2)</f>
        <v>26663.91</v>
      </c>
      <c r="F17" s="6">
        <f>ROUND((2*F10+(26-1)*E16)/(26+1),2)</f>
        <v>26605.1</v>
      </c>
      <c r="G17" s="6">
        <f>ROUND((2*G10+(26-1)*F16)/(26+1),2)</f>
        <v>26478.06</v>
      </c>
      <c r="H17" s="6">
        <f>ROUND((2*H10+(26-1)*G16)/(26+1),2)</f>
        <v>26348.2</v>
      </c>
      <c r="I17" s="6">
        <f>ROUND((2*I10+(26-1)*H16)/(26+1),2)</f>
        <v>26258.7</v>
      </c>
      <c r="J17" s="6">
        <f>ROUND((2*J10+(26-1)*I16)/(26+1),2)</f>
        <v>26167.31</v>
      </c>
      <c r="K17" s="6">
        <f>ROUND((2*K10+(26-1)*J16)/(26+1),2)</f>
        <v>26074.19</v>
      </c>
      <c r="L17" s="6">
        <f>ROUND((2*L10+(26-1)*K16)/(26+1),2)</f>
        <v>25984.98</v>
      </c>
      <c r="M17" s="6">
        <f>ROUND((2*M10+(26-1)*L16)/(26+1),2)</f>
        <v>25879.8</v>
      </c>
      <c r="N17" s="6">
        <f>ROUND((2*N10+(26-1)*M16)/(26+1),2)</f>
        <v>25809.44</v>
      </c>
      <c r="O17" s="6">
        <f>ROUND((2*O10+(26-1)*N16)/(26+1),2)</f>
        <v>25790.6</v>
      </c>
      <c r="P17" s="6">
        <f>ROUND((2*P10+(26-1)*O16)/(26+1),2)</f>
        <v>25752.41</v>
      </c>
      <c r="Q17" s="6">
        <f>ROUND((2*Q10+(26-1)*P16)/(26+1),2)</f>
        <v>25710.74</v>
      </c>
      <c r="R17" s="6">
        <f>ROUND((2*R10+(26-1)*Q16)/(26+1),2)</f>
        <v>25700.32</v>
      </c>
      <c r="S17" s="6">
        <f>ROUND((2*S10+(26-1)*R16)/(26+1),2)</f>
        <v>25699.19</v>
      </c>
      <c r="T17" s="6">
        <f>ROUND((2*T10+(26-1)*S16)/(26+1),2)</f>
        <v>25675.55</v>
      </c>
      <c r="U17" s="6">
        <f>ROUND((2*U10+(26-1)*T16)/(26+1),2)</f>
        <v>25648.83</v>
      </c>
      <c r="V17" s="6">
        <f>ROUND((2*V10+(26-1)*U16)/(26+1),2)</f>
        <v>25633.73</v>
      </c>
      <c r="W17" s="6">
        <f>ROUND((2*W10+(26-1)*V16)/(26+1),2)</f>
        <v>25673.46</v>
      </c>
      <c r="X17" s="6">
        <f>ROUND((2*X10+(26-1)*W16)/(26+1),2)</f>
        <v>25764.31</v>
      </c>
      <c r="Y17" s="6">
        <f>ROUND((2*Y10+(26-1)*X16)/(26+1),2)</f>
        <v>25844.36</v>
      </c>
      <c r="Z17" s="6">
        <f>ROUND((2*Z10+(26-1)*Y16)/(26+1),2)</f>
        <v>25908.12</v>
      </c>
      <c r="AA17" s="6">
        <f>ROUND((2*AA10+(26-1)*Z16)/(26+1),2)</f>
        <v>25989</v>
      </c>
      <c r="AB17" s="6">
        <f>ROUND((2*AB10+(26-1)*AA16)/(26+1),2)</f>
        <v>26162.41</v>
      </c>
      <c r="AC17" s="6">
        <f>ROUND((2*AC10+(26-1)*AB16)/(26+1),2)</f>
        <v>26400.74</v>
      </c>
      <c r="AD17" s="6">
        <f>ROUND((2*AD10+(26-1)*AC16)/(26+1),2)</f>
        <v>26591.8</v>
      </c>
      <c r="AE17" s="6">
        <f>ROUND((2*AE10+(26-1)*AD16)/(26+1),2)</f>
        <v>26762.78</v>
      </c>
      <c r="AF17" s="6">
        <f>ROUND((2*AF10+(26-1)*AE16)/(26+1),2)</f>
        <v>26922.2</v>
      </c>
      <c r="AG17" s="6">
        <f>ROUND((2*AG10+(26-1)*AF16)/(26+1),2)</f>
        <v>27073.89</v>
      </c>
    </row>
    <row r="18" ht="18" customHeight="1">
      <c r="A18" s="31"/>
      <c r="B18" t="s" s="34">
        <v>50</v>
      </c>
      <c r="C18" s="35"/>
      <c r="D18" s="45">
        <f>D17-D16</f>
        <v>0</v>
      </c>
      <c r="E18" s="45">
        <f>E17-E16</f>
        <v>0</v>
      </c>
      <c r="F18" s="45">
        <f>F17-F16</f>
        <v>0</v>
      </c>
      <c r="G18" s="45">
        <f>G17-G16</f>
        <v>0</v>
      </c>
      <c r="H18" s="45">
        <f>H17-H16</f>
        <v>0</v>
      </c>
      <c r="I18" s="45">
        <f>I17-I16</f>
        <v>0</v>
      </c>
      <c r="J18" s="46">
        <f>J17-J16</f>
        <v>-0.009999999998399289</v>
      </c>
      <c r="K18" s="46">
        <f>K17-K16</f>
        <v>0.009999999998399289</v>
      </c>
      <c r="L18" s="45">
        <f>L17-L16</f>
        <v>0</v>
      </c>
      <c r="M18" s="45">
        <f>M17-M16</f>
        <v>0</v>
      </c>
      <c r="N18" s="46">
        <f>N17-N16</f>
        <v>-0.01000000000203727</v>
      </c>
      <c r="O18" s="45">
        <f>O17-O16</f>
        <v>0</v>
      </c>
      <c r="P18" s="46">
        <f>P17-P16</f>
        <v>0.009999999998399289</v>
      </c>
      <c r="Q18" s="46">
        <f>Q17-Q16</f>
        <v>-0.009999999998399289</v>
      </c>
      <c r="R18" s="45">
        <f>R17-R16</f>
        <v>0</v>
      </c>
      <c r="S18" s="45">
        <f>S17-S16</f>
        <v>0</v>
      </c>
      <c r="T18" s="46">
        <f>T17-T16</f>
        <v>0.009999999998399289</v>
      </c>
      <c r="U18" s="45">
        <f>U17-U16</f>
        <v>0</v>
      </c>
      <c r="V18" s="46">
        <f>V17-V16</f>
        <v>-0.01000000000203727</v>
      </c>
      <c r="W18" s="45">
        <f>W17-W16</f>
        <v>0</v>
      </c>
      <c r="X18" s="45">
        <f>X17-X16</f>
        <v>0</v>
      </c>
      <c r="Y18" s="46">
        <f>Y17-Y16</f>
        <v>-0.009999999998399289</v>
      </c>
      <c r="Z18" s="45">
        <f>Z17-Z16</f>
        <v>0</v>
      </c>
      <c r="AA18" s="45">
        <f>AA17-AA16</f>
        <v>0</v>
      </c>
      <c r="AB18" s="46">
        <f>AB17-AB16</f>
        <v>0.009999999998399289</v>
      </c>
      <c r="AC18" s="45">
        <f>AC17-AC16</f>
        <v>0</v>
      </c>
      <c r="AD18" s="45">
        <f>AD17-AD16</f>
        <v>0</v>
      </c>
      <c r="AE18" s="45">
        <f>AE17-AE16</f>
        <v>0</v>
      </c>
      <c r="AF18" s="45">
        <f>AF17-AF16</f>
        <v>0</v>
      </c>
      <c r="AG18" s="45">
        <f>AG17-AG16</f>
        <v>0</v>
      </c>
    </row>
    <row r="19" ht="19.75" customHeight="1">
      <c r="A19" s="47"/>
      <c r="B19" t="s" s="37">
        <v>51</v>
      </c>
      <c r="C19" s="48"/>
      <c r="D19" t="s" s="39">
        <v>52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1"/>
    </row>
  </sheetData>
  <mergeCells count="11">
    <mergeCell ref="D19:AG19"/>
    <mergeCell ref="A11:A19"/>
    <mergeCell ref="A7:A9"/>
    <mergeCell ref="B15:AG15"/>
    <mergeCell ref="C7:R7"/>
    <mergeCell ref="S7:AG7"/>
    <mergeCell ref="B2:D2"/>
    <mergeCell ref="B3:D3"/>
    <mergeCell ref="B4:D4"/>
    <mergeCell ref="B5:D5"/>
    <mergeCell ref="D14:AG14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P45"/>
  <sheetViews>
    <sheetView workbookViewId="0" showGridLines="0" defaultGridColor="1"/>
  </sheetViews>
  <sheetFormatPr defaultColWidth="6.625" defaultRowHeight="14.15" customHeight="1" outlineLevelRow="0" outlineLevelCol="0"/>
  <cols>
    <col min="1" max="1" width="6.875" style="49" customWidth="1"/>
    <col min="2" max="2" width="15.125" style="49" customWidth="1"/>
    <col min="3" max="3" width="6.875" style="49" customWidth="1"/>
    <col min="4" max="4" width="6.875" style="49" customWidth="1"/>
    <col min="5" max="5" width="6.875" style="49" customWidth="1"/>
    <col min="6" max="6" width="6.875" style="49" customWidth="1"/>
    <col min="7" max="7" width="6.875" style="49" customWidth="1"/>
    <col min="8" max="8" width="6.875" style="49" customWidth="1"/>
    <col min="9" max="9" width="6.875" style="49" customWidth="1"/>
    <col min="10" max="10" width="6.875" style="49" customWidth="1"/>
    <col min="11" max="11" width="6.875" style="49" customWidth="1"/>
    <col min="12" max="12" width="6.875" style="49" customWidth="1"/>
    <col min="13" max="13" width="6.875" style="49" customWidth="1"/>
    <col min="14" max="14" width="6.875" style="49" customWidth="1"/>
    <col min="15" max="15" width="6.875" style="49" customWidth="1"/>
    <col min="16" max="16" width="6.875" style="49" customWidth="1"/>
    <col min="17" max="256" width="6.625" style="49" customWidth="1"/>
  </cols>
  <sheetData>
    <row r="1" ht="18" customHeight="1">
      <c r="A1" s="50"/>
      <c r="B1" s="51"/>
      <c r="C1" s="51"/>
      <c r="D1" s="51"/>
      <c r="E1" s="51"/>
      <c r="F1" s="51"/>
      <c r="G1" s="52"/>
      <c r="H1" s="52"/>
      <c r="I1" s="52"/>
      <c r="J1" s="52"/>
      <c r="K1" s="52"/>
      <c r="L1" s="52"/>
      <c r="M1" s="52"/>
      <c r="N1" s="52"/>
      <c r="O1" s="52"/>
      <c r="P1" s="53"/>
    </row>
    <row r="2" ht="18" customHeight="1">
      <c r="A2" s="54"/>
      <c r="B2" t="s" s="55">
        <v>55</v>
      </c>
      <c r="C2" s="56"/>
      <c r="D2" s="56"/>
      <c r="E2" s="56"/>
      <c r="F2" s="57"/>
      <c r="G2" s="58"/>
      <c r="H2" s="59"/>
      <c r="I2" s="59"/>
      <c r="J2" s="59"/>
      <c r="K2" s="59"/>
      <c r="L2" s="59"/>
      <c r="M2" s="59"/>
      <c r="N2" s="59"/>
      <c r="O2" s="59"/>
      <c r="P2" s="60"/>
    </row>
    <row r="3" ht="18" customHeight="1">
      <c r="A3" s="54"/>
      <c r="B3" s="61"/>
      <c r="C3" s="62"/>
      <c r="D3" s="62"/>
      <c r="E3" s="62"/>
      <c r="F3" s="63"/>
      <c r="G3" s="58"/>
      <c r="H3" s="59"/>
      <c r="I3" s="59"/>
      <c r="J3" s="59"/>
      <c r="K3" s="59"/>
      <c r="L3" s="59"/>
      <c r="M3" s="59"/>
      <c r="N3" s="59"/>
      <c r="O3" s="59"/>
      <c r="P3" s="60"/>
    </row>
    <row r="4" ht="18" customHeight="1">
      <c r="A4" s="54"/>
      <c r="B4" s="61"/>
      <c r="C4" s="62"/>
      <c r="D4" s="62"/>
      <c r="E4" s="62"/>
      <c r="F4" s="63"/>
      <c r="G4" s="58"/>
      <c r="H4" s="59"/>
      <c r="I4" s="59"/>
      <c r="J4" s="59"/>
      <c r="K4" s="59"/>
      <c r="L4" s="59"/>
      <c r="M4" s="59"/>
      <c r="N4" s="59"/>
      <c r="O4" s="59"/>
      <c r="P4" s="60"/>
    </row>
    <row r="5" ht="18" customHeight="1">
      <c r="A5" s="54"/>
      <c r="B5" s="61"/>
      <c r="C5" s="62"/>
      <c r="D5" s="62"/>
      <c r="E5" s="62"/>
      <c r="F5" s="63"/>
      <c r="G5" s="58"/>
      <c r="H5" s="59"/>
      <c r="I5" s="59"/>
      <c r="J5" s="59"/>
      <c r="K5" s="59"/>
      <c r="L5" s="59"/>
      <c r="M5" s="59"/>
      <c r="N5" s="59"/>
      <c r="O5" s="59"/>
      <c r="P5" s="60"/>
    </row>
    <row r="6" ht="18" customHeight="1">
      <c r="A6" s="54"/>
      <c r="B6" s="61"/>
      <c r="C6" s="62"/>
      <c r="D6" s="62"/>
      <c r="E6" s="62"/>
      <c r="F6" s="63"/>
      <c r="G6" s="58"/>
      <c r="H6" s="59"/>
      <c r="I6" s="59"/>
      <c r="J6" s="59"/>
      <c r="K6" s="59"/>
      <c r="L6" s="59"/>
      <c r="M6" s="59"/>
      <c r="N6" s="59"/>
      <c r="O6" s="59"/>
      <c r="P6" s="60"/>
    </row>
    <row r="7" ht="18" customHeight="1">
      <c r="A7" s="54"/>
      <c r="B7" s="61"/>
      <c r="C7" s="62"/>
      <c r="D7" s="62"/>
      <c r="E7" s="62"/>
      <c r="F7" s="63"/>
      <c r="G7" s="58"/>
      <c r="H7" s="59"/>
      <c r="I7" s="59"/>
      <c r="J7" s="59"/>
      <c r="K7" s="59"/>
      <c r="L7" s="59"/>
      <c r="M7" s="59"/>
      <c r="N7" s="59"/>
      <c r="O7" s="59"/>
      <c r="P7" s="60"/>
    </row>
    <row r="8" ht="18" customHeight="1">
      <c r="A8" s="54"/>
      <c r="B8" s="61"/>
      <c r="C8" s="62"/>
      <c r="D8" s="62"/>
      <c r="E8" s="62"/>
      <c r="F8" s="63"/>
      <c r="G8" s="58"/>
      <c r="H8" s="59"/>
      <c r="I8" s="59"/>
      <c r="J8" s="59"/>
      <c r="K8" s="59"/>
      <c r="L8" s="59"/>
      <c r="M8" s="59"/>
      <c r="N8" s="59"/>
      <c r="O8" s="59"/>
      <c r="P8" s="60"/>
    </row>
    <row r="9" ht="18" customHeight="1">
      <c r="A9" s="54"/>
      <c r="B9" s="61"/>
      <c r="C9" s="62"/>
      <c r="D9" s="62"/>
      <c r="E9" s="62"/>
      <c r="F9" s="63"/>
      <c r="G9" s="58"/>
      <c r="H9" s="59"/>
      <c r="I9" s="59"/>
      <c r="J9" s="59"/>
      <c r="K9" s="59"/>
      <c r="L9" s="59"/>
      <c r="M9" s="59"/>
      <c r="N9" s="59"/>
      <c r="O9" s="59"/>
      <c r="P9" s="60"/>
    </row>
    <row r="10" ht="18" customHeight="1">
      <c r="A10" s="54"/>
      <c r="B10" s="61"/>
      <c r="C10" s="62"/>
      <c r="D10" s="62"/>
      <c r="E10" s="62"/>
      <c r="F10" s="63"/>
      <c r="G10" s="58"/>
      <c r="H10" s="59"/>
      <c r="I10" s="59"/>
      <c r="J10" s="59"/>
      <c r="K10" s="59"/>
      <c r="L10" s="59"/>
      <c r="M10" s="59"/>
      <c r="N10" s="59"/>
      <c r="O10" s="59"/>
      <c r="P10" s="60"/>
    </row>
    <row r="11" ht="18" customHeight="1">
      <c r="A11" s="54"/>
      <c r="B11" s="64"/>
      <c r="C11" s="65"/>
      <c r="D11" s="65"/>
      <c r="E11" s="65"/>
      <c r="F11" s="66"/>
      <c r="G11" s="58"/>
      <c r="H11" s="59"/>
      <c r="I11" s="59"/>
      <c r="J11" s="59"/>
      <c r="K11" s="59"/>
      <c r="L11" s="59"/>
      <c r="M11" s="59"/>
      <c r="N11" s="59"/>
      <c r="O11" s="59"/>
      <c r="P11" s="60"/>
    </row>
    <row r="12" ht="18" customHeight="1">
      <c r="A12" s="67"/>
      <c r="B12" s="68"/>
      <c r="C12" s="68"/>
      <c r="D12" s="68"/>
      <c r="E12" s="68"/>
      <c r="F12" s="68"/>
      <c r="G12" s="69"/>
      <c r="H12" s="69"/>
      <c r="I12" s="69"/>
      <c r="J12" s="69"/>
      <c r="K12" s="69"/>
      <c r="L12" s="69"/>
      <c r="M12" s="69"/>
      <c r="N12" s="69"/>
      <c r="O12" s="69"/>
      <c r="P12" s="70"/>
    </row>
    <row r="13" ht="18" customHeight="1">
      <c r="A13" s="54"/>
      <c r="B13" t="s" s="55">
        <v>56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7"/>
    </row>
    <row r="14" ht="18" customHeight="1">
      <c r="A14" s="54"/>
      <c r="B14" s="61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3"/>
    </row>
    <row r="15" ht="18" customHeight="1">
      <c r="A15" s="54"/>
      <c r="B15" s="61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3"/>
    </row>
    <row r="16" ht="18" customHeight="1">
      <c r="A16" s="54"/>
      <c r="B16" s="61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3"/>
    </row>
    <row r="17" ht="18" customHeight="1">
      <c r="A17" s="54"/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3"/>
    </row>
    <row r="18" ht="18" customHeight="1">
      <c r="A18" s="54"/>
      <c r="B18" s="61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3"/>
    </row>
    <row r="19" ht="18" customHeight="1">
      <c r="A19" s="54"/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3"/>
    </row>
    <row r="20" ht="18" customHeight="1">
      <c r="A20" s="54"/>
      <c r="B20" s="61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3"/>
    </row>
    <row r="21" ht="18" customHeight="1">
      <c r="A21" s="54"/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3"/>
    </row>
    <row r="22" ht="18" customHeight="1">
      <c r="A22" s="54"/>
      <c r="B22" s="61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3"/>
    </row>
    <row r="23" ht="18" customHeight="1">
      <c r="A23" s="54"/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3"/>
    </row>
    <row r="24" ht="18" customHeight="1">
      <c r="A24" s="54"/>
      <c r="B24" s="61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3"/>
    </row>
    <row r="25" ht="18" customHeight="1">
      <c r="A25" s="54"/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3"/>
    </row>
    <row r="26" ht="18" customHeight="1">
      <c r="A26" s="54"/>
      <c r="B26" s="61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3"/>
    </row>
    <row r="27" ht="23.15" customHeight="1">
      <c r="A27" s="54"/>
      <c r="B27" s="64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</row>
    <row r="28" ht="18" customHeight="1">
      <c r="A28" s="67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2"/>
    </row>
    <row r="29" ht="18" customHeight="1">
      <c r="A29" s="67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70"/>
    </row>
    <row r="30" ht="18" customHeight="1">
      <c r="A30" s="54"/>
      <c r="B30" t="s" s="55">
        <v>57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7"/>
    </row>
    <row r="31" ht="18" customHeight="1">
      <c r="A31" s="54"/>
      <c r="B31" s="61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3"/>
    </row>
    <row r="32" ht="18" customHeight="1">
      <c r="A32" s="54"/>
      <c r="B32" s="61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3"/>
    </row>
    <row r="33" ht="18" customHeight="1">
      <c r="A33" s="54"/>
      <c r="B33" s="61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3"/>
    </row>
    <row r="34" ht="18" customHeight="1">
      <c r="A34" s="54"/>
      <c r="B34" s="64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6"/>
    </row>
    <row r="35" ht="18" customHeight="1">
      <c r="A35" s="54"/>
      <c r="B35" s="73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5"/>
    </row>
    <row r="36" ht="17.6" customHeight="1">
      <c r="A36" s="54"/>
      <c r="B36" t="s" s="76">
        <v>58</v>
      </c>
      <c r="C36" t="s" s="77">
        <v>59</v>
      </c>
      <c r="D36" t="s" s="76">
        <v>60</v>
      </c>
      <c r="E36" t="s" s="76">
        <v>61</v>
      </c>
      <c r="F36" t="s" s="76">
        <v>62</v>
      </c>
      <c r="G36" t="s" s="76">
        <v>63</v>
      </c>
      <c r="H36" t="s" s="76">
        <v>64</v>
      </c>
      <c r="I36" t="s" s="76">
        <v>65</v>
      </c>
      <c r="J36" t="s" s="77">
        <v>66</v>
      </c>
      <c r="K36" s="78"/>
      <c r="L36" s="78"/>
      <c r="M36" s="78"/>
      <c r="N36" s="78"/>
      <c r="O36" s="78"/>
      <c r="P36" s="78"/>
    </row>
    <row r="37" ht="17.6" customHeight="1">
      <c r="A37" s="54"/>
      <c r="B37" t="s" s="76">
        <v>67</v>
      </c>
      <c r="C37" t="s" s="77">
        <v>68</v>
      </c>
      <c r="D37" t="s" s="76">
        <v>60</v>
      </c>
      <c r="E37" t="s" s="76">
        <v>69</v>
      </c>
      <c r="F37" t="s" s="76">
        <v>70</v>
      </c>
      <c r="G37" t="s" s="76">
        <v>71</v>
      </c>
      <c r="H37" t="s" s="76">
        <v>72</v>
      </c>
      <c r="I37" t="s" s="76">
        <v>73</v>
      </c>
      <c r="J37" s="78"/>
      <c r="K37" s="78"/>
      <c r="L37" s="78"/>
      <c r="M37" s="78"/>
      <c r="N37" s="78"/>
      <c r="O37" s="78"/>
      <c r="P37" s="78"/>
    </row>
    <row r="38" ht="17.6" customHeight="1">
      <c r="A38" s="54"/>
      <c r="B38" t="s" s="76">
        <v>74</v>
      </c>
      <c r="C38" t="s" s="77">
        <v>75</v>
      </c>
      <c r="D38" t="s" s="76">
        <v>60</v>
      </c>
      <c r="E38" t="s" s="76">
        <v>76</v>
      </c>
      <c r="F38" t="s" s="76">
        <v>77</v>
      </c>
      <c r="G38" t="s" s="76">
        <v>78</v>
      </c>
      <c r="H38" t="s" s="76">
        <v>79</v>
      </c>
      <c r="I38" t="s" s="76">
        <v>76</v>
      </c>
      <c r="J38" s="78"/>
      <c r="K38" t="s" s="79">
        <v>80</v>
      </c>
      <c r="L38" s="80"/>
      <c r="M38" s="80"/>
      <c r="N38" s="80"/>
      <c r="O38" s="80"/>
      <c r="P38" s="81"/>
    </row>
    <row r="39" ht="43.3" customHeight="1">
      <c r="A39" s="54"/>
      <c r="B39" t="s" s="82">
        <v>81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1"/>
    </row>
    <row r="40" ht="20.6" customHeight="1">
      <c r="A40" s="54"/>
      <c r="B40" t="s" s="79">
        <v>82</v>
      </c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1"/>
    </row>
    <row r="41" ht="18" customHeight="1">
      <c r="A41" s="54"/>
      <c r="B41" t="s" s="55">
        <v>83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7"/>
    </row>
    <row r="42" ht="18" customHeight="1">
      <c r="A42" s="54"/>
      <c r="B42" s="61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3"/>
    </row>
    <row r="43" ht="18" customHeight="1">
      <c r="A43" s="54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3"/>
    </row>
    <row r="44" ht="18" customHeight="1">
      <c r="A44" s="54"/>
      <c r="B44" s="61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3"/>
    </row>
    <row r="45" ht="18" customHeight="1">
      <c r="A45" s="83"/>
      <c r="B45" s="64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6"/>
    </row>
  </sheetData>
  <mergeCells count="8">
    <mergeCell ref="B41:P45"/>
    <mergeCell ref="B35:P35"/>
    <mergeCell ref="B2:F11"/>
    <mergeCell ref="B13:P27"/>
    <mergeCell ref="B30:P34"/>
    <mergeCell ref="B39:P39"/>
    <mergeCell ref="B40:P40"/>
    <mergeCell ref="K38:P38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