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r/Documents/"/>
    </mc:Choice>
  </mc:AlternateContent>
  <xr:revisionPtr revIDLastSave="0" documentId="13_ncr:1_{48C16933-3CE2-2347-BCB4-BFF4B5DA4D96}" xr6:coauthVersionLast="47" xr6:coauthVersionMax="47" xr10:uidLastSave="{00000000-0000-0000-0000-000000000000}"/>
  <workbookProtection workbookAlgorithmName="SHA-512" workbookHashValue="UPlYh1hcFGrbHDjOlNDXeJl5/rO/6x9vIpewc8ndkLn5QiiasV4HEn3IQX+zoJyDRNESuRum3C/ojVeZ4JK9XQ==" workbookSaltValue="jUSmyJJPZyx/KHrGfpASAg==" workbookSpinCount="100000" lockStructure="1"/>
  <bookViews>
    <workbookView xWindow="0" yWindow="500" windowWidth="28580" windowHeight="16120" xr2:uid="{A6E8E848-BD1C-2A47-92A6-35081DA00210}"/>
  </bookViews>
  <sheets>
    <sheet name="cover" sheetId="5" r:id="rId1"/>
    <sheet name="overview" sheetId="2" r:id="rId2"/>
    <sheet name="analyzer" sheetId="3" r:id="rId3"/>
    <sheet name="ref." sheetId="4" r:id="rId4"/>
    <sheet name="_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3" l="1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AA492" i="3"/>
  <c r="Y492" i="3" s="1"/>
  <c r="D5" i="3"/>
  <c r="AB12" i="3"/>
  <c r="Z12" i="3" s="1"/>
  <c r="AB8" i="3"/>
  <c r="Z8" i="3" s="1"/>
  <c r="AB9" i="3"/>
  <c r="Z9" i="3" s="1"/>
  <c r="AB10" i="3"/>
  <c r="Z10" i="3" s="1"/>
  <c r="AB11" i="3"/>
  <c r="Z11" i="3" s="1"/>
  <c r="AB13" i="3"/>
  <c r="Z13" i="3" s="1"/>
  <c r="AB14" i="3"/>
  <c r="Z14" i="3" s="1"/>
  <c r="AB15" i="3"/>
  <c r="Z15" i="3" s="1"/>
  <c r="AB16" i="3"/>
  <c r="Z16" i="3" s="1"/>
  <c r="AB17" i="3"/>
  <c r="Z17" i="3" s="1"/>
  <c r="AB18" i="3"/>
  <c r="Z18" i="3" s="1"/>
  <c r="AB19" i="3"/>
  <c r="Z19" i="3" s="1"/>
  <c r="AB20" i="3"/>
  <c r="Z20" i="3" s="1"/>
  <c r="AB21" i="3"/>
  <c r="Z21" i="3" s="1"/>
  <c r="AB22" i="3"/>
  <c r="Z22" i="3" s="1"/>
  <c r="AB23" i="3"/>
  <c r="Z23" i="3" s="1"/>
  <c r="AB24" i="3"/>
  <c r="Z24" i="3" s="1"/>
  <c r="AB25" i="3"/>
  <c r="Z25" i="3" s="1"/>
  <c r="AB26" i="3"/>
  <c r="Z26" i="3" s="1"/>
  <c r="AB27" i="3"/>
  <c r="Z27" i="3" s="1"/>
  <c r="AB28" i="3"/>
  <c r="Z28" i="3" s="1"/>
  <c r="AB29" i="3"/>
  <c r="Z29" i="3" s="1"/>
  <c r="AB30" i="3"/>
  <c r="Z30" i="3" s="1"/>
  <c r="AB31" i="3"/>
  <c r="Z31" i="3" s="1"/>
  <c r="AB32" i="3"/>
  <c r="Z32" i="3" s="1"/>
  <c r="AB33" i="3"/>
  <c r="Z33" i="3" s="1"/>
  <c r="AB34" i="3"/>
  <c r="Z34" i="3" s="1"/>
  <c r="AB35" i="3"/>
  <c r="Z35" i="3" s="1"/>
  <c r="AB36" i="3"/>
  <c r="Z36" i="3" s="1"/>
  <c r="AB37" i="3"/>
  <c r="Z37" i="3" s="1"/>
  <c r="AB38" i="3"/>
  <c r="Z38" i="3" s="1"/>
  <c r="AB39" i="3"/>
  <c r="Z39" i="3" s="1"/>
  <c r="AB40" i="3"/>
  <c r="Z40" i="3" s="1"/>
  <c r="AB41" i="3"/>
  <c r="Z41" i="3" s="1"/>
  <c r="AB42" i="3"/>
  <c r="Z42" i="3" s="1"/>
  <c r="AB43" i="3"/>
  <c r="Z43" i="3" s="1"/>
  <c r="AB44" i="3"/>
  <c r="Z44" i="3" s="1"/>
  <c r="AB45" i="3"/>
  <c r="Z45" i="3" s="1"/>
  <c r="AB46" i="3"/>
  <c r="Z46" i="3" s="1"/>
  <c r="AB47" i="3"/>
  <c r="Z47" i="3" s="1"/>
  <c r="AB48" i="3"/>
  <c r="Z48" i="3" s="1"/>
  <c r="AB49" i="3"/>
  <c r="Z49" i="3" s="1"/>
  <c r="AB50" i="3"/>
  <c r="Z50" i="3" s="1"/>
  <c r="AB51" i="3"/>
  <c r="Z51" i="3" s="1"/>
  <c r="AB52" i="3"/>
  <c r="Z52" i="3" s="1"/>
  <c r="AB53" i="3"/>
  <c r="Z53" i="3" s="1"/>
  <c r="AB54" i="3"/>
  <c r="Z54" i="3" s="1"/>
  <c r="AB55" i="3"/>
  <c r="Z55" i="3" s="1"/>
  <c r="AB56" i="3"/>
  <c r="Z56" i="3" s="1"/>
  <c r="AB57" i="3"/>
  <c r="Z57" i="3" s="1"/>
  <c r="AB58" i="3"/>
  <c r="Z58" i="3" s="1"/>
  <c r="AB59" i="3"/>
  <c r="Z59" i="3" s="1"/>
  <c r="AB60" i="3"/>
  <c r="Z60" i="3" s="1"/>
  <c r="AB61" i="3"/>
  <c r="Z61" i="3" s="1"/>
  <c r="AB62" i="3"/>
  <c r="Z62" i="3" s="1"/>
  <c r="AB63" i="3"/>
  <c r="Z63" i="3" s="1"/>
  <c r="AB64" i="3"/>
  <c r="Z64" i="3" s="1"/>
  <c r="AB65" i="3"/>
  <c r="Z65" i="3" s="1"/>
  <c r="AB66" i="3"/>
  <c r="Z66" i="3" s="1"/>
  <c r="AB67" i="3"/>
  <c r="Z67" i="3" s="1"/>
  <c r="AB68" i="3"/>
  <c r="Z68" i="3" s="1"/>
  <c r="AB69" i="3"/>
  <c r="Z69" i="3" s="1"/>
  <c r="AB70" i="3"/>
  <c r="Z70" i="3" s="1"/>
  <c r="AB71" i="3"/>
  <c r="Z71" i="3" s="1"/>
  <c r="AB72" i="3"/>
  <c r="Z72" i="3" s="1"/>
  <c r="AB73" i="3"/>
  <c r="Z73" i="3" s="1"/>
  <c r="AB74" i="3"/>
  <c r="Z74" i="3" s="1"/>
  <c r="AB75" i="3"/>
  <c r="Z75" i="3" s="1"/>
  <c r="AB76" i="3"/>
  <c r="Z76" i="3" s="1"/>
  <c r="AB77" i="3"/>
  <c r="Z77" i="3" s="1"/>
  <c r="AB78" i="3"/>
  <c r="Z78" i="3" s="1"/>
  <c r="AB79" i="3"/>
  <c r="Z79" i="3" s="1"/>
  <c r="AB80" i="3"/>
  <c r="Z80" i="3" s="1"/>
  <c r="AB81" i="3"/>
  <c r="Z81" i="3" s="1"/>
  <c r="AB82" i="3"/>
  <c r="Z82" i="3" s="1"/>
  <c r="AB83" i="3"/>
  <c r="Z83" i="3" s="1"/>
  <c r="AB84" i="3"/>
  <c r="Z84" i="3" s="1"/>
  <c r="AB85" i="3"/>
  <c r="Z85" i="3" s="1"/>
  <c r="AB86" i="3"/>
  <c r="Z86" i="3" s="1"/>
  <c r="AB87" i="3"/>
  <c r="Z87" i="3" s="1"/>
  <c r="AB88" i="3"/>
  <c r="Z88" i="3" s="1"/>
  <c r="AB89" i="3"/>
  <c r="Z89" i="3" s="1"/>
  <c r="AB90" i="3"/>
  <c r="Z90" i="3" s="1"/>
  <c r="AB91" i="3"/>
  <c r="Z91" i="3" s="1"/>
  <c r="AB92" i="3"/>
  <c r="Z92" i="3" s="1"/>
  <c r="AB93" i="3"/>
  <c r="Z93" i="3" s="1"/>
  <c r="AB94" i="3"/>
  <c r="Z94" i="3" s="1"/>
  <c r="AB95" i="3"/>
  <c r="Z95" i="3" s="1"/>
  <c r="AB96" i="3"/>
  <c r="Z96" i="3" s="1"/>
  <c r="AB97" i="3"/>
  <c r="Z97" i="3" s="1"/>
  <c r="AB98" i="3"/>
  <c r="Z98" i="3" s="1"/>
  <c r="AB99" i="3"/>
  <c r="Z99" i="3" s="1"/>
  <c r="AB100" i="3"/>
  <c r="Z100" i="3" s="1"/>
  <c r="AB101" i="3"/>
  <c r="Z101" i="3" s="1"/>
  <c r="AB102" i="3"/>
  <c r="Z102" i="3" s="1"/>
  <c r="AB103" i="3"/>
  <c r="Z103" i="3" s="1"/>
  <c r="AB104" i="3"/>
  <c r="Z104" i="3" s="1"/>
  <c r="AB105" i="3"/>
  <c r="Z105" i="3" s="1"/>
  <c r="AB106" i="3"/>
  <c r="Z106" i="3" s="1"/>
  <c r="AB107" i="3"/>
  <c r="Z107" i="3" s="1"/>
  <c r="AB108" i="3"/>
  <c r="Z108" i="3" s="1"/>
  <c r="AB109" i="3"/>
  <c r="Z109" i="3" s="1"/>
  <c r="AB110" i="3"/>
  <c r="Z110" i="3" s="1"/>
  <c r="AB111" i="3"/>
  <c r="Z111" i="3" s="1"/>
  <c r="AB112" i="3"/>
  <c r="Z112" i="3" s="1"/>
  <c r="AB113" i="3"/>
  <c r="Z113" i="3" s="1"/>
  <c r="AB114" i="3"/>
  <c r="Z114" i="3" s="1"/>
  <c r="AB115" i="3"/>
  <c r="Z115" i="3" s="1"/>
  <c r="AB116" i="3"/>
  <c r="Z116" i="3" s="1"/>
  <c r="AB117" i="3"/>
  <c r="Z117" i="3" s="1"/>
  <c r="AB118" i="3"/>
  <c r="Z118" i="3" s="1"/>
  <c r="AB119" i="3"/>
  <c r="Z119" i="3" s="1"/>
  <c r="AB120" i="3"/>
  <c r="Z120" i="3" s="1"/>
  <c r="AB121" i="3"/>
  <c r="Z121" i="3" s="1"/>
  <c r="AB122" i="3"/>
  <c r="Z122" i="3" s="1"/>
  <c r="AB123" i="3"/>
  <c r="Z123" i="3" s="1"/>
  <c r="AB124" i="3"/>
  <c r="Z124" i="3" s="1"/>
  <c r="AB125" i="3"/>
  <c r="Z125" i="3" s="1"/>
  <c r="AB126" i="3"/>
  <c r="Z126" i="3" s="1"/>
  <c r="AB127" i="3"/>
  <c r="Z127" i="3" s="1"/>
  <c r="AB128" i="3"/>
  <c r="Z128" i="3" s="1"/>
  <c r="AB129" i="3"/>
  <c r="Z129" i="3" s="1"/>
  <c r="AB130" i="3"/>
  <c r="Z130" i="3" s="1"/>
  <c r="AB131" i="3"/>
  <c r="Z131" i="3" s="1"/>
  <c r="AB132" i="3"/>
  <c r="Z132" i="3" s="1"/>
  <c r="AB133" i="3"/>
  <c r="Z133" i="3" s="1"/>
  <c r="AB134" i="3"/>
  <c r="Z134" i="3" s="1"/>
  <c r="AB135" i="3"/>
  <c r="Z135" i="3" s="1"/>
  <c r="AB136" i="3"/>
  <c r="Z136" i="3" s="1"/>
  <c r="AB137" i="3"/>
  <c r="Z137" i="3" s="1"/>
  <c r="AB138" i="3"/>
  <c r="Z138" i="3" s="1"/>
  <c r="AB139" i="3"/>
  <c r="Z139" i="3" s="1"/>
  <c r="AB140" i="3"/>
  <c r="Z140" i="3" s="1"/>
  <c r="AB141" i="3"/>
  <c r="Z141" i="3" s="1"/>
  <c r="AB142" i="3"/>
  <c r="Z142" i="3" s="1"/>
  <c r="AB143" i="3"/>
  <c r="Z143" i="3" s="1"/>
  <c r="AB144" i="3"/>
  <c r="Z144" i="3" s="1"/>
  <c r="AB145" i="3"/>
  <c r="Z145" i="3" s="1"/>
  <c r="AB146" i="3"/>
  <c r="Z146" i="3" s="1"/>
  <c r="AB147" i="3"/>
  <c r="Z147" i="3" s="1"/>
  <c r="AB148" i="3"/>
  <c r="Z148" i="3" s="1"/>
  <c r="AB149" i="3"/>
  <c r="Z149" i="3" s="1"/>
  <c r="AB150" i="3"/>
  <c r="Z150" i="3" s="1"/>
  <c r="AB151" i="3"/>
  <c r="Z151" i="3" s="1"/>
  <c r="AB152" i="3"/>
  <c r="Z152" i="3" s="1"/>
  <c r="AB153" i="3"/>
  <c r="Z153" i="3" s="1"/>
  <c r="AB154" i="3"/>
  <c r="Z154" i="3" s="1"/>
  <c r="AB155" i="3"/>
  <c r="Z155" i="3" s="1"/>
  <c r="AB156" i="3"/>
  <c r="Z156" i="3" s="1"/>
  <c r="AB157" i="3"/>
  <c r="Z157" i="3" s="1"/>
  <c r="AB158" i="3"/>
  <c r="Z158" i="3" s="1"/>
  <c r="AB159" i="3"/>
  <c r="Z159" i="3" s="1"/>
  <c r="AB160" i="3"/>
  <c r="Z160" i="3" s="1"/>
  <c r="AB161" i="3"/>
  <c r="Z161" i="3" s="1"/>
  <c r="AB162" i="3"/>
  <c r="Z162" i="3" s="1"/>
  <c r="AB163" i="3"/>
  <c r="Z163" i="3" s="1"/>
  <c r="AB164" i="3"/>
  <c r="Z164" i="3" s="1"/>
  <c r="AB165" i="3"/>
  <c r="Z165" i="3" s="1"/>
  <c r="AB166" i="3"/>
  <c r="Z166" i="3" s="1"/>
  <c r="AB167" i="3"/>
  <c r="Z167" i="3" s="1"/>
  <c r="AB168" i="3"/>
  <c r="Z168" i="3" s="1"/>
  <c r="AB169" i="3"/>
  <c r="Z169" i="3" s="1"/>
  <c r="AB170" i="3"/>
  <c r="Z170" i="3" s="1"/>
  <c r="AB171" i="3"/>
  <c r="Z171" i="3" s="1"/>
  <c r="AB172" i="3"/>
  <c r="Z172" i="3" s="1"/>
  <c r="AB173" i="3"/>
  <c r="Z173" i="3" s="1"/>
  <c r="AB174" i="3"/>
  <c r="Z174" i="3" s="1"/>
  <c r="AB175" i="3"/>
  <c r="Z175" i="3" s="1"/>
  <c r="AB176" i="3"/>
  <c r="Z176" i="3" s="1"/>
  <c r="AB177" i="3"/>
  <c r="Z177" i="3" s="1"/>
  <c r="AB178" i="3"/>
  <c r="Z178" i="3" s="1"/>
  <c r="AB179" i="3"/>
  <c r="Z179" i="3" s="1"/>
  <c r="AB180" i="3"/>
  <c r="Z180" i="3" s="1"/>
  <c r="AB181" i="3"/>
  <c r="Z181" i="3" s="1"/>
  <c r="AB182" i="3"/>
  <c r="Z182" i="3" s="1"/>
  <c r="AB183" i="3"/>
  <c r="Z183" i="3" s="1"/>
  <c r="AB184" i="3"/>
  <c r="Z184" i="3" s="1"/>
  <c r="AB185" i="3"/>
  <c r="Z185" i="3" s="1"/>
  <c r="AB186" i="3"/>
  <c r="Z186" i="3" s="1"/>
  <c r="AB187" i="3"/>
  <c r="Z187" i="3" s="1"/>
  <c r="AB188" i="3"/>
  <c r="Z188" i="3" s="1"/>
  <c r="AB189" i="3"/>
  <c r="Z189" i="3" s="1"/>
  <c r="AB190" i="3"/>
  <c r="Z190" i="3" s="1"/>
  <c r="AB191" i="3"/>
  <c r="Z191" i="3" s="1"/>
  <c r="AB192" i="3"/>
  <c r="Z192" i="3" s="1"/>
  <c r="AB193" i="3"/>
  <c r="Z193" i="3" s="1"/>
  <c r="AB194" i="3"/>
  <c r="Z194" i="3" s="1"/>
  <c r="AB195" i="3"/>
  <c r="Z195" i="3" s="1"/>
  <c r="AB196" i="3"/>
  <c r="Z196" i="3" s="1"/>
  <c r="AB197" i="3"/>
  <c r="Z197" i="3" s="1"/>
  <c r="AB198" i="3"/>
  <c r="Z198" i="3" s="1"/>
  <c r="AB199" i="3"/>
  <c r="Z199" i="3" s="1"/>
  <c r="AB200" i="3"/>
  <c r="Z200" i="3" s="1"/>
  <c r="AB201" i="3"/>
  <c r="Z201" i="3" s="1"/>
  <c r="AB202" i="3"/>
  <c r="Z202" i="3" s="1"/>
  <c r="AB203" i="3"/>
  <c r="Z203" i="3" s="1"/>
  <c r="AB204" i="3"/>
  <c r="Z204" i="3" s="1"/>
  <c r="AB205" i="3"/>
  <c r="Z205" i="3" s="1"/>
  <c r="AB206" i="3"/>
  <c r="Z206" i="3" s="1"/>
  <c r="AB207" i="3"/>
  <c r="Z207" i="3" s="1"/>
  <c r="AB208" i="3"/>
  <c r="Z208" i="3" s="1"/>
  <c r="AB209" i="3"/>
  <c r="Z209" i="3" s="1"/>
  <c r="AB210" i="3"/>
  <c r="Z210" i="3" s="1"/>
  <c r="AB211" i="3"/>
  <c r="Z211" i="3" s="1"/>
  <c r="AB212" i="3"/>
  <c r="Z212" i="3" s="1"/>
  <c r="AB213" i="3"/>
  <c r="Z213" i="3" s="1"/>
  <c r="AB214" i="3"/>
  <c r="Z214" i="3" s="1"/>
  <c r="AB215" i="3"/>
  <c r="Z215" i="3" s="1"/>
  <c r="AB216" i="3"/>
  <c r="Z216" i="3" s="1"/>
  <c r="AB217" i="3"/>
  <c r="Z217" i="3" s="1"/>
  <c r="AB218" i="3"/>
  <c r="Z218" i="3" s="1"/>
  <c r="AB219" i="3"/>
  <c r="Z219" i="3" s="1"/>
  <c r="AB220" i="3"/>
  <c r="Z220" i="3" s="1"/>
  <c r="AB221" i="3"/>
  <c r="Z221" i="3" s="1"/>
  <c r="AB222" i="3"/>
  <c r="Z222" i="3" s="1"/>
  <c r="AB223" i="3"/>
  <c r="Z223" i="3" s="1"/>
  <c r="AB224" i="3"/>
  <c r="Z224" i="3" s="1"/>
  <c r="AB225" i="3"/>
  <c r="Z225" i="3" s="1"/>
  <c r="AB226" i="3"/>
  <c r="Z226" i="3" s="1"/>
  <c r="AB227" i="3"/>
  <c r="Z227" i="3" s="1"/>
  <c r="AB228" i="3"/>
  <c r="Z228" i="3" s="1"/>
  <c r="AB229" i="3"/>
  <c r="Z229" i="3" s="1"/>
  <c r="AB230" i="3"/>
  <c r="Z230" i="3" s="1"/>
  <c r="AB231" i="3"/>
  <c r="Z231" i="3" s="1"/>
  <c r="AB232" i="3"/>
  <c r="Z232" i="3" s="1"/>
  <c r="AB233" i="3"/>
  <c r="Z233" i="3" s="1"/>
  <c r="AB234" i="3"/>
  <c r="Z234" i="3" s="1"/>
  <c r="AB235" i="3"/>
  <c r="Z235" i="3" s="1"/>
  <c r="AB236" i="3"/>
  <c r="Z236" i="3" s="1"/>
  <c r="AB237" i="3"/>
  <c r="Z237" i="3" s="1"/>
  <c r="AB238" i="3"/>
  <c r="Z238" i="3" s="1"/>
  <c r="AB239" i="3"/>
  <c r="Z239" i="3" s="1"/>
  <c r="AB240" i="3"/>
  <c r="Z240" i="3" s="1"/>
  <c r="AB241" i="3"/>
  <c r="Z241" i="3" s="1"/>
  <c r="AB242" i="3"/>
  <c r="Z242" i="3" s="1"/>
  <c r="AB243" i="3"/>
  <c r="Z243" i="3" s="1"/>
  <c r="AB244" i="3"/>
  <c r="Z244" i="3" s="1"/>
  <c r="AB245" i="3"/>
  <c r="Z245" i="3" s="1"/>
  <c r="AB246" i="3"/>
  <c r="Z246" i="3" s="1"/>
  <c r="AB247" i="3"/>
  <c r="Z247" i="3" s="1"/>
  <c r="AB248" i="3"/>
  <c r="Z248" i="3" s="1"/>
  <c r="AB249" i="3"/>
  <c r="Z249" i="3" s="1"/>
  <c r="AB250" i="3"/>
  <c r="Z250" i="3" s="1"/>
  <c r="AB251" i="3"/>
  <c r="Z251" i="3" s="1"/>
  <c r="AB252" i="3"/>
  <c r="Z252" i="3" s="1"/>
  <c r="AB253" i="3"/>
  <c r="Z253" i="3" s="1"/>
  <c r="AB254" i="3"/>
  <c r="Z254" i="3" s="1"/>
  <c r="AB255" i="3"/>
  <c r="Z255" i="3" s="1"/>
  <c r="AB256" i="3"/>
  <c r="Z256" i="3" s="1"/>
  <c r="AB257" i="3"/>
  <c r="Z257" i="3" s="1"/>
  <c r="AB258" i="3"/>
  <c r="Z258" i="3" s="1"/>
  <c r="AB259" i="3"/>
  <c r="Z259" i="3" s="1"/>
  <c r="AB260" i="3"/>
  <c r="Z260" i="3" s="1"/>
  <c r="AB261" i="3"/>
  <c r="Z261" i="3" s="1"/>
  <c r="AB262" i="3"/>
  <c r="Z262" i="3" s="1"/>
  <c r="AB263" i="3"/>
  <c r="Z263" i="3" s="1"/>
  <c r="AB264" i="3"/>
  <c r="Z264" i="3" s="1"/>
  <c r="AB265" i="3"/>
  <c r="Z265" i="3" s="1"/>
  <c r="AB266" i="3"/>
  <c r="Z266" i="3" s="1"/>
  <c r="AB267" i="3"/>
  <c r="Z267" i="3" s="1"/>
  <c r="AB268" i="3"/>
  <c r="Z268" i="3" s="1"/>
  <c r="AB269" i="3"/>
  <c r="Z269" i="3" s="1"/>
  <c r="AB270" i="3"/>
  <c r="Z270" i="3" s="1"/>
  <c r="AB271" i="3"/>
  <c r="Z271" i="3" s="1"/>
  <c r="AB272" i="3"/>
  <c r="Z272" i="3" s="1"/>
  <c r="AB273" i="3"/>
  <c r="Z273" i="3" s="1"/>
  <c r="AB274" i="3"/>
  <c r="Z274" i="3" s="1"/>
  <c r="AB275" i="3"/>
  <c r="Z275" i="3" s="1"/>
  <c r="AB276" i="3"/>
  <c r="Z276" i="3" s="1"/>
  <c r="AB277" i="3"/>
  <c r="Z277" i="3" s="1"/>
  <c r="AB278" i="3"/>
  <c r="Z278" i="3" s="1"/>
  <c r="AB279" i="3"/>
  <c r="Z279" i="3" s="1"/>
  <c r="AB280" i="3"/>
  <c r="Z280" i="3" s="1"/>
  <c r="AB281" i="3"/>
  <c r="Z281" i="3" s="1"/>
  <c r="AB282" i="3"/>
  <c r="Z282" i="3" s="1"/>
  <c r="AB283" i="3"/>
  <c r="Z283" i="3" s="1"/>
  <c r="AB284" i="3"/>
  <c r="Z284" i="3" s="1"/>
  <c r="AB285" i="3"/>
  <c r="Z285" i="3" s="1"/>
  <c r="AB286" i="3"/>
  <c r="Z286" i="3" s="1"/>
  <c r="AB287" i="3"/>
  <c r="Z287" i="3" s="1"/>
  <c r="AB288" i="3"/>
  <c r="Z288" i="3" s="1"/>
  <c r="AB289" i="3"/>
  <c r="Z289" i="3" s="1"/>
  <c r="AB290" i="3"/>
  <c r="Z290" i="3" s="1"/>
  <c r="AB291" i="3"/>
  <c r="Z291" i="3" s="1"/>
  <c r="AB292" i="3"/>
  <c r="Z292" i="3" s="1"/>
  <c r="AB293" i="3"/>
  <c r="Z293" i="3" s="1"/>
  <c r="AB294" i="3"/>
  <c r="Z294" i="3" s="1"/>
  <c r="AB295" i="3"/>
  <c r="Z295" i="3" s="1"/>
  <c r="AB296" i="3"/>
  <c r="Z296" i="3" s="1"/>
  <c r="AB297" i="3"/>
  <c r="Z297" i="3" s="1"/>
  <c r="AB298" i="3"/>
  <c r="Z298" i="3" s="1"/>
  <c r="AB299" i="3"/>
  <c r="Z299" i="3" s="1"/>
  <c r="AB300" i="3"/>
  <c r="Z300" i="3" s="1"/>
  <c r="AB301" i="3"/>
  <c r="Z301" i="3" s="1"/>
  <c r="AB302" i="3"/>
  <c r="Z302" i="3" s="1"/>
  <c r="AB303" i="3"/>
  <c r="Z303" i="3" s="1"/>
  <c r="AB304" i="3"/>
  <c r="Z304" i="3" s="1"/>
  <c r="AB305" i="3"/>
  <c r="Z305" i="3" s="1"/>
  <c r="AB306" i="3"/>
  <c r="Z306" i="3" s="1"/>
  <c r="AB307" i="3"/>
  <c r="Z307" i="3" s="1"/>
  <c r="AB308" i="3"/>
  <c r="Z308" i="3" s="1"/>
  <c r="AB309" i="3"/>
  <c r="Z309" i="3" s="1"/>
  <c r="AB310" i="3"/>
  <c r="Z310" i="3" s="1"/>
  <c r="AB311" i="3"/>
  <c r="Z311" i="3" s="1"/>
  <c r="AB312" i="3"/>
  <c r="Z312" i="3" s="1"/>
  <c r="AB313" i="3"/>
  <c r="Z313" i="3" s="1"/>
  <c r="AB314" i="3"/>
  <c r="Z314" i="3" s="1"/>
  <c r="AB315" i="3"/>
  <c r="Z315" i="3" s="1"/>
  <c r="AB316" i="3"/>
  <c r="Z316" i="3" s="1"/>
  <c r="AB317" i="3"/>
  <c r="Z317" i="3" s="1"/>
  <c r="AB318" i="3"/>
  <c r="Z318" i="3" s="1"/>
  <c r="AB319" i="3"/>
  <c r="Z319" i="3" s="1"/>
  <c r="AB320" i="3"/>
  <c r="Z320" i="3" s="1"/>
  <c r="AB321" i="3"/>
  <c r="Z321" i="3" s="1"/>
  <c r="AB322" i="3"/>
  <c r="Z322" i="3" s="1"/>
  <c r="AB323" i="3"/>
  <c r="Z323" i="3" s="1"/>
  <c r="AB324" i="3"/>
  <c r="Z324" i="3" s="1"/>
  <c r="AB325" i="3"/>
  <c r="Z325" i="3" s="1"/>
  <c r="AB326" i="3"/>
  <c r="Z326" i="3" s="1"/>
  <c r="AB327" i="3"/>
  <c r="Z327" i="3" s="1"/>
  <c r="AB328" i="3"/>
  <c r="Z328" i="3" s="1"/>
  <c r="AB329" i="3"/>
  <c r="Z329" i="3" s="1"/>
  <c r="AB330" i="3"/>
  <c r="Z330" i="3" s="1"/>
  <c r="AB331" i="3"/>
  <c r="Z331" i="3" s="1"/>
  <c r="AB332" i="3"/>
  <c r="Z332" i="3" s="1"/>
  <c r="AB333" i="3"/>
  <c r="Z333" i="3" s="1"/>
  <c r="AB334" i="3"/>
  <c r="Z334" i="3" s="1"/>
  <c r="AB335" i="3"/>
  <c r="Z335" i="3" s="1"/>
  <c r="AB336" i="3"/>
  <c r="Z336" i="3" s="1"/>
  <c r="AB337" i="3"/>
  <c r="Z337" i="3" s="1"/>
  <c r="AB338" i="3"/>
  <c r="Z338" i="3" s="1"/>
  <c r="AB339" i="3"/>
  <c r="Z339" i="3" s="1"/>
  <c r="AB340" i="3"/>
  <c r="Z340" i="3" s="1"/>
  <c r="AB341" i="3"/>
  <c r="Z341" i="3" s="1"/>
  <c r="AB342" i="3"/>
  <c r="Z342" i="3" s="1"/>
  <c r="AB343" i="3"/>
  <c r="Z343" i="3" s="1"/>
  <c r="AB344" i="3"/>
  <c r="Z344" i="3" s="1"/>
  <c r="AB345" i="3"/>
  <c r="Z345" i="3" s="1"/>
  <c r="AB346" i="3"/>
  <c r="Z346" i="3" s="1"/>
  <c r="AB347" i="3"/>
  <c r="Z347" i="3" s="1"/>
  <c r="AB348" i="3"/>
  <c r="Z348" i="3" s="1"/>
  <c r="AB349" i="3"/>
  <c r="Z349" i="3" s="1"/>
  <c r="AB350" i="3"/>
  <c r="Z350" i="3" s="1"/>
  <c r="AB351" i="3"/>
  <c r="Z351" i="3" s="1"/>
  <c r="AB352" i="3"/>
  <c r="Z352" i="3" s="1"/>
  <c r="AB353" i="3"/>
  <c r="Z353" i="3" s="1"/>
  <c r="AB354" i="3"/>
  <c r="Z354" i="3" s="1"/>
  <c r="AB355" i="3"/>
  <c r="Z355" i="3" s="1"/>
  <c r="AB356" i="3"/>
  <c r="Z356" i="3" s="1"/>
  <c r="AB357" i="3"/>
  <c r="Z357" i="3" s="1"/>
  <c r="AB358" i="3"/>
  <c r="Z358" i="3" s="1"/>
  <c r="AB359" i="3"/>
  <c r="Z359" i="3" s="1"/>
  <c r="AB360" i="3"/>
  <c r="Z360" i="3" s="1"/>
  <c r="AB361" i="3"/>
  <c r="Z361" i="3" s="1"/>
  <c r="AB362" i="3"/>
  <c r="Z362" i="3" s="1"/>
  <c r="AB363" i="3"/>
  <c r="Z363" i="3" s="1"/>
  <c r="AB364" i="3"/>
  <c r="Z364" i="3" s="1"/>
  <c r="AB365" i="3"/>
  <c r="Z365" i="3" s="1"/>
  <c r="AB366" i="3"/>
  <c r="Z366" i="3" s="1"/>
  <c r="AB367" i="3"/>
  <c r="Z367" i="3" s="1"/>
  <c r="AB368" i="3"/>
  <c r="Z368" i="3" s="1"/>
  <c r="AB369" i="3"/>
  <c r="Z369" i="3" s="1"/>
  <c r="AB370" i="3"/>
  <c r="Z370" i="3" s="1"/>
  <c r="AB371" i="3"/>
  <c r="Z371" i="3" s="1"/>
  <c r="AB372" i="3"/>
  <c r="Z372" i="3" s="1"/>
  <c r="AB373" i="3"/>
  <c r="Z373" i="3" s="1"/>
  <c r="AB374" i="3"/>
  <c r="Z374" i="3" s="1"/>
  <c r="AB375" i="3"/>
  <c r="Z375" i="3" s="1"/>
  <c r="AB376" i="3"/>
  <c r="Z376" i="3" s="1"/>
  <c r="AB377" i="3"/>
  <c r="Z377" i="3" s="1"/>
  <c r="AB378" i="3"/>
  <c r="Z378" i="3" s="1"/>
  <c r="AB379" i="3"/>
  <c r="Z379" i="3" s="1"/>
  <c r="AB380" i="3"/>
  <c r="Z380" i="3" s="1"/>
  <c r="AB381" i="3"/>
  <c r="Z381" i="3" s="1"/>
  <c r="AB382" i="3"/>
  <c r="Z382" i="3" s="1"/>
  <c r="AB383" i="3"/>
  <c r="Z383" i="3" s="1"/>
  <c r="AB384" i="3"/>
  <c r="Z384" i="3" s="1"/>
  <c r="AB385" i="3"/>
  <c r="Z385" i="3" s="1"/>
  <c r="AB386" i="3"/>
  <c r="Z386" i="3" s="1"/>
  <c r="AB387" i="3"/>
  <c r="Z387" i="3" s="1"/>
  <c r="AB388" i="3"/>
  <c r="Z388" i="3" s="1"/>
  <c r="AB389" i="3"/>
  <c r="Z389" i="3" s="1"/>
  <c r="AB390" i="3"/>
  <c r="Z390" i="3" s="1"/>
  <c r="AB391" i="3"/>
  <c r="Z391" i="3" s="1"/>
  <c r="AB392" i="3"/>
  <c r="Z392" i="3" s="1"/>
  <c r="AB393" i="3"/>
  <c r="Z393" i="3" s="1"/>
  <c r="AB394" i="3"/>
  <c r="Z394" i="3" s="1"/>
  <c r="AB395" i="3"/>
  <c r="Z395" i="3" s="1"/>
  <c r="AB396" i="3"/>
  <c r="Z396" i="3" s="1"/>
  <c r="AB397" i="3"/>
  <c r="Z397" i="3" s="1"/>
  <c r="AB398" i="3"/>
  <c r="Z398" i="3" s="1"/>
  <c r="AB399" i="3"/>
  <c r="Z399" i="3" s="1"/>
  <c r="AB400" i="3"/>
  <c r="Z400" i="3" s="1"/>
  <c r="AB401" i="3"/>
  <c r="Z401" i="3" s="1"/>
  <c r="AB402" i="3"/>
  <c r="Z402" i="3" s="1"/>
  <c r="AB403" i="3"/>
  <c r="Z403" i="3" s="1"/>
  <c r="AB404" i="3"/>
  <c r="Z404" i="3" s="1"/>
  <c r="AB405" i="3"/>
  <c r="Z405" i="3" s="1"/>
  <c r="AB406" i="3"/>
  <c r="Z406" i="3" s="1"/>
  <c r="AB407" i="3"/>
  <c r="Z407" i="3" s="1"/>
  <c r="AB408" i="3"/>
  <c r="Z408" i="3" s="1"/>
  <c r="AB409" i="3"/>
  <c r="Z409" i="3" s="1"/>
  <c r="AB410" i="3"/>
  <c r="Z410" i="3" s="1"/>
  <c r="AB411" i="3"/>
  <c r="Z411" i="3" s="1"/>
  <c r="AB412" i="3"/>
  <c r="Z412" i="3" s="1"/>
  <c r="AB413" i="3"/>
  <c r="Z413" i="3" s="1"/>
  <c r="AB414" i="3"/>
  <c r="Z414" i="3" s="1"/>
  <c r="AB415" i="3"/>
  <c r="Z415" i="3" s="1"/>
  <c r="AB416" i="3"/>
  <c r="Z416" i="3" s="1"/>
  <c r="AB417" i="3"/>
  <c r="Z417" i="3" s="1"/>
  <c r="AB418" i="3"/>
  <c r="Z418" i="3" s="1"/>
  <c r="AB419" i="3"/>
  <c r="Z419" i="3" s="1"/>
  <c r="AB420" i="3"/>
  <c r="Z420" i="3" s="1"/>
  <c r="AB421" i="3"/>
  <c r="Z421" i="3" s="1"/>
  <c r="AB422" i="3"/>
  <c r="Z422" i="3" s="1"/>
  <c r="AB423" i="3"/>
  <c r="Z423" i="3" s="1"/>
  <c r="AB424" i="3"/>
  <c r="Z424" i="3" s="1"/>
  <c r="AB425" i="3"/>
  <c r="Z425" i="3" s="1"/>
  <c r="AB426" i="3"/>
  <c r="Z426" i="3" s="1"/>
  <c r="AB427" i="3"/>
  <c r="Z427" i="3" s="1"/>
  <c r="AB428" i="3"/>
  <c r="Z428" i="3" s="1"/>
  <c r="AB429" i="3"/>
  <c r="Z429" i="3" s="1"/>
  <c r="AB430" i="3"/>
  <c r="Z430" i="3" s="1"/>
  <c r="AB431" i="3"/>
  <c r="Z431" i="3" s="1"/>
  <c r="AB432" i="3"/>
  <c r="Z432" i="3" s="1"/>
  <c r="AB433" i="3"/>
  <c r="Z433" i="3" s="1"/>
  <c r="AB434" i="3"/>
  <c r="Z434" i="3" s="1"/>
  <c r="AB435" i="3"/>
  <c r="Z435" i="3" s="1"/>
  <c r="AB436" i="3"/>
  <c r="Z436" i="3" s="1"/>
  <c r="AB437" i="3"/>
  <c r="Z437" i="3" s="1"/>
  <c r="AB438" i="3"/>
  <c r="Z438" i="3" s="1"/>
  <c r="AB439" i="3"/>
  <c r="Z439" i="3" s="1"/>
  <c r="AB440" i="3"/>
  <c r="Z440" i="3" s="1"/>
  <c r="AB441" i="3"/>
  <c r="Z441" i="3" s="1"/>
  <c r="AB442" i="3"/>
  <c r="Z442" i="3" s="1"/>
  <c r="AB443" i="3"/>
  <c r="Z443" i="3" s="1"/>
  <c r="AB444" i="3"/>
  <c r="Z444" i="3" s="1"/>
  <c r="AB445" i="3"/>
  <c r="Z445" i="3" s="1"/>
  <c r="AB446" i="3"/>
  <c r="Z446" i="3" s="1"/>
  <c r="AB447" i="3"/>
  <c r="Z447" i="3" s="1"/>
  <c r="AB448" i="3"/>
  <c r="Z448" i="3" s="1"/>
  <c r="AB449" i="3"/>
  <c r="Z449" i="3" s="1"/>
  <c r="AB450" i="3"/>
  <c r="Z450" i="3" s="1"/>
  <c r="AB451" i="3"/>
  <c r="Z451" i="3" s="1"/>
  <c r="AB452" i="3"/>
  <c r="Z452" i="3" s="1"/>
  <c r="AB453" i="3"/>
  <c r="Z453" i="3" s="1"/>
  <c r="AB454" i="3"/>
  <c r="Z454" i="3" s="1"/>
  <c r="AB455" i="3"/>
  <c r="Z455" i="3" s="1"/>
  <c r="AB456" i="3"/>
  <c r="Z456" i="3" s="1"/>
  <c r="AB457" i="3"/>
  <c r="Z457" i="3" s="1"/>
  <c r="AB458" i="3"/>
  <c r="Z458" i="3" s="1"/>
  <c r="AB459" i="3"/>
  <c r="Z459" i="3" s="1"/>
  <c r="AB460" i="3"/>
  <c r="Z460" i="3" s="1"/>
  <c r="AB461" i="3"/>
  <c r="Z461" i="3" s="1"/>
  <c r="AB462" i="3"/>
  <c r="Z462" i="3" s="1"/>
  <c r="AB463" i="3"/>
  <c r="Z463" i="3" s="1"/>
  <c r="AB464" i="3"/>
  <c r="Z464" i="3" s="1"/>
  <c r="AB465" i="3"/>
  <c r="Z465" i="3" s="1"/>
  <c r="AB466" i="3"/>
  <c r="Z466" i="3" s="1"/>
  <c r="AB467" i="3"/>
  <c r="Z467" i="3" s="1"/>
  <c r="AB468" i="3"/>
  <c r="Z468" i="3" s="1"/>
  <c r="AB469" i="3"/>
  <c r="Z469" i="3" s="1"/>
  <c r="AB470" i="3"/>
  <c r="Z470" i="3" s="1"/>
  <c r="AB471" i="3"/>
  <c r="Z471" i="3" s="1"/>
  <c r="AB472" i="3"/>
  <c r="Z472" i="3" s="1"/>
  <c r="AB473" i="3"/>
  <c r="Z473" i="3" s="1"/>
  <c r="AB474" i="3"/>
  <c r="Z474" i="3" s="1"/>
  <c r="AB475" i="3"/>
  <c r="Z475" i="3" s="1"/>
  <c r="AB476" i="3"/>
  <c r="Z476" i="3" s="1"/>
  <c r="AB477" i="3"/>
  <c r="Z477" i="3" s="1"/>
  <c r="AB478" i="3"/>
  <c r="Z478" i="3" s="1"/>
  <c r="AB479" i="3"/>
  <c r="Z479" i="3" s="1"/>
  <c r="AB480" i="3"/>
  <c r="Z480" i="3" s="1"/>
  <c r="AB481" i="3"/>
  <c r="Z481" i="3" s="1"/>
  <c r="AB482" i="3"/>
  <c r="Z482" i="3" s="1"/>
  <c r="AB483" i="3"/>
  <c r="Z483" i="3" s="1"/>
  <c r="AB484" i="3"/>
  <c r="Z484" i="3" s="1"/>
  <c r="AB485" i="3"/>
  <c r="Z485" i="3" s="1"/>
  <c r="AB486" i="3"/>
  <c r="Z486" i="3" s="1"/>
  <c r="AB487" i="3"/>
  <c r="Z487" i="3" s="1"/>
  <c r="AB488" i="3"/>
  <c r="Z488" i="3" s="1"/>
  <c r="AB489" i="3"/>
  <c r="Z489" i="3" s="1"/>
  <c r="AB490" i="3"/>
  <c r="Z490" i="3" s="1"/>
  <c r="AB491" i="3"/>
  <c r="Z491" i="3" s="1"/>
  <c r="AB492" i="3"/>
  <c r="Z492" i="3" s="1"/>
  <c r="AB493" i="3"/>
  <c r="Z493" i="3" s="1"/>
  <c r="AB494" i="3"/>
  <c r="Z494" i="3" s="1"/>
  <c r="AB495" i="3"/>
  <c r="Z495" i="3" s="1"/>
  <c r="AB496" i="3"/>
  <c r="Z496" i="3" s="1"/>
  <c r="AB497" i="3"/>
  <c r="Z497" i="3" s="1"/>
  <c r="AB498" i="3"/>
  <c r="Z498" i="3" s="1"/>
  <c r="AB499" i="3"/>
  <c r="Z499" i="3" s="1"/>
  <c r="AB500" i="3"/>
  <c r="Z500" i="3" s="1"/>
  <c r="AF8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A8" i="3"/>
  <c r="AA9" i="3"/>
  <c r="Y9" i="3" s="1"/>
  <c r="AA10" i="3"/>
  <c r="Y10" i="3" s="1"/>
  <c r="AA11" i="3"/>
  <c r="Y11" i="3" s="1"/>
  <c r="AA12" i="3"/>
  <c r="Y12" i="3" s="1"/>
  <c r="AA13" i="3"/>
  <c r="Y13" i="3" s="1"/>
  <c r="AA14" i="3"/>
  <c r="Y14" i="3" s="1"/>
  <c r="AA15" i="3"/>
  <c r="Y15" i="3" s="1"/>
  <c r="AA16" i="3"/>
  <c r="Y16" i="3" s="1"/>
  <c r="AA17" i="3"/>
  <c r="Y17" i="3" s="1"/>
  <c r="AA18" i="3"/>
  <c r="Y18" i="3" s="1"/>
  <c r="AA19" i="3"/>
  <c r="Y19" i="3" s="1"/>
  <c r="AA20" i="3"/>
  <c r="Y20" i="3" s="1"/>
  <c r="AA21" i="3"/>
  <c r="Y21" i="3" s="1"/>
  <c r="AA22" i="3"/>
  <c r="Y22" i="3" s="1"/>
  <c r="AA23" i="3"/>
  <c r="Y23" i="3" s="1"/>
  <c r="AA24" i="3"/>
  <c r="Y24" i="3" s="1"/>
  <c r="AA25" i="3"/>
  <c r="Y25" i="3" s="1"/>
  <c r="AA26" i="3"/>
  <c r="Y26" i="3" s="1"/>
  <c r="AA27" i="3"/>
  <c r="Y27" i="3" s="1"/>
  <c r="AA28" i="3"/>
  <c r="Y28" i="3" s="1"/>
  <c r="AA29" i="3"/>
  <c r="Y29" i="3" s="1"/>
  <c r="AA30" i="3"/>
  <c r="Y30" i="3" s="1"/>
  <c r="AA31" i="3"/>
  <c r="Y31" i="3" s="1"/>
  <c r="AA32" i="3"/>
  <c r="Y32" i="3" s="1"/>
  <c r="AA33" i="3"/>
  <c r="Y33" i="3" s="1"/>
  <c r="AA34" i="3"/>
  <c r="Y34" i="3" s="1"/>
  <c r="AA35" i="3"/>
  <c r="Y35" i="3" s="1"/>
  <c r="AA36" i="3"/>
  <c r="Y36" i="3" s="1"/>
  <c r="AA37" i="3"/>
  <c r="Y37" i="3" s="1"/>
  <c r="AA38" i="3"/>
  <c r="Y38" i="3" s="1"/>
  <c r="AA39" i="3"/>
  <c r="Y39" i="3" s="1"/>
  <c r="AA40" i="3"/>
  <c r="Y40" i="3" s="1"/>
  <c r="AA41" i="3"/>
  <c r="Y41" i="3" s="1"/>
  <c r="AA42" i="3"/>
  <c r="Y42" i="3" s="1"/>
  <c r="AA43" i="3"/>
  <c r="Y43" i="3" s="1"/>
  <c r="AA44" i="3"/>
  <c r="Y44" i="3" s="1"/>
  <c r="AA45" i="3"/>
  <c r="Y45" i="3" s="1"/>
  <c r="AA46" i="3"/>
  <c r="Y46" i="3" s="1"/>
  <c r="AA47" i="3"/>
  <c r="Y47" i="3" s="1"/>
  <c r="AA48" i="3"/>
  <c r="Y48" i="3" s="1"/>
  <c r="AA49" i="3"/>
  <c r="Y49" i="3" s="1"/>
  <c r="AA50" i="3"/>
  <c r="Y50" i="3" s="1"/>
  <c r="AA51" i="3"/>
  <c r="Y51" i="3" s="1"/>
  <c r="AA52" i="3"/>
  <c r="Y52" i="3" s="1"/>
  <c r="AA53" i="3"/>
  <c r="Y53" i="3" s="1"/>
  <c r="AA54" i="3"/>
  <c r="Y54" i="3" s="1"/>
  <c r="AA55" i="3"/>
  <c r="Y55" i="3" s="1"/>
  <c r="AA56" i="3"/>
  <c r="Y56" i="3" s="1"/>
  <c r="AA57" i="3"/>
  <c r="Y57" i="3" s="1"/>
  <c r="AA58" i="3"/>
  <c r="Y58" i="3" s="1"/>
  <c r="AA59" i="3"/>
  <c r="Y59" i="3" s="1"/>
  <c r="AA60" i="3"/>
  <c r="Y60" i="3" s="1"/>
  <c r="AA61" i="3"/>
  <c r="Y61" i="3" s="1"/>
  <c r="AA62" i="3"/>
  <c r="Y62" i="3" s="1"/>
  <c r="AA63" i="3"/>
  <c r="Y63" i="3" s="1"/>
  <c r="AA64" i="3"/>
  <c r="Y64" i="3" s="1"/>
  <c r="AA65" i="3"/>
  <c r="Y65" i="3" s="1"/>
  <c r="AA66" i="3"/>
  <c r="Y66" i="3" s="1"/>
  <c r="AA67" i="3"/>
  <c r="Y67" i="3" s="1"/>
  <c r="AA68" i="3"/>
  <c r="Y68" i="3" s="1"/>
  <c r="AA69" i="3"/>
  <c r="Y69" i="3" s="1"/>
  <c r="AA70" i="3"/>
  <c r="Y70" i="3" s="1"/>
  <c r="AA71" i="3"/>
  <c r="Y71" i="3" s="1"/>
  <c r="AA72" i="3"/>
  <c r="Y72" i="3" s="1"/>
  <c r="AA73" i="3"/>
  <c r="Y73" i="3" s="1"/>
  <c r="AA74" i="3"/>
  <c r="Y74" i="3" s="1"/>
  <c r="AA75" i="3"/>
  <c r="Y75" i="3" s="1"/>
  <c r="AA76" i="3"/>
  <c r="Y76" i="3" s="1"/>
  <c r="AA77" i="3"/>
  <c r="Y77" i="3" s="1"/>
  <c r="AA78" i="3"/>
  <c r="Y78" i="3" s="1"/>
  <c r="AA79" i="3"/>
  <c r="Y79" i="3" s="1"/>
  <c r="AA80" i="3"/>
  <c r="Y80" i="3" s="1"/>
  <c r="AA81" i="3"/>
  <c r="Y81" i="3" s="1"/>
  <c r="AA82" i="3"/>
  <c r="Y82" i="3" s="1"/>
  <c r="AA83" i="3"/>
  <c r="Y83" i="3" s="1"/>
  <c r="AA84" i="3"/>
  <c r="Y84" i="3" s="1"/>
  <c r="AA85" i="3"/>
  <c r="Y85" i="3" s="1"/>
  <c r="AA86" i="3"/>
  <c r="Y86" i="3" s="1"/>
  <c r="AA87" i="3"/>
  <c r="Y87" i="3" s="1"/>
  <c r="AA88" i="3"/>
  <c r="Y88" i="3" s="1"/>
  <c r="AA89" i="3"/>
  <c r="Y89" i="3" s="1"/>
  <c r="AA90" i="3"/>
  <c r="Y90" i="3" s="1"/>
  <c r="AA91" i="3"/>
  <c r="Y91" i="3" s="1"/>
  <c r="AA92" i="3"/>
  <c r="Y92" i="3" s="1"/>
  <c r="AA93" i="3"/>
  <c r="Y93" i="3" s="1"/>
  <c r="AA94" i="3"/>
  <c r="Y94" i="3" s="1"/>
  <c r="AA95" i="3"/>
  <c r="Y95" i="3" s="1"/>
  <c r="AA96" i="3"/>
  <c r="Y96" i="3" s="1"/>
  <c r="AA97" i="3"/>
  <c r="Y97" i="3" s="1"/>
  <c r="AA98" i="3"/>
  <c r="Y98" i="3" s="1"/>
  <c r="AA99" i="3"/>
  <c r="Y99" i="3" s="1"/>
  <c r="AA100" i="3"/>
  <c r="Y100" i="3" s="1"/>
  <c r="AA101" i="3"/>
  <c r="Y101" i="3" s="1"/>
  <c r="AA102" i="3"/>
  <c r="Y102" i="3" s="1"/>
  <c r="AA103" i="3"/>
  <c r="Y103" i="3" s="1"/>
  <c r="AA104" i="3"/>
  <c r="Y104" i="3" s="1"/>
  <c r="AA105" i="3"/>
  <c r="Y105" i="3" s="1"/>
  <c r="AA106" i="3"/>
  <c r="Y106" i="3" s="1"/>
  <c r="AA107" i="3"/>
  <c r="Y107" i="3" s="1"/>
  <c r="AA108" i="3"/>
  <c r="Y108" i="3" s="1"/>
  <c r="AA109" i="3"/>
  <c r="Y109" i="3" s="1"/>
  <c r="AA110" i="3"/>
  <c r="Y110" i="3" s="1"/>
  <c r="AA111" i="3"/>
  <c r="Y111" i="3" s="1"/>
  <c r="AA112" i="3"/>
  <c r="Y112" i="3" s="1"/>
  <c r="AA113" i="3"/>
  <c r="Y113" i="3" s="1"/>
  <c r="AA114" i="3"/>
  <c r="Y114" i="3" s="1"/>
  <c r="AA115" i="3"/>
  <c r="Y115" i="3" s="1"/>
  <c r="AA116" i="3"/>
  <c r="Y116" i="3" s="1"/>
  <c r="AA117" i="3"/>
  <c r="Y117" i="3" s="1"/>
  <c r="AA118" i="3"/>
  <c r="Y118" i="3" s="1"/>
  <c r="AA119" i="3"/>
  <c r="Y119" i="3" s="1"/>
  <c r="AA120" i="3"/>
  <c r="Y120" i="3" s="1"/>
  <c r="AA121" i="3"/>
  <c r="Y121" i="3" s="1"/>
  <c r="AA122" i="3"/>
  <c r="Y122" i="3" s="1"/>
  <c r="AA123" i="3"/>
  <c r="Y123" i="3" s="1"/>
  <c r="AA124" i="3"/>
  <c r="Y124" i="3" s="1"/>
  <c r="AA125" i="3"/>
  <c r="Y125" i="3" s="1"/>
  <c r="AA126" i="3"/>
  <c r="Y126" i="3" s="1"/>
  <c r="AA127" i="3"/>
  <c r="Y127" i="3" s="1"/>
  <c r="AA128" i="3"/>
  <c r="Y128" i="3" s="1"/>
  <c r="AA129" i="3"/>
  <c r="Y129" i="3" s="1"/>
  <c r="AA130" i="3"/>
  <c r="Y130" i="3" s="1"/>
  <c r="AA131" i="3"/>
  <c r="Y131" i="3" s="1"/>
  <c r="AA132" i="3"/>
  <c r="Y132" i="3" s="1"/>
  <c r="AA133" i="3"/>
  <c r="Y133" i="3" s="1"/>
  <c r="AA134" i="3"/>
  <c r="Y134" i="3" s="1"/>
  <c r="AA135" i="3"/>
  <c r="Y135" i="3" s="1"/>
  <c r="AA136" i="3"/>
  <c r="Y136" i="3" s="1"/>
  <c r="AA137" i="3"/>
  <c r="Y137" i="3" s="1"/>
  <c r="AA138" i="3"/>
  <c r="Y138" i="3" s="1"/>
  <c r="AA139" i="3"/>
  <c r="Y139" i="3" s="1"/>
  <c r="AA140" i="3"/>
  <c r="Y140" i="3" s="1"/>
  <c r="AA141" i="3"/>
  <c r="Y141" i="3" s="1"/>
  <c r="AA142" i="3"/>
  <c r="Y142" i="3" s="1"/>
  <c r="AA143" i="3"/>
  <c r="Y143" i="3" s="1"/>
  <c r="AA144" i="3"/>
  <c r="Y144" i="3" s="1"/>
  <c r="AA145" i="3"/>
  <c r="Y145" i="3" s="1"/>
  <c r="AA146" i="3"/>
  <c r="Y146" i="3" s="1"/>
  <c r="AA147" i="3"/>
  <c r="Y147" i="3" s="1"/>
  <c r="AA148" i="3"/>
  <c r="Y148" i="3" s="1"/>
  <c r="AA149" i="3"/>
  <c r="Y149" i="3" s="1"/>
  <c r="AA150" i="3"/>
  <c r="Y150" i="3" s="1"/>
  <c r="AA151" i="3"/>
  <c r="Y151" i="3" s="1"/>
  <c r="AA152" i="3"/>
  <c r="Y152" i="3" s="1"/>
  <c r="AA153" i="3"/>
  <c r="Y153" i="3" s="1"/>
  <c r="AA154" i="3"/>
  <c r="Y154" i="3" s="1"/>
  <c r="AA155" i="3"/>
  <c r="Y155" i="3" s="1"/>
  <c r="AA156" i="3"/>
  <c r="Y156" i="3" s="1"/>
  <c r="AA157" i="3"/>
  <c r="Y157" i="3" s="1"/>
  <c r="AA158" i="3"/>
  <c r="Y158" i="3" s="1"/>
  <c r="AA159" i="3"/>
  <c r="Y159" i="3" s="1"/>
  <c r="AA160" i="3"/>
  <c r="Y160" i="3" s="1"/>
  <c r="AA161" i="3"/>
  <c r="Y161" i="3" s="1"/>
  <c r="AA162" i="3"/>
  <c r="Y162" i="3" s="1"/>
  <c r="AA163" i="3"/>
  <c r="Y163" i="3" s="1"/>
  <c r="AA164" i="3"/>
  <c r="Y164" i="3" s="1"/>
  <c r="AA165" i="3"/>
  <c r="Y165" i="3" s="1"/>
  <c r="AA166" i="3"/>
  <c r="Y166" i="3" s="1"/>
  <c r="AA167" i="3"/>
  <c r="Y167" i="3" s="1"/>
  <c r="AA168" i="3"/>
  <c r="Y168" i="3" s="1"/>
  <c r="AA169" i="3"/>
  <c r="Y169" i="3" s="1"/>
  <c r="AA170" i="3"/>
  <c r="Y170" i="3" s="1"/>
  <c r="AA171" i="3"/>
  <c r="Y171" i="3" s="1"/>
  <c r="AA172" i="3"/>
  <c r="Y172" i="3" s="1"/>
  <c r="AA173" i="3"/>
  <c r="Y173" i="3" s="1"/>
  <c r="AA174" i="3"/>
  <c r="Y174" i="3" s="1"/>
  <c r="AA175" i="3"/>
  <c r="Y175" i="3" s="1"/>
  <c r="AA176" i="3"/>
  <c r="Y176" i="3" s="1"/>
  <c r="AA177" i="3"/>
  <c r="Y177" i="3" s="1"/>
  <c r="AA178" i="3"/>
  <c r="Y178" i="3" s="1"/>
  <c r="AA179" i="3"/>
  <c r="Y179" i="3" s="1"/>
  <c r="AA180" i="3"/>
  <c r="Y180" i="3" s="1"/>
  <c r="AA181" i="3"/>
  <c r="Y181" i="3" s="1"/>
  <c r="AA182" i="3"/>
  <c r="Y182" i="3" s="1"/>
  <c r="AA183" i="3"/>
  <c r="Y183" i="3" s="1"/>
  <c r="AA184" i="3"/>
  <c r="Y184" i="3" s="1"/>
  <c r="AA185" i="3"/>
  <c r="Y185" i="3" s="1"/>
  <c r="AA186" i="3"/>
  <c r="Y186" i="3" s="1"/>
  <c r="AA187" i="3"/>
  <c r="Y187" i="3" s="1"/>
  <c r="AA188" i="3"/>
  <c r="Y188" i="3" s="1"/>
  <c r="AA189" i="3"/>
  <c r="Y189" i="3" s="1"/>
  <c r="AA190" i="3"/>
  <c r="Y190" i="3" s="1"/>
  <c r="AA191" i="3"/>
  <c r="Y191" i="3" s="1"/>
  <c r="AA192" i="3"/>
  <c r="Y192" i="3" s="1"/>
  <c r="AA193" i="3"/>
  <c r="Y193" i="3" s="1"/>
  <c r="AA194" i="3"/>
  <c r="Y194" i="3" s="1"/>
  <c r="AA195" i="3"/>
  <c r="Y195" i="3" s="1"/>
  <c r="AA196" i="3"/>
  <c r="Y196" i="3" s="1"/>
  <c r="AA197" i="3"/>
  <c r="Y197" i="3" s="1"/>
  <c r="AA198" i="3"/>
  <c r="Y198" i="3" s="1"/>
  <c r="AA199" i="3"/>
  <c r="Y199" i="3" s="1"/>
  <c r="AA200" i="3"/>
  <c r="Y200" i="3" s="1"/>
  <c r="AA201" i="3"/>
  <c r="Y201" i="3" s="1"/>
  <c r="AA202" i="3"/>
  <c r="Y202" i="3" s="1"/>
  <c r="AA203" i="3"/>
  <c r="Y203" i="3" s="1"/>
  <c r="AA204" i="3"/>
  <c r="Y204" i="3" s="1"/>
  <c r="AA205" i="3"/>
  <c r="Y205" i="3" s="1"/>
  <c r="AA206" i="3"/>
  <c r="Y206" i="3" s="1"/>
  <c r="AA207" i="3"/>
  <c r="Y207" i="3" s="1"/>
  <c r="AA208" i="3"/>
  <c r="Y208" i="3" s="1"/>
  <c r="AA209" i="3"/>
  <c r="Y209" i="3" s="1"/>
  <c r="AA210" i="3"/>
  <c r="Y210" i="3" s="1"/>
  <c r="AA211" i="3"/>
  <c r="Y211" i="3" s="1"/>
  <c r="AA212" i="3"/>
  <c r="Y212" i="3" s="1"/>
  <c r="AA213" i="3"/>
  <c r="Y213" i="3" s="1"/>
  <c r="AA214" i="3"/>
  <c r="Y214" i="3" s="1"/>
  <c r="AA215" i="3"/>
  <c r="Y215" i="3" s="1"/>
  <c r="AA216" i="3"/>
  <c r="Y216" i="3" s="1"/>
  <c r="AA217" i="3"/>
  <c r="Y217" i="3" s="1"/>
  <c r="AA218" i="3"/>
  <c r="Y218" i="3" s="1"/>
  <c r="AA219" i="3"/>
  <c r="Y219" i="3" s="1"/>
  <c r="AA220" i="3"/>
  <c r="Y220" i="3" s="1"/>
  <c r="AA221" i="3"/>
  <c r="Y221" i="3" s="1"/>
  <c r="AA222" i="3"/>
  <c r="Y222" i="3" s="1"/>
  <c r="AA223" i="3"/>
  <c r="Y223" i="3" s="1"/>
  <c r="AA224" i="3"/>
  <c r="Y224" i="3" s="1"/>
  <c r="AA225" i="3"/>
  <c r="Y225" i="3" s="1"/>
  <c r="AA226" i="3"/>
  <c r="Y226" i="3" s="1"/>
  <c r="AA227" i="3"/>
  <c r="Y227" i="3" s="1"/>
  <c r="AA228" i="3"/>
  <c r="Y228" i="3" s="1"/>
  <c r="AA229" i="3"/>
  <c r="Y229" i="3" s="1"/>
  <c r="AA230" i="3"/>
  <c r="Y230" i="3" s="1"/>
  <c r="AA231" i="3"/>
  <c r="Y231" i="3" s="1"/>
  <c r="AA232" i="3"/>
  <c r="Y232" i="3" s="1"/>
  <c r="AA233" i="3"/>
  <c r="Y233" i="3" s="1"/>
  <c r="AA234" i="3"/>
  <c r="Y234" i="3" s="1"/>
  <c r="AA235" i="3"/>
  <c r="Y235" i="3" s="1"/>
  <c r="AA236" i="3"/>
  <c r="Y236" i="3" s="1"/>
  <c r="AA237" i="3"/>
  <c r="Y237" i="3" s="1"/>
  <c r="AA238" i="3"/>
  <c r="Y238" i="3" s="1"/>
  <c r="AA239" i="3"/>
  <c r="Y239" i="3" s="1"/>
  <c r="AA240" i="3"/>
  <c r="Y240" i="3" s="1"/>
  <c r="AA241" i="3"/>
  <c r="Y241" i="3" s="1"/>
  <c r="AA242" i="3"/>
  <c r="Y242" i="3" s="1"/>
  <c r="AA243" i="3"/>
  <c r="Y243" i="3" s="1"/>
  <c r="AA244" i="3"/>
  <c r="Y244" i="3" s="1"/>
  <c r="AA245" i="3"/>
  <c r="Y245" i="3" s="1"/>
  <c r="AA246" i="3"/>
  <c r="Y246" i="3" s="1"/>
  <c r="AA247" i="3"/>
  <c r="Y247" i="3" s="1"/>
  <c r="AA248" i="3"/>
  <c r="Y248" i="3" s="1"/>
  <c r="AA249" i="3"/>
  <c r="Y249" i="3" s="1"/>
  <c r="AA250" i="3"/>
  <c r="Y250" i="3" s="1"/>
  <c r="AA251" i="3"/>
  <c r="Y251" i="3" s="1"/>
  <c r="AA252" i="3"/>
  <c r="Y252" i="3" s="1"/>
  <c r="AA253" i="3"/>
  <c r="Y253" i="3" s="1"/>
  <c r="AA254" i="3"/>
  <c r="Y254" i="3" s="1"/>
  <c r="AA255" i="3"/>
  <c r="Y255" i="3" s="1"/>
  <c r="AA256" i="3"/>
  <c r="Y256" i="3" s="1"/>
  <c r="AA257" i="3"/>
  <c r="Y257" i="3" s="1"/>
  <c r="AA258" i="3"/>
  <c r="Y258" i="3" s="1"/>
  <c r="AA259" i="3"/>
  <c r="Y259" i="3" s="1"/>
  <c r="AA260" i="3"/>
  <c r="Y260" i="3" s="1"/>
  <c r="AA261" i="3"/>
  <c r="Y261" i="3" s="1"/>
  <c r="AA262" i="3"/>
  <c r="Y262" i="3" s="1"/>
  <c r="AA263" i="3"/>
  <c r="Y263" i="3" s="1"/>
  <c r="AA264" i="3"/>
  <c r="Y264" i="3" s="1"/>
  <c r="AA265" i="3"/>
  <c r="Y265" i="3" s="1"/>
  <c r="AA266" i="3"/>
  <c r="Y266" i="3" s="1"/>
  <c r="AA267" i="3"/>
  <c r="Y267" i="3" s="1"/>
  <c r="AA268" i="3"/>
  <c r="Y268" i="3" s="1"/>
  <c r="AA269" i="3"/>
  <c r="Y269" i="3" s="1"/>
  <c r="AA270" i="3"/>
  <c r="Y270" i="3" s="1"/>
  <c r="AA271" i="3"/>
  <c r="Y271" i="3" s="1"/>
  <c r="AA272" i="3"/>
  <c r="Y272" i="3" s="1"/>
  <c r="AA273" i="3"/>
  <c r="Y273" i="3" s="1"/>
  <c r="AA274" i="3"/>
  <c r="Y274" i="3" s="1"/>
  <c r="AA275" i="3"/>
  <c r="Y275" i="3" s="1"/>
  <c r="AA276" i="3"/>
  <c r="Y276" i="3" s="1"/>
  <c r="AA277" i="3"/>
  <c r="Y277" i="3" s="1"/>
  <c r="AA278" i="3"/>
  <c r="Y278" i="3" s="1"/>
  <c r="AA279" i="3"/>
  <c r="Y279" i="3" s="1"/>
  <c r="AA280" i="3"/>
  <c r="Y280" i="3" s="1"/>
  <c r="AA281" i="3"/>
  <c r="Y281" i="3" s="1"/>
  <c r="AA282" i="3"/>
  <c r="Y282" i="3" s="1"/>
  <c r="AA283" i="3"/>
  <c r="Y283" i="3" s="1"/>
  <c r="AA284" i="3"/>
  <c r="Y284" i="3" s="1"/>
  <c r="AA285" i="3"/>
  <c r="Y285" i="3" s="1"/>
  <c r="AA286" i="3"/>
  <c r="Y286" i="3" s="1"/>
  <c r="AA287" i="3"/>
  <c r="Y287" i="3" s="1"/>
  <c r="AA288" i="3"/>
  <c r="Y288" i="3" s="1"/>
  <c r="AA289" i="3"/>
  <c r="Y289" i="3" s="1"/>
  <c r="AA290" i="3"/>
  <c r="Y290" i="3" s="1"/>
  <c r="AA291" i="3"/>
  <c r="Y291" i="3" s="1"/>
  <c r="AA292" i="3"/>
  <c r="Y292" i="3" s="1"/>
  <c r="AA293" i="3"/>
  <c r="Y293" i="3" s="1"/>
  <c r="AA294" i="3"/>
  <c r="Y294" i="3" s="1"/>
  <c r="AA295" i="3"/>
  <c r="Y295" i="3" s="1"/>
  <c r="AA296" i="3"/>
  <c r="Y296" i="3" s="1"/>
  <c r="AA297" i="3"/>
  <c r="Y297" i="3" s="1"/>
  <c r="AA298" i="3"/>
  <c r="Y298" i="3" s="1"/>
  <c r="AA299" i="3"/>
  <c r="Y299" i="3" s="1"/>
  <c r="AA300" i="3"/>
  <c r="Y300" i="3" s="1"/>
  <c r="AA301" i="3"/>
  <c r="Y301" i="3" s="1"/>
  <c r="AA302" i="3"/>
  <c r="Y302" i="3" s="1"/>
  <c r="AA303" i="3"/>
  <c r="Y303" i="3" s="1"/>
  <c r="AA304" i="3"/>
  <c r="Y304" i="3" s="1"/>
  <c r="AA305" i="3"/>
  <c r="Y305" i="3" s="1"/>
  <c r="AA306" i="3"/>
  <c r="Y306" i="3" s="1"/>
  <c r="AA307" i="3"/>
  <c r="Y307" i="3" s="1"/>
  <c r="AA308" i="3"/>
  <c r="Y308" i="3" s="1"/>
  <c r="AA309" i="3"/>
  <c r="Y309" i="3" s="1"/>
  <c r="AA310" i="3"/>
  <c r="Y310" i="3" s="1"/>
  <c r="AA311" i="3"/>
  <c r="Y311" i="3" s="1"/>
  <c r="AA312" i="3"/>
  <c r="Y312" i="3" s="1"/>
  <c r="AA313" i="3"/>
  <c r="Y313" i="3" s="1"/>
  <c r="AA314" i="3"/>
  <c r="Y314" i="3" s="1"/>
  <c r="AA315" i="3"/>
  <c r="Y315" i="3" s="1"/>
  <c r="AA316" i="3"/>
  <c r="Y316" i="3" s="1"/>
  <c r="AA317" i="3"/>
  <c r="Y317" i="3" s="1"/>
  <c r="AA318" i="3"/>
  <c r="Y318" i="3" s="1"/>
  <c r="AA319" i="3"/>
  <c r="Y319" i="3" s="1"/>
  <c r="AA320" i="3"/>
  <c r="Y320" i="3" s="1"/>
  <c r="AA321" i="3"/>
  <c r="Y321" i="3" s="1"/>
  <c r="AA322" i="3"/>
  <c r="Y322" i="3" s="1"/>
  <c r="AA323" i="3"/>
  <c r="Y323" i="3" s="1"/>
  <c r="AA324" i="3"/>
  <c r="Y324" i="3" s="1"/>
  <c r="AA325" i="3"/>
  <c r="Y325" i="3" s="1"/>
  <c r="AA326" i="3"/>
  <c r="Y326" i="3" s="1"/>
  <c r="AA327" i="3"/>
  <c r="Y327" i="3" s="1"/>
  <c r="AA328" i="3"/>
  <c r="Y328" i="3" s="1"/>
  <c r="AA329" i="3"/>
  <c r="Y329" i="3" s="1"/>
  <c r="AA330" i="3"/>
  <c r="Y330" i="3" s="1"/>
  <c r="AA331" i="3"/>
  <c r="Y331" i="3" s="1"/>
  <c r="AA332" i="3"/>
  <c r="Y332" i="3" s="1"/>
  <c r="AA333" i="3"/>
  <c r="Y333" i="3" s="1"/>
  <c r="AA334" i="3"/>
  <c r="Y334" i="3" s="1"/>
  <c r="AA335" i="3"/>
  <c r="Y335" i="3" s="1"/>
  <c r="AA336" i="3"/>
  <c r="Y336" i="3" s="1"/>
  <c r="AA337" i="3"/>
  <c r="Y337" i="3" s="1"/>
  <c r="AA338" i="3"/>
  <c r="Y338" i="3" s="1"/>
  <c r="AA339" i="3"/>
  <c r="Y339" i="3" s="1"/>
  <c r="AA340" i="3"/>
  <c r="Y340" i="3" s="1"/>
  <c r="AA341" i="3"/>
  <c r="Y341" i="3" s="1"/>
  <c r="AA342" i="3"/>
  <c r="Y342" i="3" s="1"/>
  <c r="AA343" i="3"/>
  <c r="Y343" i="3" s="1"/>
  <c r="AA344" i="3"/>
  <c r="Y344" i="3" s="1"/>
  <c r="AA345" i="3"/>
  <c r="Y345" i="3" s="1"/>
  <c r="AA346" i="3"/>
  <c r="Y346" i="3" s="1"/>
  <c r="AA347" i="3"/>
  <c r="Y347" i="3" s="1"/>
  <c r="AA348" i="3"/>
  <c r="Y348" i="3" s="1"/>
  <c r="AA349" i="3"/>
  <c r="Y349" i="3" s="1"/>
  <c r="AA350" i="3"/>
  <c r="Y350" i="3" s="1"/>
  <c r="AA351" i="3"/>
  <c r="Y351" i="3" s="1"/>
  <c r="AA352" i="3"/>
  <c r="Y352" i="3" s="1"/>
  <c r="AA353" i="3"/>
  <c r="Y353" i="3" s="1"/>
  <c r="AA354" i="3"/>
  <c r="Y354" i="3" s="1"/>
  <c r="AA355" i="3"/>
  <c r="Y355" i="3" s="1"/>
  <c r="AA356" i="3"/>
  <c r="Y356" i="3" s="1"/>
  <c r="AA357" i="3"/>
  <c r="Y357" i="3" s="1"/>
  <c r="AA358" i="3"/>
  <c r="Y358" i="3" s="1"/>
  <c r="AA359" i="3"/>
  <c r="Y359" i="3" s="1"/>
  <c r="AA360" i="3"/>
  <c r="Y360" i="3" s="1"/>
  <c r="AA361" i="3"/>
  <c r="Y361" i="3" s="1"/>
  <c r="AA362" i="3"/>
  <c r="Y362" i="3" s="1"/>
  <c r="AA363" i="3"/>
  <c r="Y363" i="3" s="1"/>
  <c r="AA364" i="3"/>
  <c r="Y364" i="3" s="1"/>
  <c r="AA365" i="3"/>
  <c r="Y365" i="3" s="1"/>
  <c r="AA366" i="3"/>
  <c r="Y366" i="3" s="1"/>
  <c r="AA367" i="3"/>
  <c r="Y367" i="3" s="1"/>
  <c r="AA368" i="3"/>
  <c r="Y368" i="3" s="1"/>
  <c r="AA369" i="3"/>
  <c r="Y369" i="3" s="1"/>
  <c r="AA370" i="3"/>
  <c r="Y370" i="3" s="1"/>
  <c r="AA371" i="3"/>
  <c r="Y371" i="3" s="1"/>
  <c r="AA372" i="3"/>
  <c r="Y372" i="3" s="1"/>
  <c r="AA373" i="3"/>
  <c r="Y373" i="3" s="1"/>
  <c r="AA374" i="3"/>
  <c r="Y374" i="3" s="1"/>
  <c r="AA375" i="3"/>
  <c r="Y375" i="3" s="1"/>
  <c r="AA376" i="3"/>
  <c r="Y376" i="3" s="1"/>
  <c r="AA377" i="3"/>
  <c r="Y377" i="3" s="1"/>
  <c r="AA378" i="3"/>
  <c r="Y378" i="3" s="1"/>
  <c r="AA379" i="3"/>
  <c r="Y379" i="3" s="1"/>
  <c r="AA380" i="3"/>
  <c r="Y380" i="3" s="1"/>
  <c r="AA381" i="3"/>
  <c r="Y381" i="3" s="1"/>
  <c r="AA382" i="3"/>
  <c r="Y382" i="3" s="1"/>
  <c r="AA383" i="3"/>
  <c r="Y383" i="3" s="1"/>
  <c r="AA384" i="3"/>
  <c r="Y384" i="3" s="1"/>
  <c r="AA385" i="3"/>
  <c r="Y385" i="3" s="1"/>
  <c r="AA386" i="3"/>
  <c r="Y386" i="3" s="1"/>
  <c r="AA387" i="3"/>
  <c r="Y387" i="3" s="1"/>
  <c r="AA388" i="3"/>
  <c r="Y388" i="3" s="1"/>
  <c r="AA389" i="3"/>
  <c r="Y389" i="3" s="1"/>
  <c r="AA390" i="3"/>
  <c r="Y390" i="3" s="1"/>
  <c r="AA391" i="3"/>
  <c r="Y391" i="3" s="1"/>
  <c r="AA392" i="3"/>
  <c r="Y392" i="3" s="1"/>
  <c r="AA393" i="3"/>
  <c r="Y393" i="3" s="1"/>
  <c r="AA394" i="3"/>
  <c r="Y394" i="3" s="1"/>
  <c r="AA395" i="3"/>
  <c r="Y395" i="3" s="1"/>
  <c r="AA396" i="3"/>
  <c r="Y396" i="3" s="1"/>
  <c r="AA397" i="3"/>
  <c r="Y397" i="3" s="1"/>
  <c r="AA398" i="3"/>
  <c r="Y398" i="3" s="1"/>
  <c r="AA399" i="3"/>
  <c r="Y399" i="3" s="1"/>
  <c r="AA400" i="3"/>
  <c r="Y400" i="3" s="1"/>
  <c r="AA401" i="3"/>
  <c r="Y401" i="3" s="1"/>
  <c r="AA402" i="3"/>
  <c r="Y402" i="3" s="1"/>
  <c r="AA403" i="3"/>
  <c r="Y403" i="3" s="1"/>
  <c r="AA404" i="3"/>
  <c r="Y404" i="3" s="1"/>
  <c r="AA405" i="3"/>
  <c r="Y405" i="3" s="1"/>
  <c r="AA406" i="3"/>
  <c r="Y406" i="3" s="1"/>
  <c r="AA407" i="3"/>
  <c r="Y407" i="3" s="1"/>
  <c r="AA408" i="3"/>
  <c r="Y408" i="3" s="1"/>
  <c r="AA409" i="3"/>
  <c r="Y409" i="3" s="1"/>
  <c r="AA410" i="3"/>
  <c r="Y410" i="3" s="1"/>
  <c r="AA411" i="3"/>
  <c r="Y411" i="3" s="1"/>
  <c r="AA412" i="3"/>
  <c r="Y412" i="3" s="1"/>
  <c r="AA413" i="3"/>
  <c r="Y413" i="3" s="1"/>
  <c r="AA414" i="3"/>
  <c r="Y414" i="3" s="1"/>
  <c r="AA415" i="3"/>
  <c r="Y415" i="3" s="1"/>
  <c r="AA416" i="3"/>
  <c r="Y416" i="3" s="1"/>
  <c r="AA417" i="3"/>
  <c r="Y417" i="3" s="1"/>
  <c r="AA418" i="3"/>
  <c r="Y418" i="3" s="1"/>
  <c r="AA419" i="3"/>
  <c r="Y419" i="3" s="1"/>
  <c r="AA420" i="3"/>
  <c r="Y420" i="3" s="1"/>
  <c r="AA421" i="3"/>
  <c r="Y421" i="3" s="1"/>
  <c r="AA422" i="3"/>
  <c r="Y422" i="3" s="1"/>
  <c r="AA423" i="3"/>
  <c r="Y423" i="3" s="1"/>
  <c r="AA424" i="3"/>
  <c r="Y424" i="3" s="1"/>
  <c r="AA425" i="3"/>
  <c r="Y425" i="3" s="1"/>
  <c r="AA426" i="3"/>
  <c r="Y426" i="3" s="1"/>
  <c r="AA427" i="3"/>
  <c r="Y427" i="3" s="1"/>
  <c r="AA428" i="3"/>
  <c r="Y428" i="3" s="1"/>
  <c r="AA429" i="3"/>
  <c r="Y429" i="3" s="1"/>
  <c r="AA430" i="3"/>
  <c r="Y430" i="3" s="1"/>
  <c r="AA431" i="3"/>
  <c r="Y431" i="3" s="1"/>
  <c r="AA432" i="3"/>
  <c r="Y432" i="3" s="1"/>
  <c r="AA433" i="3"/>
  <c r="Y433" i="3" s="1"/>
  <c r="AA434" i="3"/>
  <c r="Y434" i="3" s="1"/>
  <c r="AA435" i="3"/>
  <c r="Y435" i="3" s="1"/>
  <c r="AA436" i="3"/>
  <c r="Y436" i="3" s="1"/>
  <c r="AA437" i="3"/>
  <c r="Y437" i="3" s="1"/>
  <c r="AA438" i="3"/>
  <c r="Y438" i="3" s="1"/>
  <c r="AA439" i="3"/>
  <c r="Y439" i="3" s="1"/>
  <c r="AA440" i="3"/>
  <c r="Y440" i="3" s="1"/>
  <c r="AA441" i="3"/>
  <c r="Y441" i="3" s="1"/>
  <c r="AA442" i="3"/>
  <c r="Y442" i="3" s="1"/>
  <c r="AA443" i="3"/>
  <c r="Y443" i="3" s="1"/>
  <c r="AA444" i="3"/>
  <c r="Y444" i="3" s="1"/>
  <c r="AA445" i="3"/>
  <c r="Y445" i="3" s="1"/>
  <c r="AA446" i="3"/>
  <c r="Y446" i="3" s="1"/>
  <c r="AA447" i="3"/>
  <c r="Y447" i="3" s="1"/>
  <c r="AA448" i="3"/>
  <c r="Y448" i="3" s="1"/>
  <c r="AA449" i="3"/>
  <c r="Y449" i="3" s="1"/>
  <c r="AA450" i="3"/>
  <c r="Y450" i="3" s="1"/>
  <c r="AA451" i="3"/>
  <c r="Y451" i="3" s="1"/>
  <c r="AA452" i="3"/>
  <c r="Y452" i="3" s="1"/>
  <c r="AA453" i="3"/>
  <c r="Y453" i="3" s="1"/>
  <c r="AA454" i="3"/>
  <c r="Y454" i="3" s="1"/>
  <c r="AA455" i="3"/>
  <c r="Y455" i="3" s="1"/>
  <c r="AA456" i="3"/>
  <c r="Y456" i="3" s="1"/>
  <c r="AA457" i="3"/>
  <c r="Y457" i="3" s="1"/>
  <c r="AA458" i="3"/>
  <c r="Y458" i="3" s="1"/>
  <c r="AA459" i="3"/>
  <c r="Y459" i="3" s="1"/>
  <c r="AA460" i="3"/>
  <c r="Y460" i="3" s="1"/>
  <c r="AA461" i="3"/>
  <c r="Y461" i="3" s="1"/>
  <c r="AA462" i="3"/>
  <c r="Y462" i="3" s="1"/>
  <c r="AA463" i="3"/>
  <c r="Y463" i="3" s="1"/>
  <c r="AA464" i="3"/>
  <c r="Y464" i="3" s="1"/>
  <c r="AA465" i="3"/>
  <c r="Y465" i="3" s="1"/>
  <c r="AA466" i="3"/>
  <c r="Y466" i="3" s="1"/>
  <c r="AA467" i="3"/>
  <c r="Y467" i="3" s="1"/>
  <c r="AA468" i="3"/>
  <c r="Y468" i="3" s="1"/>
  <c r="AA469" i="3"/>
  <c r="Y469" i="3" s="1"/>
  <c r="AA470" i="3"/>
  <c r="Y470" i="3" s="1"/>
  <c r="AA471" i="3"/>
  <c r="Y471" i="3" s="1"/>
  <c r="AA472" i="3"/>
  <c r="Y472" i="3" s="1"/>
  <c r="AA473" i="3"/>
  <c r="Y473" i="3" s="1"/>
  <c r="AA474" i="3"/>
  <c r="Y474" i="3" s="1"/>
  <c r="AA475" i="3"/>
  <c r="Y475" i="3" s="1"/>
  <c r="AA476" i="3"/>
  <c r="Y476" i="3" s="1"/>
  <c r="AA477" i="3"/>
  <c r="Y477" i="3" s="1"/>
  <c r="AA478" i="3"/>
  <c r="Y478" i="3" s="1"/>
  <c r="AA479" i="3"/>
  <c r="Y479" i="3" s="1"/>
  <c r="AA480" i="3"/>
  <c r="Y480" i="3" s="1"/>
  <c r="AA481" i="3"/>
  <c r="Y481" i="3" s="1"/>
  <c r="AA482" i="3"/>
  <c r="Y482" i="3" s="1"/>
  <c r="AA483" i="3"/>
  <c r="Y483" i="3" s="1"/>
  <c r="AA484" i="3"/>
  <c r="Y484" i="3" s="1"/>
  <c r="AA485" i="3"/>
  <c r="Y485" i="3" s="1"/>
  <c r="AA486" i="3"/>
  <c r="Y486" i="3" s="1"/>
  <c r="AA487" i="3"/>
  <c r="Y487" i="3" s="1"/>
  <c r="AA488" i="3"/>
  <c r="Y488" i="3" s="1"/>
  <c r="AA489" i="3"/>
  <c r="Y489" i="3" s="1"/>
  <c r="AA490" i="3"/>
  <c r="Y490" i="3" s="1"/>
  <c r="AA491" i="3"/>
  <c r="Y491" i="3" s="1"/>
  <c r="AA493" i="3"/>
  <c r="Y493" i="3" s="1"/>
  <c r="AA494" i="3"/>
  <c r="Y494" i="3" s="1"/>
  <c r="AA495" i="3"/>
  <c r="Y495" i="3" s="1"/>
  <c r="AA496" i="3"/>
  <c r="Y496" i="3" s="1"/>
  <c r="AA497" i="3"/>
  <c r="Y497" i="3" s="1"/>
  <c r="AA498" i="3"/>
  <c r="Y498" i="3" s="1"/>
  <c r="AA499" i="3"/>
  <c r="Y499" i="3" s="1"/>
  <c r="AA500" i="3"/>
  <c r="Y500" i="3" s="1"/>
  <c r="T8" i="3" l="1"/>
  <c r="Y8" i="3"/>
  <c r="T209" i="3"/>
  <c r="T201" i="3"/>
  <c r="T193" i="3"/>
  <c r="T185" i="3"/>
  <c r="T181" i="3"/>
  <c r="T177" i="3"/>
  <c r="T173" i="3"/>
  <c r="T169" i="3"/>
  <c r="T165" i="3"/>
  <c r="T161" i="3"/>
  <c r="T157" i="3"/>
  <c r="T153" i="3"/>
  <c r="T149" i="3"/>
  <c r="T145" i="3"/>
  <c r="T141" i="3"/>
  <c r="T137" i="3"/>
  <c r="T133" i="3"/>
  <c r="T129" i="3"/>
  <c r="T125" i="3"/>
  <c r="T121" i="3"/>
  <c r="T117" i="3"/>
  <c r="T113" i="3"/>
  <c r="T109" i="3"/>
  <c r="T105" i="3"/>
  <c r="T101" i="3"/>
  <c r="T97" i="3"/>
  <c r="T93" i="3"/>
  <c r="T89" i="3"/>
  <c r="T85" i="3"/>
  <c r="T81" i="3"/>
  <c r="T77" i="3"/>
  <c r="T73" i="3"/>
  <c r="T69" i="3"/>
  <c r="T65" i="3"/>
  <c r="T61" i="3"/>
  <c r="T57" i="3"/>
  <c r="T53" i="3"/>
  <c r="T49" i="3"/>
  <c r="T45" i="3"/>
  <c r="T41" i="3"/>
  <c r="T37" i="3"/>
  <c r="T33" i="3"/>
  <c r="T29" i="3"/>
  <c r="T25" i="3"/>
  <c r="T21" i="3"/>
  <c r="T17" i="3"/>
  <c r="T13" i="3"/>
  <c r="T500" i="3"/>
  <c r="T496" i="3"/>
  <c r="T492" i="3"/>
  <c r="T488" i="3"/>
  <c r="T484" i="3"/>
  <c r="T480" i="3"/>
  <c r="T476" i="3"/>
  <c r="T472" i="3"/>
  <c r="T468" i="3"/>
  <c r="T464" i="3"/>
  <c r="T460" i="3"/>
  <c r="T456" i="3"/>
  <c r="T452" i="3"/>
  <c r="T448" i="3"/>
  <c r="T444" i="3"/>
  <c r="T440" i="3"/>
  <c r="T436" i="3"/>
  <c r="T432" i="3"/>
  <c r="T428" i="3"/>
  <c r="T424" i="3"/>
  <c r="T420" i="3"/>
  <c r="T416" i="3"/>
  <c r="T412" i="3"/>
  <c r="T408" i="3"/>
  <c r="T404" i="3"/>
  <c r="T400" i="3"/>
  <c r="T396" i="3"/>
  <c r="T392" i="3"/>
  <c r="T388" i="3"/>
  <c r="T384" i="3"/>
  <c r="T380" i="3"/>
  <c r="T376" i="3"/>
  <c r="T372" i="3"/>
  <c r="T368" i="3"/>
  <c r="T364" i="3"/>
  <c r="T360" i="3"/>
  <c r="T356" i="3"/>
  <c r="T352" i="3"/>
  <c r="T348" i="3"/>
  <c r="T344" i="3"/>
  <c r="T340" i="3"/>
  <c r="T336" i="3"/>
  <c r="T332" i="3"/>
  <c r="T328" i="3"/>
  <c r="T324" i="3"/>
  <c r="T320" i="3"/>
  <c r="T316" i="3"/>
  <c r="T312" i="3"/>
  <c r="T308" i="3"/>
  <c r="T304" i="3"/>
  <c r="T300" i="3"/>
  <c r="T296" i="3"/>
  <c r="T292" i="3"/>
  <c r="T288" i="3"/>
  <c r="T284" i="3"/>
  <c r="T280" i="3"/>
  <c r="T276" i="3"/>
  <c r="T272" i="3"/>
  <c r="T268" i="3"/>
  <c r="T264" i="3"/>
  <c r="T260" i="3"/>
  <c r="T256" i="3"/>
  <c r="T252" i="3"/>
  <c r="T248" i="3"/>
  <c r="T244" i="3"/>
  <c r="T240" i="3"/>
  <c r="T236" i="3"/>
  <c r="T232" i="3"/>
  <c r="T228" i="3"/>
  <c r="T224" i="3"/>
  <c r="T220" i="3"/>
  <c r="T213" i="3"/>
  <c r="T202" i="3"/>
  <c r="T192" i="3"/>
  <c r="T216" i="3"/>
  <c r="T212" i="3"/>
  <c r="T204" i="3"/>
  <c r="T196" i="3"/>
  <c r="T188" i="3"/>
  <c r="T184" i="3"/>
  <c r="T180" i="3"/>
  <c r="T176" i="3"/>
  <c r="T172" i="3"/>
  <c r="T168" i="3"/>
  <c r="T164" i="3"/>
  <c r="T160" i="3"/>
  <c r="T156" i="3"/>
  <c r="T152" i="3"/>
  <c r="T148" i="3"/>
  <c r="T144" i="3"/>
  <c r="T140" i="3"/>
  <c r="T136" i="3"/>
  <c r="T132" i="3"/>
  <c r="T128" i="3"/>
  <c r="T124" i="3"/>
  <c r="T120" i="3"/>
  <c r="T116" i="3"/>
  <c r="T112" i="3"/>
  <c r="T108" i="3"/>
  <c r="T104" i="3"/>
  <c r="T100" i="3"/>
  <c r="T96" i="3"/>
  <c r="T92" i="3"/>
  <c r="T88" i="3"/>
  <c r="T84" i="3"/>
  <c r="T80" i="3"/>
  <c r="T76" i="3"/>
  <c r="T72" i="3"/>
  <c r="T68" i="3"/>
  <c r="T64" i="3"/>
  <c r="T60" i="3"/>
  <c r="T56" i="3"/>
  <c r="T52" i="3"/>
  <c r="T48" i="3"/>
  <c r="T44" i="3"/>
  <c r="T40" i="3"/>
  <c r="T36" i="3"/>
  <c r="T32" i="3"/>
  <c r="T28" i="3"/>
  <c r="T24" i="3"/>
  <c r="T20" i="3"/>
  <c r="T16" i="3"/>
  <c r="T12" i="3"/>
  <c r="T499" i="3"/>
  <c r="T495" i="3"/>
  <c r="T491" i="3"/>
  <c r="T487" i="3"/>
  <c r="T483" i="3"/>
  <c r="T479" i="3"/>
  <c r="T475" i="3"/>
  <c r="T471" i="3"/>
  <c r="T467" i="3"/>
  <c r="T463" i="3"/>
  <c r="T459" i="3"/>
  <c r="T455" i="3"/>
  <c r="T451" i="3"/>
  <c r="T447" i="3"/>
  <c r="T443" i="3"/>
  <c r="T439" i="3"/>
  <c r="T435" i="3"/>
  <c r="T431" i="3"/>
  <c r="T427" i="3"/>
  <c r="T423" i="3"/>
  <c r="T419" i="3"/>
  <c r="T415" i="3"/>
  <c r="T411" i="3"/>
  <c r="T407" i="3"/>
  <c r="T403" i="3"/>
  <c r="T399" i="3"/>
  <c r="T395" i="3"/>
  <c r="T391" i="3"/>
  <c r="T387" i="3"/>
  <c r="T383" i="3"/>
  <c r="T379" i="3"/>
  <c r="T375" i="3"/>
  <c r="T371" i="3"/>
  <c r="T367" i="3"/>
  <c r="T363" i="3"/>
  <c r="T359" i="3"/>
  <c r="T355" i="3"/>
  <c r="T351" i="3"/>
  <c r="T347" i="3"/>
  <c r="T343" i="3"/>
  <c r="T339" i="3"/>
  <c r="T335" i="3"/>
  <c r="T331" i="3"/>
  <c r="T327" i="3"/>
  <c r="T323" i="3"/>
  <c r="T319" i="3"/>
  <c r="T315" i="3"/>
  <c r="T311" i="3"/>
  <c r="T307" i="3"/>
  <c r="T303" i="3"/>
  <c r="T299" i="3"/>
  <c r="T295" i="3"/>
  <c r="T291" i="3"/>
  <c r="T287" i="3"/>
  <c r="T283" i="3"/>
  <c r="T279" i="3"/>
  <c r="T275" i="3"/>
  <c r="T271" i="3"/>
  <c r="T267" i="3"/>
  <c r="T263" i="3"/>
  <c r="T259" i="3"/>
  <c r="T255" i="3"/>
  <c r="T251" i="3"/>
  <c r="T247" i="3"/>
  <c r="T243" i="3"/>
  <c r="T239" i="3"/>
  <c r="T235" i="3"/>
  <c r="T231" i="3"/>
  <c r="T227" i="3"/>
  <c r="T223" i="3"/>
  <c r="T219" i="3"/>
  <c r="T210" i="3"/>
  <c r="T200" i="3"/>
  <c r="T189" i="3"/>
  <c r="T211" i="3"/>
  <c r="T207" i="3"/>
  <c r="T203" i="3"/>
  <c r="T199" i="3"/>
  <c r="T195" i="3"/>
  <c r="T191" i="3"/>
  <c r="T187" i="3"/>
  <c r="T183" i="3"/>
  <c r="T179" i="3"/>
  <c r="T175" i="3"/>
  <c r="T171" i="3"/>
  <c r="T167" i="3"/>
  <c r="T163" i="3"/>
  <c r="T159" i="3"/>
  <c r="T155" i="3"/>
  <c r="T151" i="3"/>
  <c r="T147" i="3"/>
  <c r="T143" i="3"/>
  <c r="T139" i="3"/>
  <c r="T135" i="3"/>
  <c r="T131" i="3"/>
  <c r="T127" i="3"/>
  <c r="T123" i="3"/>
  <c r="T119" i="3"/>
  <c r="T115" i="3"/>
  <c r="T111" i="3"/>
  <c r="T107" i="3"/>
  <c r="T103" i="3"/>
  <c r="T99" i="3"/>
  <c r="T95" i="3"/>
  <c r="T91" i="3"/>
  <c r="T87" i="3"/>
  <c r="T83" i="3"/>
  <c r="T79" i="3"/>
  <c r="T75" i="3"/>
  <c r="T71" i="3"/>
  <c r="T67" i="3"/>
  <c r="T63" i="3"/>
  <c r="T59" i="3"/>
  <c r="T55" i="3"/>
  <c r="T51" i="3"/>
  <c r="T47" i="3"/>
  <c r="T43" i="3"/>
  <c r="T39" i="3"/>
  <c r="T35" i="3"/>
  <c r="T31" i="3"/>
  <c r="T27" i="3"/>
  <c r="T23" i="3"/>
  <c r="T19" i="3"/>
  <c r="T15" i="3"/>
  <c r="T11" i="3"/>
  <c r="T498" i="3"/>
  <c r="T494" i="3"/>
  <c r="T490" i="3"/>
  <c r="T486" i="3"/>
  <c r="T482" i="3"/>
  <c r="T478" i="3"/>
  <c r="T474" i="3"/>
  <c r="T470" i="3"/>
  <c r="T466" i="3"/>
  <c r="T462" i="3"/>
  <c r="T458" i="3"/>
  <c r="T454" i="3"/>
  <c r="T450" i="3"/>
  <c r="T446" i="3"/>
  <c r="T442" i="3"/>
  <c r="T438" i="3"/>
  <c r="T434" i="3"/>
  <c r="T430" i="3"/>
  <c r="T426" i="3"/>
  <c r="T422" i="3"/>
  <c r="T418" i="3"/>
  <c r="T414" i="3"/>
  <c r="T410" i="3"/>
  <c r="T406" i="3"/>
  <c r="T402" i="3"/>
  <c r="T398" i="3"/>
  <c r="T394" i="3"/>
  <c r="T390" i="3"/>
  <c r="T386" i="3"/>
  <c r="T382" i="3"/>
  <c r="T378" i="3"/>
  <c r="T374" i="3"/>
  <c r="T370" i="3"/>
  <c r="T366" i="3"/>
  <c r="T362" i="3"/>
  <c r="T358" i="3"/>
  <c r="T354" i="3"/>
  <c r="T350" i="3"/>
  <c r="T346" i="3"/>
  <c r="T342" i="3"/>
  <c r="T338" i="3"/>
  <c r="T334" i="3"/>
  <c r="T330" i="3"/>
  <c r="T326" i="3"/>
  <c r="T322" i="3"/>
  <c r="T318" i="3"/>
  <c r="T314" i="3"/>
  <c r="T310" i="3"/>
  <c r="T306" i="3"/>
  <c r="T302" i="3"/>
  <c r="T298" i="3"/>
  <c r="T294" i="3"/>
  <c r="T290" i="3"/>
  <c r="T286" i="3"/>
  <c r="T282" i="3"/>
  <c r="T278" i="3"/>
  <c r="T274" i="3"/>
  <c r="T270" i="3"/>
  <c r="T266" i="3"/>
  <c r="T262" i="3"/>
  <c r="T258" i="3"/>
  <c r="T254" i="3"/>
  <c r="T250" i="3"/>
  <c r="T246" i="3"/>
  <c r="T242" i="3"/>
  <c r="T238" i="3"/>
  <c r="T234" i="3"/>
  <c r="T230" i="3"/>
  <c r="T226" i="3"/>
  <c r="T222" i="3"/>
  <c r="T217" i="3"/>
  <c r="T208" i="3"/>
  <c r="T197" i="3"/>
  <c r="T218" i="3"/>
  <c r="T214" i="3"/>
  <c r="T206" i="3"/>
  <c r="T198" i="3"/>
  <c r="T190" i="3"/>
  <c r="T186" i="3"/>
  <c r="T182" i="3"/>
  <c r="T178" i="3"/>
  <c r="T174" i="3"/>
  <c r="T170" i="3"/>
  <c r="T166" i="3"/>
  <c r="T162" i="3"/>
  <c r="T158" i="3"/>
  <c r="T154" i="3"/>
  <c r="T150" i="3"/>
  <c r="T146" i="3"/>
  <c r="T142" i="3"/>
  <c r="T138" i="3"/>
  <c r="T134" i="3"/>
  <c r="T130" i="3"/>
  <c r="T126" i="3"/>
  <c r="T122" i="3"/>
  <c r="T118" i="3"/>
  <c r="T114" i="3"/>
  <c r="T110" i="3"/>
  <c r="T106" i="3"/>
  <c r="T102" i="3"/>
  <c r="T98" i="3"/>
  <c r="T94" i="3"/>
  <c r="T90" i="3"/>
  <c r="T86" i="3"/>
  <c r="T82" i="3"/>
  <c r="T78" i="3"/>
  <c r="T74" i="3"/>
  <c r="T70" i="3"/>
  <c r="T66" i="3"/>
  <c r="T62" i="3"/>
  <c r="T58" i="3"/>
  <c r="T54" i="3"/>
  <c r="T50" i="3"/>
  <c r="T46" i="3"/>
  <c r="T42" i="3"/>
  <c r="T38" i="3"/>
  <c r="T34" i="3"/>
  <c r="T30" i="3"/>
  <c r="T26" i="3"/>
  <c r="T22" i="3"/>
  <c r="T18" i="3"/>
  <c r="T14" i="3"/>
  <c r="T497" i="3"/>
  <c r="T493" i="3"/>
  <c r="T489" i="3"/>
  <c r="T485" i="3"/>
  <c r="T481" i="3"/>
  <c r="T477" i="3"/>
  <c r="T473" i="3"/>
  <c r="T469" i="3"/>
  <c r="T465" i="3"/>
  <c r="T461" i="3"/>
  <c r="T457" i="3"/>
  <c r="T453" i="3"/>
  <c r="T449" i="3"/>
  <c r="T445" i="3"/>
  <c r="T441" i="3"/>
  <c r="T437" i="3"/>
  <c r="T433" i="3"/>
  <c r="T429" i="3"/>
  <c r="T425" i="3"/>
  <c r="T421" i="3"/>
  <c r="T417" i="3"/>
  <c r="T413" i="3"/>
  <c r="T409" i="3"/>
  <c r="T405" i="3"/>
  <c r="T401" i="3"/>
  <c r="T397" i="3"/>
  <c r="T393" i="3"/>
  <c r="T389" i="3"/>
  <c r="T385" i="3"/>
  <c r="T381" i="3"/>
  <c r="T377" i="3"/>
  <c r="T373" i="3"/>
  <c r="T369" i="3"/>
  <c r="T365" i="3"/>
  <c r="T361" i="3"/>
  <c r="T357" i="3"/>
  <c r="T353" i="3"/>
  <c r="T349" i="3"/>
  <c r="T345" i="3"/>
  <c r="T341" i="3"/>
  <c r="T337" i="3"/>
  <c r="T333" i="3"/>
  <c r="T329" i="3"/>
  <c r="T325" i="3"/>
  <c r="T321" i="3"/>
  <c r="T317" i="3"/>
  <c r="T313" i="3"/>
  <c r="T309" i="3"/>
  <c r="T305" i="3"/>
  <c r="T301" i="3"/>
  <c r="T297" i="3"/>
  <c r="T293" i="3"/>
  <c r="T289" i="3"/>
  <c r="T285" i="3"/>
  <c r="T281" i="3"/>
  <c r="T277" i="3"/>
  <c r="T273" i="3"/>
  <c r="T269" i="3"/>
  <c r="T265" i="3"/>
  <c r="T261" i="3"/>
  <c r="T257" i="3"/>
  <c r="T253" i="3"/>
  <c r="T249" i="3"/>
  <c r="T245" i="3"/>
  <c r="T241" i="3"/>
  <c r="T237" i="3"/>
  <c r="T233" i="3"/>
  <c r="T229" i="3"/>
  <c r="T225" i="3"/>
  <c r="T221" i="3"/>
  <c r="T215" i="3"/>
  <c r="T205" i="3"/>
  <c r="T194" i="3"/>
  <c r="T10" i="3"/>
  <c r="T9" i="3"/>
</calcChain>
</file>

<file path=xl/sharedStrings.xml><?xml version="1.0" encoding="utf-8"?>
<sst xmlns="http://schemas.openxmlformats.org/spreadsheetml/2006/main" count="64" uniqueCount="62">
  <si>
    <t>Date</t>
  </si>
  <si>
    <t>Noted Price</t>
  </si>
  <si>
    <t>Previous Year Revenue</t>
  </si>
  <si>
    <t>Previous Year Profit</t>
  </si>
  <si>
    <t>Current Assets</t>
  </si>
  <si>
    <t>Total Assets</t>
  </si>
  <si>
    <t xml:space="preserve">Current Liabilities </t>
  </si>
  <si>
    <t>Total Liabilities</t>
  </si>
  <si>
    <t>Total Shareholder Equity</t>
  </si>
  <si>
    <t>Current Period Cash &amp; Equivalents</t>
  </si>
  <si>
    <t>Previous Period Cash &amp; Equivalents</t>
  </si>
  <si>
    <t>Noted Market Capitalization</t>
  </si>
  <si>
    <t xml:space="preserve">% </t>
  </si>
  <si>
    <t>Millions USD</t>
  </si>
  <si>
    <t>USD</t>
  </si>
  <si>
    <t>Q#-YY</t>
  </si>
  <si>
    <t>Fiscal
Quarter-Year</t>
  </si>
  <si>
    <t>LMF</t>
  </si>
  <si>
    <t>Currently Paying Dividend</t>
  </si>
  <si>
    <t xml:space="preserve">Total Assets Greater Than or Equal To Total Liabilities </t>
  </si>
  <si>
    <t>Net Assets Greater Than or Equal To Noted Market Cap</t>
  </si>
  <si>
    <t>Total Assets Greater Than or Equal To Noted Market Cap</t>
  </si>
  <si>
    <t xml:space="preserve">Current Market Cap Less Than or Equal To 2/3 of Working Capital </t>
  </si>
  <si>
    <t>Net Assets</t>
  </si>
  <si>
    <t>Working Capital</t>
  </si>
  <si>
    <t>Previous Year Profitable</t>
  </si>
  <si>
    <t>Year To Date (YTD) Revenue</t>
  </si>
  <si>
    <t>Year To Date (YTD) Profit</t>
  </si>
  <si>
    <t>Noted MCap</t>
  </si>
  <si>
    <t>Previous Year Rev.</t>
  </si>
  <si>
    <t>YTD Rev.</t>
  </si>
  <si>
    <t>Previous Year Prof.</t>
  </si>
  <si>
    <t>YTD Prof.</t>
  </si>
  <si>
    <t>This workbook is designed to facilitate review and analysis of business' market valuations and financial statements, for general investment and other considerations</t>
  </si>
  <si>
    <t>Group^</t>
  </si>
  <si>
    <t>Group^&gt;</t>
  </si>
  <si>
    <t xml:space="preserve">XLS configured workbook </t>
  </si>
  <si>
    <t>Input and analysis configurations established for active table range to row 500</t>
  </si>
  <si>
    <t xml:space="preserve"> Workbook Analysis Output</t>
  </si>
  <si>
    <t>User Input</t>
  </si>
  <si>
    <t>Security/Stock Ticker</t>
  </si>
  <si>
    <r>
      <rPr>
        <b/>
        <sz val="32"/>
        <color rgb="FFFAB0F0"/>
        <rFont val="Calibri (Body)"/>
      </rPr>
      <t>Stock Value Analysis</t>
    </r>
    <r>
      <rPr>
        <b/>
        <sz val="32"/>
        <color theme="1"/>
        <rFont val="Calibri"/>
        <family val="2"/>
        <scheme val="minor"/>
      </rPr>
      <t xml:space="preserve"> </t>
    </r>
    <r>
      <rPr>
        <b/>
        <sz val="32"/>
        <color theme="0"/>
        <rFont val="Calibri"/>
        <family val="2"/>
        <scheme val="minor"/>
      </rPr>
      <t>(SVA)</t>
    </r>
    <r>
      <rPr>
        <b/>
        <sz val="32"/>
        <color theme="0"/>
        <rFont val="Calibri (Body)"/>
      </rPr>
      <t xml:space="preserve"> </t>
    </r>
    <r>
      <rPr>
        <b/>
        <sz val="32"/>
        <color theme="0"/>
        <rFont val="Calibri"/>
        <family val="2"/>
        <scheme val="minor"/>
      </rPr>
      <t>Workbook</t>
    </r>
  </si>
  <si>
    <t>Document and adjust units and values according to use/context</t>
  </si>
  <si>
    <t>User Data Inputs</t>
  </si>
  <si>
    <t>Q2-21</t>
  </si>
  <si>
    <t>sample-TSLA</t>
  </si>
  <si>
    <t>sample-COIN</t>
  </si>
  <si>
    <t>sample-AAPL</t>
  </si>
  <si>
    <t>sample-BNED</t>
  </si>
  <si>
    <t>Q1-21</t>
  </si>
  <si>
    <t>Q3-21</t>
  </si>
  <si>
    <t>Q4-21</t>
  </si>
  <si>
    <t xml:space="preserve">Dividend Yield 
</t>
  </si>
  <si>
    <t xml:space="preserve"> Traditional Value in Millions  - via Balance Sheet</t>
  </si>
  <si>
    <t>Traditional Values in Millions  - via Income/Revenue Statements</t>
  </si>
  <si>
    <t xml:space="preserve">Certain functionality restrcited/protected </t>
  </si>
  <si>
    <r>
      <t xml:space="preserve">Know </t>
    </r>
    <r>
      <rPr>
        <b/>
        <sz val="14"/>
        <color rgb="FF0070C0"/>
        <rFont val="Calibri (Body)"/>
      </rPr>
      <t>Your Wa</t>
    </r>
    <r>
      <rPr>
        <b/>
        <sz val="14"/>
        <color rgb="FF0070C0"/>
        <rFont val="Calibri"/>
        <family val="2"/>
        <scheme val="minor"/>
      </rPr>
      <t xml:space="preserve">y </t>
    </r>
    <r>
      <rPr>
        <b/>
        <sz val="14"/>
        <color theme="1"/>
        <rFont val="Calibri"/>
        <family val="2"/>
        <scheme val="minor"/>
      </rPr>
      <t>Holdings</t>
    </r>
  </si>
  <si>
    <r>
      <t xml:space="preserve">Strategy </t>
    </r>
    <r>
      <rPr>
        <sz val="12"/>
        <color rgb="FF0070C0"/>
        <rFont val="Calibri (Body)"/>
      </rPr>
      <t>Commission</t>
    </r>
  </si>
  <si>
    <r>
      <t xml:space="preserve">Know </t>
    </r>
    <r>
      <rPr>
        <b/>
        <sz val="14"/>
        <color rgb="FF0070C0"/>
        <rFont val="Calibri (Body)"/>
      </rPr>
      <t>Your Way</t>
    </r>
    <r>
      <rPr>
        <b/>
        <sz val="14"/>
        <color theme="4" tint="-0.249977111117893"/>
        <rFont val="Calibri (Body)"/>
      </rPr>
      <t xml:space="preserve"> </t>
    </r>
    <r>
      <rPr>
        <b/>
        <sz val="14"/>
        <color theme="1"/>
        <rFont val="Calibri"/>
        <family val="2"/>
        <scheme val="minor"/>
      </rPr>
      <t>Holdings</t>
    </r>
  </si>
  <si>
    <t>Additional definition searches, cross-checks/references,  research, and due diligence is recommended</t>
  </si>
  <si>
    <t>Traditional Value in Millions</t>
  </si>
  <si>
    <r>
      <rPr>
        <sz val="70"/>
        <color rgb="FFFF0000"/>
        <rFont val="Times New Roman"/>
        <family val="1"/>
      </rPr>
      <t>II</t>
    </r>
    <r>
      <rPr>
        <sz val="70"/>
        <color theme="0"/>
        <rFont val="Times New Roman"/>
        <family val="1"/>
      </rPr>
      <t xml:space="preserve">
</t>
    </r>
    <r>
      <rPr>
        <sz val="24"/>
        <color theme="0"/>
        <rFont val="Times New Roman"/>
        <family val="1"/>
      </rPr>
      <t xml:space="preserve"> '24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</si>
</sst>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&quot;$&quot;#,##0"/>
    <numFmt numFmtId="166" formatCode="&quot;$&quot;#,##0.00"/>
    <numFmt numFmtId="167" formatCode="[$-409]d\-mmm\-yyyy;@"/>
  </numFmts>
  <fonts count="31" x14ac:knownFonts="1">
    <font>
      <sz val="12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2"/>
      <color theme="0"/>
      <name val="Calibri (Body)"/>
    </font>
    <font>
      <b/>
      <sz val="32"/>
      <color theme="0"/>
      <name val="Calibri"/>
      <family val="2"/>
      <scheme val="minor"/>
    </font>
    <font>
      <b/>
      <sz val="32"/>
      <color theme="0"/>
      <name val="Calibri (Body)"/>
    </font>
    <font>
      <i/>
      <sz val="16"/>
      <color theme="0"/>
      <name val="Calibri"/>
      <family val="2"/>
      <scheme val="minor"/>
    </font>
    <font>
      <b/>
      <sz val="32"/>
      <color rgb="FFFAB0F0"/>
      <name val="Calibri (Body)"/>
    </font>
    <font>
      <u val="singleAccounting"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0"/>
      <color theme="0"/>
      <name val="Times New Roman"/>
      <family val="1"/>
    </font>
    <font>
      <sz val="24"/>
      <color theme="0"/>
      <name val="Times New Roman"/>
      <family val="1"/>
    </font>
    <font>
      <sz val="12"/>
      <color theme="0"/>
      <name val="Times New Roman"/>
      <family val="1"/>
    </font>
    <font>
      <sz val="70"/>
      <color rgb="FFFF0000"/>
      <name val="Times New Roman"/>
      <family val="1"/>
    </font>
    <font>
      <b/>
      <sz val="12"/>
      <color theme="0"/>
      <name val="Calibri (Body)"/>
    </font>
    <font>
      <b/>
      <sz val="14"/>
      <color rgb="FF0070C0"/>
      <name val="Calibri (Body)"/>
    </font>
    <font>
      <b/>
      <sz val="14"/>
      <color rgb="FF0070C0"/>
      <name val="Calibri"/>
      <family val="2"/>
      <scheme val="minor"/>
    </font>
    <font>
      <sz val="12"/>
      <color rgb="FF0070C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2FA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77F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2" borderId="0" xfId="0" applyNumberFormat="1" applyFill="1" applyAlignment="1">
      <alignment horizontal="right"/>
    </xf>
    <xf numFmtId="0" fontId="0" fillId="2" borderId="0" xfId="0" applyFill="1" applyAlignment="1">
      <alignment vertical="center"/>
    </xf>
    <xf numFmtId="166" fontId="9" fillId="3" borderId="0" xfId="0" applyNumberFormat="1" applyFont="1" applyFill="1" applyAlignment="1">
      <alignment horizontal="center" vertical="center" wrapText="1"/>
    </xf>
    <xf numFmtId="165" fontId="9" fillId="3" borderId="0" xfId="0" applyNumberFormat="1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165" fontId="9" fillId="4" borderId="0" xfId="0" applyNumberFormat="1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9" fontId="0" fillId="2" borderId="0" xfId="0" applyNumberFormat="1" applyFill="1" applyAlignment="1">
      <alignment horizontal="center"/>
    </xf>
    <xf numFmtId="9" fontId="9" fillId="4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0" fillId="7" borderId="0" xfId="0" applyFill="1"/>
    <xf numFmtId="164" fontId="0" fillId="2" borderId="0" xfId="0" applyNumberFormat="1" applyFill="1" applyAlignment="1">
      <alignment horizontal="right"/>
    </xf>
    <xf numFmtId="164" fontId="2" fillId="2" borderId="0" xfId="0" applyNumberFormat="1" applyFont="1" applyFill="1" applyAlignment="1">
      <alignment horizontal="right" vertical="center"/>
    </xf>
    <xf numFmtId="164" fontId="9" fillId="3" borderId="0" xfId="0" applyNumberFormat="1" applyFont="1" applyFill="1" applyAlignment="1">
      <alignment horizontal="right" vertical="center" wrapText="1"/>
    </xf>
    <xf numFmtId="0" fontId="0" fillId="8" borderId="0" xfId="0" applyFill="1"/>
    <xf numFmtId="0" fontId="14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49" fontId="7" fillId="2" borderId="0" xfId="0" applyNumberFormat="1" applyFont="1" applyFill="1" applyAlignment="1">
      <alignment horizontal="right"/>
    </xf>
    <xf numFmtId="167" fontId="14" fillId="2" borderId="0" xfId="0" applyNumberFormat="1" applyFont="1" applyFill="1" applyAlignment="1">
      <alignment horizontal="right"/>
    </xf>
    <xf numFmtId="49" fontId="8" fillId="2" borderId="0" xfId="0" applyNumberFormat="1" applyFont="1" applyFill="1" applyAlignment="1">
      <alignment horizontal="right" vertical="center"/>
    </xf>
    <xf numFmtId="49" fontId="9" fillId="3" borderId="0" xfId="0" applyNumberFormat="1" applyFont="1" applyFill="1" applyAlignment="1">
      <alignment horizontal="right" vertical="center" wrapText="1"/>
    </xf>
    <xf numFmtId="49" fontId="7" fillId="0" borderId="0" xfId="0" applyNumberFormat="1" applyFont="1" applyAlignment="1">
      <alignment horizontal="right"/>
    </xf>
    <xf numFmtId="43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5" fillId="7" borderId="0" xfId="0" applyFont="1" applyFill="1"/>
    <xf numFmtId="0" fontId="0" fillId="7" borderId="0" xfId="0" applyFill="1" applyAlignment="1">
      <alignment horizontal="left"/>
    </xf>
    <xf numFmtId="0" fontId="2" fillId="7" borderId="0" xfId="0" applyFont="1" applyFill="1" applyAlignment="1">
      <alignment horizontal="left" indent="2"/>
    </xf>
    <xf numFmtId="0" fontId="0" fillId="9" borderId="0" xfId="0" applyFill="1"/>
    <xf numFmtId="0" fontId="0" fillId="9" borderId="0" xfId="0" applyFill="1" applyAlignment="1">
      <alignment horizontal="left"/>
    </xf>
    <xf numFmtId="0" fontId="3" fillId="9" borderId="0" xfId="0" applyFont="1" applyFill="1" applyAlignment="1">
      <alignment horizontal="left" vertical="top" indent="2"/>
    </xf>
    <xf numFmtId="0" fontId="0" fillId="9" borderId="0" xfId="0" applyFill="1" applyAlignment="1">
      <alignment vertical="center"/>
    </xf>
    <xf numFmtId="164" fontId="0" fillId="9" borderId="0" xfId="0" applyNumberFormat="1" applyFill="1" applyAlignment="1">
      <alignment horizontal="right"/>
    </xf>
    <xf numFmtId="49" fontId="7" fillId="9" borderId="0" xfId="0" applyNumberFormat="1" applyFont="1" applyFill="1" applyAlignment="1">
      <alignment horizontal="right"/>
    </xf>
    <xf numFmtId="166" fontId="0" fillId="9" borderId="0" xfId="0" applyNumberFormat="1" applyFill="1" applyAlignment="1">
      <alignment horizontal="right"/>
    </xf>
    <xf numFmtId="165" fontId="0" fillId="9" borderId="0" xfId="0" applyNumberFormat="1" applyFill="1"/>
    <xf numFmtId="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6" fillId="9" borderId="0" xfId="0" applyFont="1" applyFill="1"/>
    <xf numFmtId="0" fontId="0" fillId="9" borderId="0" xfId="0" applyFill="1" applyAlignment="1">
      <alignment horizontal="right"/>
    </xf>
    <xf numFmtId="0" fontId="7" fillId="9" borderId="0" xfId="0" applyFont="1" applyFill="1" applyAlignment="1">
      <alignment horizontal="right" vertical="center"/>
    </xf>
    <xf numFmtId="9" fontId="7" fillId="9" borderId="0" xfId="0" applyNumberFormat="1" applyFont="1" applyFill="1" applyAlignment="1">
      <alignment horizontal="left"/>
    </xf>
    <xf numFmtId="0" fontId="7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6" fillId="7" borderId="0" xfId="0" applyFont="1" applyFill="1"/>
    <xf numFmtId="0" fontId="12" fillId="9" borderId="0" xfId="0" applyFont="1" applyFill="1"/>
    <xf numFmtId="0" fontId="5" fillId="7" borderId="0" xfId="0" applyFont="1" applyFill="1" applyAlignment="1">
      <alignment horizontal="right"/>
    </xf>
    <xf numFmtId="0" fontId="13" fillId="7" borderId="0" xfId="0" applyFont="1" applyFill="1" applyAlignment="1">
      <alignment horizontal="right"/>
    </xf>
    <xf numFmtId="10" fontId="0" fillId="0" borderId="0" xfId="0" applyNumberFormat="1" applyAlignment="1">
      <alignment horizontal="center"/>
    </xf>
    <xf numFmtId="41" fontId="21" fillId="0" borderId="0" xfId="0" applyNumberFormat="1" applyFont="1" applyAlignment="1">
      <alignment horizontal="right"/>
    </xf>
    <xf numFmtId="0" fontId="0" fillId="10" borderId="0" xfId="0" applyFill="1"/>
    <xf numFmtId="0" fontId="12" fillId="10" borderId="0" xfId="0" applyFont="1" applyFill="1"/>
    <xf numFmtId="0" fontId="2" fillId="11" borderId="1" xfId="0" applyFont="1" applyFill="1" applyBorder="1" applyAlignment="1">
      <alignment horizontal="center" vertical="center" wrapText="1"/>
    </xf>
    <xf numFmtId="9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left"/>
    </xf>
    <xf numFmtId="0" fontId="19" fillId="9" borderId="0" xfId="0" applyFont="1" applyFill="1" applyAlignment="1">
      <alignment vertical="top"/>
    </xf>
    <xf numFmtId="0" fontId="25" fillId="10" borderId="0" xfId="0" applyFont="1" applyFill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2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2" fillId="9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165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numFmt numFmtId="167" formatCode="[$-409]d\-mmm\-yyyy;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7077F2"/>
      <color rgb="FF000F97"/>
      <color rgb="FFFA19F0"/>
      <color rgb="FFFAB0F0"/>
      <color rgb="FFA2FA25"/>
      <color rgb="FFFAB000"/>
      <color rgb="FFC6E0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560917</xdr:colOff>
      <xdr:row>3</xdr:row>
      <xdr:rowOff>42334</xdr:rowOff>
    </xdr:from>
    <xdr:to>
      <xdr:col>7</xdr:col>
      <xdr:colOff>477460</xdr:colOff>
      <xdr:row>4</xdr:row>
      <xdr:rowOff>104015</xdr:rowOff>
    </xdr:to>
    <xdr:sp macro="" textlink="">
      <xdr:nvSpPr>
        <xdr:cNvPr id="3" name="TextBox 8">
          <a:extLst>
            <a:ext uri="{FF2B5EF4-FFF2-40B4-BE49-F238E27FC236}">
              <a16:creationId xmlns:a16="http://schemas.microsoft.com/office/drawing/2014/main" id="{600F2D69-10B3-FC43-B1A7-C4852C11D0C6}"/>
            </a:ext>
          </a:extLst>
        </xdr:cNvPr>
        <xdr:cNvSpPr txBox="1"/>
      </xdr:nvSpPr>
      <xdr:spPr>
        <a:xfrm>
          <a:off x="3608917" y="645584"/>
          <a:ext cx="1567543" cy="26276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kywh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114299</xdr:colOff>
      <xdr:row>10</xdr:row>
      <xdr:rowOff>114300</xdr:rowOff>
    </xdr:from>
    <xdr:to>
      <xdr:col>18</xdr:col>
      <xdr:colOff>802898</xdr:colOff>
      <xdr:row>21</xdr:row>
      <xdr:rowOff>46375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8199" y="2184400"/>
          <a:ext cx="8118099" cy="2167275"/>
        </a:xfrm>
        <a:prstGeom prst="rect">
          <a:avLst/>
        </a:prstGeom>
        <a:solidFill>
          <a:srgbClr val="7030A0"/>
        </a:solidFill>
        <a:ln w="57150">
          <a:solidFill>
            <a:srgbClr val="FA19F0"/>
          </a:solidFill>
        </a:ln>
      </xdr:spPr>
    </xdr:pic>
    <xdr:clientData/>
  </xdr:twoCellAnchor>
  <xdr:twoCellAnchor>
    <xdr:from>
      <xdr:col>0</xdr:col>
      <xdr:colOff>190501</xdr:colOff>
      <xdr:row>22</xdr:row>
      <xdr:rowOff>177800</xdr:rowOff>
    </xdr:from>
    <xdr:to>
      <xdr:col>5</xdr:col>
      <xdr:colOff>520700</xdr:colOff>
      <xdr:row>31</xdr:row>
      <xdr:rowOff>132180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724AFD6-ABD8-3B4B-B5FA-DD308C652537}"/>
            </a:ext>
          </a:extLst>
        </xdr:cNvPr>
        <xdr:cNvSpPr/>
      </xdr:nvSpPr>
      <xdr:spPr>
        <a:xfrm>
          <a:off x="190501" y="4483100"/>
          <a:ext cx="4102099" cy="178318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  <a:latin typeface="-webkit-standard"/>
            </a:rPr>
            <a:t>Know Your Way Holdings is a Strategy Commission community  offering value based stock assessment information and screening tools</a:t>
          </a:r>
          <a:r>
            <a:rPr lang="en-US" sz="1200" baseline="0">
              <a:solidFill>
                <a:schemeClr val="bg1"/>
              </a:solidFill>
              <a:latin typeface="-webkit-standard"/>
            </a:rPr>
            <a:t> and dialogue</a:t>
          </a:r>
          <a:r>
            <a:rPr lang="en-US" sz="1200">
              <a:solidFill>
                <a:schemeClr val="bg1"/>
              </a:solidFill>
              <a:latin typeface="-webkit-standard"/>
            </a:rPr>
            <a:t>.</a:t>
          </a:r>
        </a:p>
        <a:p>
          <a:endParaRPr lang="en-US" sz="1200">
            <a:solidFill>
              <a:schemeClr val="bg1"/>
            </a:solidFill>
            <a:latin typeface="-webkit-standard"/>
          </a:endParaRPr>
        </a:p>
        <a:p>
          <a:r>
            <a:rPr lang="en-US" sz="1200">
              <a:solidFill>
                <a:schemeClr val="bg1"/>
              </a:solidFill>
              <a:latin typeface="-webkit-standard"/>
            </a:rPr>
            <a:t>The information and toolsets focus on intrinsic business value; analysis of operating and reported financials with market value.</a:t>
          </a:r>
        </a:p>
        <a:p>
          <a:endParaRPr lang="en-US" sz="1200">
            <a:solidFill>
              <a:schemeClr val="bg1"/>
            </a:solidFill>
            <a:latin typeface="-webkit-standard"/>
          </a:endParaRPr>
        </a:p>
        <a:p>
          <a:r>
            <a:rPr lang="en-US" sz="1200">
              <a:solidFill>
                <a:schemeClr val="bg1"/>
              </a:solidFill>
              <a:latin typeface="-webkit-standard"/>
            </a:rPr>
            <a:t>Educated</a:t>
          </a:r>
          <a:r>
            <a:rPr lang="en-US" sz="1200" baseline="0">
              <a:solidFill>
                <a:schemeClr val="bg1"/>
              </a:solidFill>
              <a:latin typeface="-webkit-standard"/>
            </a:rPr>
            <a:t> </a:t>
          </a:r>
          <a:r>
            <a:rPr lang="en-US" sz="1200">
              <a:solidFill>
                <a:schemeClr val="bg1"/>
              </a:solidFill>
              <a:latin typeface="-webkit-standard"/>
            </a:rPr>
            <a:t>investing for the long term. 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279400</xdr:colOff>
      <xdr:row>42</xdr:row>
      <xdr:rowOff>165101</xdr:rowOff>
    </xdr:from>
    <xdr:to>
      <xdr:col>11</xdr:col>
      <xdr:colOff>228600</xdr:colOff>
      <xdr:row>65</xdr:row>
      <xdr:rowOff>122833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6AEA1A2-5A18-E94D-8DC0-C63650AF1C59}"/>
            </a:ext>
          </a:extLst>
        </xdr:cNvPr>
        <xdr:cNvSpPr/>
      </xdr:nvSpPr>
      <xdr:spPr>
        <a:xfrm>
          <a:off x="279400" y="9550401"/>
          <a:ext cx="8674100" cy="463133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>
              <a:solidFill>
                <a:schemeClr val="bg1"/>
              </a:solidFill>
              <a:latin typeface="-webkit-standard"/>
            </a:rPr>
            <a:t>Notes &amp; Disclaimers</a:t>
          </a:r>
        </a:p>
        <a:p>
          <a:endParaRPr lang="en-US" sz="1000">
            <a:solidFill>
              <a:schemeClr val="bg1"/>
            </a:solidFill>
            <a:latin typeface="-webkit-standard"/>
          </a:endParaRPr>
        </a:p>
        <a:p>
          <a:r>
            <a:rPr lang="en-US" sz="1000">
              <a:solidFill>
                <a:schemeClr val="bg1"/>
              </a:solidFill>
              <a:latin typeface="-webkit-standard"/>
            </a:rPr>
            <a:t>This is analysis Workbook is not investing or financial advice; investing advice should be sought by a licensed financial advisor or fiduciary agent.</a:t>
          </a:r>
        </a:p>
        <a:p>
          <a:endParaRPr lang="en-US" sz="1000">
            <a:solidFill>
              <a:schemeClr val="bg1"/>
            </a:solidFill>
            <a:latin typeface="-webkit-standard"/>
          </a:endParaRPr>
        </a:p>
        <a:p>
          <a:r>
            <a:rPr lang="en-US" sz="1000">
              <a:solidFill>
                <a:schemeClr val="bg1"/>
              </a:solidFill>
              <a:latin typeface="-webkit-standard"/>
            </a:rPr>
            <a:t>Know Your Way Holdings  analyzer</a:t>
          </a:r>
          <a:r>
            <a:rPr lang="en-US" sz="1000" baseline="0">
              <a:solidFill>
                <a:schemeClr val="bg1"/>
              </a:solidFill>
              <a:latin typeface="-webkit-standard"/>
            </a:rPr>
            <a:t> output content is</a:t>
          </a:r>
          <a:r>
            <a:rPr lang="en-US" sz="1000">
              <a:solidFill>
                <a:schemeClr val="bg1"/>
              </a:solidFill>
              <a:latin typeface="-webkit-standard"/>
            </a:rPr>
            <a:t> NOT: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An investing or trading platform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An institutional investor,  institutional investor or trading platform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Speculative stock trading, buy, or sell information; suggestions or triggers for stock or other investments 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Informing of, or speculating projected gains/returns for stock or other investment, along any timeframe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A trading or trading insights platform 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Technical analysis or market behavior speculation; and excludes uncertainties of the future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A validation of reported company financial data or company financial data integrity </a:t>
          </a:r>
        </a:p>
        <a:p>
          <a:endParaRPr lang="en-US" sz="1000">
            <a:solidFill>
              <a:schemeClr val="bg1"/>
            </a:solidFill>
            <a:latin typeface="-webkit-standard"/>
          </a:endParaRPr>
        </a:p>
        <a:p>
          <a:r>
            <a:rPr lang="en-US" sz="1000">
              <a:solidFill>
                <a:schemeClr val="bg1"/>
              </a:solidFill>
              <a:latin typeface="-webkit-standard"/>
            </a:rPr>
            <a:t>All users, community members, or alternatively informed: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Conduct investing, buying, and selling of securities at their own risk and responsibility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Should conduct further independent assessments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000">
              <a:solidFill>
                <a:schemeClr val="bg1"/>
              </a:solidFill>
              <a:latin typeface="-webkit-standard"/>
            </a:rPr>
            <a:t>Should maintain and independent and critical viewpoint </a:t>
          </a:r>
        </a:p>
        <a:p>
          <a:endParaRPr lang="en-US" sz="1000">
            <a:solidFill>
              <a:schemeClr val="bg1"/>
            </a:solidFill>
            <a:latin typeface="-webkit-standard"/>
          </a:endParaRPr>
        </a:p>
        <a:p>
          <a:r>
            <a:rPr lang="en-US" sz="1000">
              <a:solidFill>
                <a:schemeClr val="bg1"/>
              </a:solidFill>
              <a:latin typeface="-webkit-standard"/>
            </a:rPr>
            <a:t>All information used in workbook and community content is public information.</a:t>
          </a:r>
        </a:p>
        <a:p>
          <a:endParaRPr lang="en-US" sz="1000">
            <a:solidFill>
              <a:schemeClr val="bg1"/>
            </a:solidFill>
            <a:latin typeface="-webkit-standard"/>
          </a:endParaRPr>
        </a:p>
        <a:p>
          <a:r>
            <a:rPr lang="en-US" sz="1000">
              <a:solidFill>
                <a:schemeClr val="bg1"/>
              </a:solidFill>
              <a:latin typeface="-webkit-standard"/>
            </a:rPr>
            <a:t>Stock prices and market capitalizations fluctuate regularly; documented analysis and other information are representational of a single point in time only.</a:t>
          </a:r>
        </a:p>
        <a:p>
          <a:endParaRPr lang="en-US" sz="1000">
            <a:solidFill>
              <a:schemeClr val="bg1"/>
            </a:solidFill>
            <a:latin typeface="-webkit-standard"/>
          </a:endParaRPr>
        </a:p>
        <a:p>
          <a:r>
            <a:rPr lang="en-US" sz="1000">
              <a:solidFill>
                <a:schemeClr val="bg1"/>
              </a:solidFill>
              <a:latin typeface="-webkit-standard"/>
            </a:rPr>
            <a:t>Value based investing (fundamental analysis approach) is not a guaranteed returns investing approach, merely the communities preferred methodology.</a:t>
          </a:r>
        </a:p>
        <a:p>
          <a:endParaRPr lang="en-US" sz="1000">
            <a:solidFill>
              <a:schemeClr val="bg1"/>
            </a:solidFill>
            <a:latin typeface="-webkit-standard"/>
          </a:endParaRPr>
        </a:p>
        <a:p>
          <a:r>
            <a:rPr lang="en-US" sz="1000">
              <a:solidFill>
                <a:schemeClr val="bg1"/>
              </a:solidFill>
              <a:latin typeface="-webkit-standard"/>
            </a:rPr>
            <a:t>There is no one metric that tells the whole story.</a:t>
          </a:r>
        </a:p>
        <a:p>
          <a:endParaRPr lang="en-US" sz="1000">
            <a:solidFill>
              <a:schemeClr val="bg1"/>
            </a:solidFill>
            <a:latin typeface="-webkit-standard"/>
          </a:endParaRPr>
        </a:p>
        <a:p>
          <a:r>
            <a:rPr lang="en-US" sz="1000">
              <a:solidFill>
                <a:schemeClr val="bg1"/>
              </a:solidFill>
              <a:latin typeface="-webkit-standard"/>
            </a:rPr>
            <a:t>Every stock, business, and/or investment opportunity is unique and requires in depth review and considerations beyond financial parameters and qualifications.</a:t>
          </a:r>
        </a:p>
        <a:p>
          <a:endParaRPr lang="en-US" sz="1000">
            <a:solidFill>
              <a:schemeClr val="bg1"/>
            </a:solidFill>
            <a:latin typeface="-webkit-standard"/>
          </a:endParaRPr>
        </a:p>
        <a:p>
          <a:r>
            <a:rPr lang="en-US" sz="1000">
              <a:solidFill>
                <a:schemeClr val="bg1"/>
              </a:solidFill>
              <a:latin typeface="-webkit-standard"/>
            </a:rPr>
            <a:t>Know Your Way Holdings retains no responsibility for monetary (or other) gains or losses as a result of your personal investment or trading actions.</a:t>
          </a:r>
        </a:p>
      </xdr:txBody>
    </xdr:sp>
    <xdr:clientData/>
  </xdr:twoCellAnchor>
  <xdr:twoCellAnchor>
    <xdr:from>
      <xdr:col>9</xdr:col>
      <xdr:colOff>76200</xdr:colOff>
      <xdr:row>21</xdr:row>
      <xdr:rowOff>94244</xdr:rowOff>
    </xdr:from>
    <xdr:to>
      <xdr:col>18</xdr:col>
      <xdr:colOff>38100</xdr:colOff>
      <xdr:row>24</xdr:row>
      <xdr:rowOff>177800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A0A4B61-7ED2-CB49-9575-F5079FE0C676}"/>
            </a:ext>
          </a:extLst>
        </xdr:cNvPr>
        <xdr:cNvSpPr/>
      </xdr:nvSpPr>
      <xdr:spPr>
        <a:xfrm>
          <a:off x="7150100" y="4399544"/>
          <a:ext cx="7391400" cy="693156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>
              <a:solidFill>
                <a:schemeClr val="bg1"/>
              </a:solidFill>
              <a:latin typeface="-webkit-standard"/>
            </a:rPr>
            <a:t>Stock Value Assessment Green-Map is a summary value analysis, rendering assessment status indicators based on company Share Price, Market Capitalization, and reported Income Statement and Balance Sheet financial information,</a:t>
          </a:r>
          <a:r>
            <a:rPr lang="en-US" sz="1000" baseline="0">
              <a:solidFill>
                <a:schemeClr val="bg1"/>
              </a:solidFill>
              <a:latin typeface="-webkit-standard"/>
            </a:rPr>
            <a:t> as inputted by user.</a:t>
          </a:r>
          <a:r>
            <a:rPr lang="en-US" sz="1000">
              <a:solidFill>
                <a:schemeClr val="bg1"/>
              </a:solidFill>
              <a:latin typeface="-webkit-standard"/>
            </a:rPr>
            <a:t> </a:t>
          </a:r>
        </a:p>
      </xdr:txBody>
    </xdr:sp>
    <xdr:clientData/>
  </xdr:twoCellAnchor>
  <xdr:twoCellAnchor editAs="oneCell">
    <xdr:from>
      <xdr:col>0</xdr:col>
      <xdr:colOff>317500</xdr:colOff>
      <xdr:row>12</xdr:row>
      <xdr:rowOff>165100</xdr:rowOff>
    </xdr:from>
    <xdr:to>
      <xdr:col>8</xdr:col>
      <xdr:colOff>698500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2B44B-4E16-3B4D-AA1C-1B6B0B5B39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87" t="21320" r="8112" b="10152"/>
        <a:stretch/>
      </xdr:blipFill>
      <xdr:spPr>
        <a:xfrm>
          <a:off x="317500" y="2438400"/>
          <a:ext cx="6629400" cy="1714500"/>
        </a:xfrm>
        <a:prstGeom prst="rect">
          <a:avLst/>
        </a:prstGeom>
        <a:solidFill>
          <a:srgbClr val="FA19F0"/>
        </a:solidFill>
        <a:ln w="57150">
          <a:solidFill>
            <a:srgbClr val="FAB0F0"/>
          </a:solidFill>
        </a:ln>
      </xdr:spPr>
    </xdr:pic>
    <xdr:clientData/>
  </xdr:twoCellAnchor>
  <xdr:twoCellAnchor editAs="oneCell">
    <xdr:from>
      <xdr:col>5</xdr:col>
      <xdr:colOff>673099</xdr:colOff>
      <xdr:row>24</xdr:row>
      <xdr:rowOff>21167</xdr:rowOff>
    </xdr:from>
    <xdr:to>
      <xdr:col>17</xdr:col>
      <xdr:colOff>804516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560E25-DB8B-DA45-B751-245DB6F3A7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8032" b="12785"/>
        <a:stretch/>
      </xdr:blipFill>
      <xdr:spPr>
        <a:xfrm>
          <a:off x="4440766" y="4889500"/>
          <a:ext cx="10037417" cy="1437217"/>
        </a:xfrm>
        <a:prstGeom prst="rect">
          <a:avLst/>
        </a:prstGeom>
        <a:ln w="38100">
          <a:solidFill>
            <a:srgbClr val="FA19F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182032</xdr:colOff>
      <xdr:row>0</xdr:row>
      <xdr:rowOff>0</xdr:rowOff>
    </xdr:from>
    <xdr:to>
      <xdr:col>24</xdr:col>
      <xdr:colOff>347361</xdr:colOff>
      <xdr:row>5</xdr:row>
      <xdr:rowOff>183444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2476" y="0"/>
          <a:ext cx="3961218" cy="10865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812799</xdr:colOff>
      <xdr:row>2</xdr:row>
      <xdr:rowOff>152400</xdr:rowOff>
    </xdr:from>
    <xdr:to>
      <xdr:col>18</xdr:col>
      <xdr:colOff>93386</xdr:colOff>
      <xdr:row>22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9CFF7D-E9F5-DD49-B4A8-1A140055D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799" y="558800"/>
          <a:ext cx="14126887" cy="3937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22</xdr:row>
      <xdr:rowOff>177800</xdr:rowOff>
    </xdr:from>
    <xdr:to>
      <xdr:col>8</xdr:col>
      <xdr:colOff>406400</xdr:colOff>
      <xdr:row>38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E25763-07DA-A944-AAFA-7E3873BBF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4648200"/>
          <a:ext cx="6146800" cy="3187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D107B-AF95-7D40-B9F0-516E21ABC2C3}" name="Table1" displayName="Table1" ref="C7:AG500" totalsRowShown="0" headerRowDxfId="32" dataDxfId="31">
  <autoFilter ref="C7:AG500" xr:uid="{40A2A649-0D5F-174D-A135-302239279E5B}"/>
  <tableColumns count="31">
    <tableColumn id="1" xr3:uid="{BEAF5546-5F8C-0A46-B200-DC2CCABE721C}" name="Date" dataDxfId="30"/>
    <tableColumn id="2" xr3:uid="{E1FEA66F-C7C3-294A-9911-1727DFBB8009}" name="Security/Stock Ticker" dataDxfId="29"/>
    <tableColumn id="3" xr3:uid="{593C800A-BE9E-EA43-B85D-D7EC119F6E52}" name="Noted Price" dataDxfId="28"/>
    <tableColumn id="4" xr3:uid="{37230E23-3AB2-F44C-86F0-309F1460D2E6}" name="Noted Market Capitalization" dataDxfId="27"/>
    <tableColumn id="5" xr3:uid="{B68BC8EC-4387-7048-86D8-81AFD09D2099}" name="Dividend Yield _x000a_" dataDxfId="26"/>
    <tableColumn id="6" xr3:uid="{F5C849A7-A83B-9C4D-8BCC-711F56E99270}" name="Fiscal_x000a_Quarter-Year" dataDxfId="25"/>
    <tableColumn id="7" xr3:uid="{EC08C5BC-48BB-B44E-AD40-A30036D459D9}" name="Previous Year Revenue" dataDxfId="24"/>
    <tableColumn id="8" xr3:uid="{1BDC1E9D-84DB-5345-AADF-5635156C8ED1}" name="Year To Date (YTD) Revenue" dataDxfId="23"/>
    <tableColumn id="9" xr3:uid="{4C21A9EE-8B5F-E849-87D6-8BB23B953651}" name="Previous Year Profit" dataDxfId="22"/>
    <tableColumn id="10" xr3:uid="{071DA308-0A4D-F14D-99EE-8572A1F43526}" name="Year To Date (YTD) Profit" dataDxfId="21"/>
    <tableColumn id="11" xr3:uid="{E63DA5E6-9C15-2941-861C-8838C5F1E6AD}" name="Current Assets" dataDxfId="20"/>
    <tableColumn id="12" xr3:uid="{9BFA4371-147B-A149-9190-9F6C51BE3C8C}" name="Total Assets" dataDxfId="19"/>
    <tableColumn id="13" xr3:uid="{467D012A-36D1-CE49-AD6C-A03E4D0E9845}" name="Current Liabilities " dataDxfId="18"/>
    <tableColumn id="14" xr3:uid="{C173F1A1-10C3-9D45-A6B9-911AA41893B7}" name="Total Liabilities" dataDxfId="17"/>
    <tableColumn id="15" xr3:uid="{97F4426E-B306-6646-9444-212DFE9FFA77}" name="Total Shareholder Equity" dataDxfId="16"/>
    <tableColumn id="16" xr3:uid="{89AC81C2-A93F-E64D-A697-2040C0723CBB}" name="Current Period Cash &amp; Equivalents" dataDxfId="15"/>
    <tableColumn id="17" xr3:uid="{9D3D2DFF-EE90-6D48-9797-243686D510D4}" name="Previous Period Cash &amp; Equivalents" dataDxfId="14"/>
    <tableColumn id="18" xr3:uid="{71B936CB-3FD0-B64B-BDC7-1FC435A65098}" name="LMF" dataDxfId="13">
      <calculatedColumnFormula>IF(Table1[[#This Row],[Net Assets]]="","",(Table1[[#This Row],[Net Assets]]/Table1[[#This Row],[Noted Market Capitalization]]))</calculatedColumnFormula>
    </tableColumn>
    <tableColumn id="19" xr3:uid="{F59056B3-8F42-A64C-B180-47B5E6E999E0}" name="Currently Paying Dividend" dataDxfId="12">
      <calculatedColumnFormula>IF(Table1[[#This Row],[Dividend Yield 
]]="",2,IF(Table1[[#This Row],[Dividend Yield 
]]&gt;0,1,2))</calculatedColumnFormula>
    </tableColumn>
    <tableColumn id="20" xr3:uid="{5C46D175-7AA5-6149-B086-29E1B984EF20}" name="Previous Year Profitable" dataDxfId="11">
      <calculatedColumnFormula>IF(Table1[[#This Row],[Previous Year Profit]]="","",IF(Table1[[#This Row],[Previous Year Profit]]&gt;0,1,2))</calculatedColumnFormula>
    </tableColumn>
    <tableColumn id="21" xr3:uid="{C9661A29-0AB3-FE47-9059-DA494696DD89}" name="Total Assets Greater Than or Equal To Total Liabilities " dataDxfId="10">
      <calculatedColumnFormula>IF(Table1[[#This Row],[Total Assets]]="","",IF(Table1[[#This Row],[Total Assets]]&gt;=Table1[[#This Row],[Total Liabilities]],1,2))</calculatedColumnFormula>
    </tableColumn>
    <tableColumn id="22" xr3:uid="{0AA8FC9F-8E55-2D48-B446-BFD5E4DA3967}" name="Total Assets Greater Than or Equal To Noted Market Cap" dataDxfId="9">
      <calculatedColumnFormula>IF(Table1[[#This Row],[Total Assets]]="","",IF(Table1[[#This Row],[Total Assets]]&gt;=Table1[[#This Row],[Noted Market Capitalization]],1,2))</calculatedColumnFormula>
    </tableColumn>
    <tableColumn id="23" xr3:uid="{0BA7993B-F460-7841-BC22-33318C338528}" name="Net Assets Greater Than or Equal To Noted Market Cap" dataDxfId="8">
      <calculatedColumnFormula>IF(Table1[[#This Row],[Net Assets]]="","",IF(Table1[[#This Row],[Net Assets]]&gt;=Table1[[#This Row],[Noted Market Capitalization]],1,2))</calculatedColumnFormula>
    </tableColumn>
    <tableColumn id="24" xr3:uid="{4905ADB0-E798-C045-ABEA-349B5804F1FB}" name="Current Market Cap Less Than or Equal To 2/3 of Working Capital " dataDxfId="7">
      <calculatedColumnFormula>IF(Table1[[#This Row],[Working Capital]]="","",IF(Table1[[#This Row],[Noted Market Capitalization]]&lt;=((2/3)*Table1[[#This Row],[Working Capital]]),1,2))</calculatedColumnFormula>
    </tableColumn>
    <tableColumn id="25" xr3:uid="{5E4FFBCA-1489-1D4A-B854-FEDD6C817F2F}" name="Net Assets" dataDxfId="6">
      <calculatedColumnFormula>IF(Table1[[#This Row],[Total Assets]]="","",Table1[[#This Row],[Total Assets]]-Table1[[#This Row],[Total Liabilities]])</calculatedColumnFormula>
    </tableColumn>
    <tableColumn id="26" xr3:uid="{E8B849A6-6319-E444-96AA-ACBE1FBDBA32}" name="Working Capital" dataDxfId="5">
      <calculatedColumnFormula>IF(Table1[[#This Row],[Current Assets]]="","",(Table1[[#This Row],[Current Assets]]-Table1[[#This Row],[Current Liabilities ]]))</calculatedColumnFormula>
    </tableColumn>
    <tableColumn id="27" xr3:uid="{4FD8A45B-C802-F146-939A-D0EE7F1FF468}" name="Noted MCap" dataDxfId="4">
      <calculatedColumnFormula>IF(Table1[[#This Row],[Noted Market Capitalization]]="","",Table1[Noted Market Capitalization])</calculatedColumnFormula>
    </tableColumn>
    <tableColumn id="28" xr3:uid="{58C60C44-E80D-BF46-9706-5CBF97435422}" name="Previous Year Rev." dataDxfId="3">
      <calculatedColumnFormula>IF(Table1[[#This Row],[Previous Year Revenue]]="","",Table1[Previous Year Revenue])</calculatedColumnFormula>
    </tableColumn>
    <tableColumn id="29" xr3:uid="{0A529DFF-21A0-CE4F-9B41-93834A1A9989}" name="YTD Rev." dataDxfId="2">
      <calculatedColumnFormula>IF(Table1[[#This Row],[Year To Date (YTD) Revenue]]="","",Table1[Year To Date (YTD) Revenue])</calculatedColumnFormula>
    </tableColumn>
    <tableColumn id="30" xr3:uid="{E6D6FC09-2D31-5A49-96B9-38348F668A76}" name="Previous Year Prof." dataDxfId="1">
      <calculatedColumnFormula>IF(Table1[[#This Row],[Previous Year Profit]]="","",Table1[Previous Year Profit])</calculatedColumnFormula>
    </tableColumn>
    <tableColumn id="31" xr3:uid="{4225E89B-C4A6-A74D-BC3B-EF6C828051D6}" name="YTD Prof." dataDxfId="0">
      <calculatedColumnFormula>IF(Table1[[#This Row],[Year To Date (YTD) Profit]]="","",Table1[Year To Date (YTD) Profit])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B5AF-B11C-054A-8488-93DFC0526FA1}">
  <dimension ref="B4:U32"/>
  <sheetViews>
    <sheetView tabSelected="1" zoomScale="120" zoomScaleNormal="120" workbookViewId="0">
      <selection activeCell="H7" sqref="H7"/>
    </sheetView>
  </sheetViews>
  <sheetFormatPr baseColWidth="10" defaultRowHeight="16" x14ac:dyDescent="0.2"/>
  <cols>
    <col min="1" max="1" width="3.5" style="16" customWidth="1"/>
    <col min="2" max="4" width="10.83203125" style="16"/>
    <col min="5" max="5" width="4" style="16" customWidth="1"/>
    <col min="6" max="16384" width="10.83203125" style="16"/>
  </cols>
  <sheetData>
    <row r="4" spans="2:15" ht="16" customHeight="1" x14ac:dyDescent="0.2">
      <c r="F4" s="68" t="s">
        <v>61</v>
      </c>
      <c r="G4" s="69"/>
    </row>
    <row r="5" spans="2:15" ht="19" x14ac:dyDescent="0.25">
      <c r="D5" s="57" t="s">
        <v>56</v>
      </c>
      <c r="F5" s="69"/>
      <c r="G5" s="69"/>
    </row>
    <row r="6" spans="2:15" ht="19" x14ac:dyDescent="0.25">
      <c r="D6" s="58"/>
      <c r="F6" s="69"/>
      <c r="G6" s="69"/>
    </row>
    <row r="7" spans="2:15" x14ac:dyDescent="0.2">
      <c r="F7" s="69"/>
      <c r="G7" s="69"/>
    </row>
    <row r="8" spans="2:15" x14ac:dyDescent="0.2">
      <c r="F8" s="69"/>
      <c r="G8" s="69"/>
    </row>
    <row r="9" spans="2:15" x14ac:dyDescent="0.2">
      <c r="F9" s="69"/>
      <c r="G9" s="69"/>
    </row>
    <row r="10" spans="2:15" x14ac:dyDescent="0.2">
      <c r="F10" s="69"/>
      <c r="G10" s="69"/>
    </row>
    <row r="11" spans="2:15" x14ac:dyDescent="0.2">
      <c r="F11" s="69"/>
      <c r="G11" s="69"/>
    </row>
    <row r="14" spans="2:15" s="35" customFormat="1" x14ac:dyDescent="0.2"/>
    <row r="15" spans="2:15" s="35" customFormat="1" x14ac:dyDescent="0.2"/>
    <row r="16" spans="2:15" s="35" customFormat="1" ht="42" x14ac:dyDescent="0.5">
      <c r="B16" s="66" t="s">
        <v>41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2:21" s="35" customFormat="1" x14ac:dyDescent="0.2"/>
    <row r="18" spans="2:21" s="35" customFormat="1" ht="21" x14ac:dyDescent="0.2">
      <c r="B18" s="67" t="s">
        <v>33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</row>
    <row r="19" spans="2:21" s="35" customFormat="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 spans="2:21" s="35" customFormat="1" ht="19" x14ac:dyDescent="0.2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2:21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O21" s="33"/>
      <c r="P21" s="33"/>
    </row>
    <row r="22" spans="2:21" x14ac:dyDescent="0.2"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O22" s="33"/>
      <c r="P22" s="33"/>
    </row>
    <row r="23" spans="2:21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O23" s="33"/>
      <c r="P23" s="33"/>
    </row>
    <row r="24" spans="2:21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O24" s="33"/>
      <c r="P24" s="33"/>
    </row>
    <row r="25" spans="2:21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O25" s="33"/>
      <c r="P25" s="33"/>
    </row>
    <row r="26" spans="2:21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O26" s="33"/>
      <c r="P26" s="33"/>
    </row>
    <row r="27" spans="2:21" x14ac:dyDescent="0.2">
      <c r="B27" s="3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O27" s="33"/>
      <c r="P27" s="33"/>
    </row>
    <row r="28" spans="2:21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2:21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2:21" x14ac:dyDescent="0.2"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2:21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2:21" x14ac:dyDescent="0.2">
      <c r="C32" s="33"/>
      <c r="D32" s="33"/>
      <c r="E32" s="33"/>
      <c r="F32" s="33"/>
      <c r="G32" s="33"/>
      <c r="H32" s="33"/>
      <c r="I32" s="33"/>
      <c r="J32" s="33"/>
      <c r="K32" s="33"/>
      <c r="L32" s="33"/>
    </row>
  </sheetData>
  <sheetProtection algorithmName="SHA-512" hashValue="equyi69GwP0yVmOCegjt+5blxBNXC+tBmxJR5oal/tkZdzLg/gpUn9AvWufLSpAlkZ8oi8pBaw1NWY4aoN8z3Q==" saltValue="dyFvH5QI5OuVgTVdIx+3Ig==" spinCount="100000" sheet="1" objects="1" scenarios="1" selectLockedCells="1" selectUnlockedCells="1"/>
  <mergeCells count="3">
    <mergeCell ref="B16:O16"/>
    <mergeCell ref="B18:U18"/>
    <mergeCell ref="F4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798D-DFBB-E942-951D-299FFFD4D1B3}">
  <dimension ref="B1:S67"/>
  <sheetViews>
    <sheetView zoomScale="78" zoomScaleNormal="78" workbookViewId="0">
      <selection activeCell="D34" sqref="D34"/>
    </sheetView>
  </sheetViews>
  <sheetFormatPr baseColWidth="10" defaultRowHeight="16" x14ac:dyDescent="0.2"/>
  <cols>
    <col min="1" max="1" width="6.1640625" style="16" customWidth="1"/>
    <col min="2" max="16384" width="10.83203125" style="16"/>
  </cols>
  <sheetData>
    <row r="1" spans="2:19" s="35" customFormat="1" x14ac:dyDescent="0.2"/>
    <row r="4" spans="2:19" ht="19" x14ac:dyDescent="0.25">
      <c r="B4" s="32" t="s">
        <v>56</v>
      </c>
    </row>
    <row r="6" spans="2:19" x14ac:dyDescent="0.2">
      <c r="B6" s="16" t="s">
        <v>36</v>
      </c>
    </row>
    <row r="7" spans="2:19" x14ac:dyDescent="0.2">
      <c r="B7" s="16" t="s">
        <v>37</v>
      </c>
    </row>
    <row r="8" spans="2:19" x14ac:dyDescent="0.2">
      <c r="B8" s="16" t="s">
        <v>42</v>
      </c>
    </row>
    <row r="9" spans="2:19" x14ac:dyDescent="0.2">
      <c r="B9" s="16" t="s">
        <v>55</v>
      </c>
    </row>
    <row r="10" spans="2:19" x14ac:dyDescent="0.2">
      <c r="M10" s="72" t="s">
        <v>38</v>
      </c>
      <c r="N10" s="73"/>
      <c r="O10" s="73"/>
      <c r="P10" s="73"/>
    </row>
    <row r="11" spans="2:19" s="35" customFormat="1" x14ac:dyDescent="0.2"/>
    <row r="12" spans="2:19" s="35" customFormat="1" x14ac:dyDescent="0.2">
      <c r="C12" s="70" t="s">
        <v>43</v>
      </c>
      <c r="D12" s="71"/>
      <c r="E12" s="71"/>
      <c r="F12" s="71"/>
    </row>
    <row r="13" spans="2:19" s="35" customFormat="1" x14ac:dyDescent="0.2"/>
    <row r="14" spans="2:19" s="35" customFormat="1" x14ac:dyDescent="0.2"/>
    <row r="15" spans="2:19" s="35" customFormat="1" x14ac:dyDescent="0.2"/>
    <row r="16" spans="2:19" s="35" customFormat="1" x14ac:dyDescent="0.2">
      <c r="S16" s="36"/>
    </row>
    <row r="17" s="35" customFormat="1" x14ac:dyDescent="0.2"/>
    <row r="18" s="35" customFormat="1" x14ac:dyDescent="0.2"/>
    <row r="19" s="35" customFormat="1" x14ac:dyDescent="0.2"/>
    <row r="20" s="35" customFormat="1" x14ac:dyDescent="0.2"/>
    <row r="21" s="35" customFormat="1" x14ac:dyDescent="0.2"/>
    <row r="22" s="35" customFormat="1" x14ac:dyDescent="0.2"/>
    <row r="23" s="35" customFormat="1" x14ac:dyDescent="0.2"/>
    <row r="24" s="35" customFormat="1" x14ac:dyDescent="0.2"/>
    <row r="25" s="35" customFormat="1" x14ac:dyDescent="0.2"/>
    <row r="26" s="35" customFormat="1" x14ac:dyDescent="0.2"/>
    <row r="27" s="35" customFormat="1" x14ac:dyDescent="0.2"/>
    <row r="28" s="35" customFormat="1" x14ac:dyDescent="0.2"/>
    <row r="29" s="35" customFormat="1" x14ac:dyDescent="0.2"/>
    <row r="30" s="35" customFormat="1" x14ac:dyDescent="0.2"/>
    <row r="31" s="35" customFormat="1" x14ac:dyDescent="0.2"/>
    <row r="32" s="35" customFormat="1" x14ac:dyDescent="0.2"/>
    <row r="33" spans="13:13" s="35" customFormat="1" x14ac:dyDescent="0.2"/>
    <row r="35" spans="13:13" x14ac:dyDescent="0.2">
      <c r="M35" s="55" t="s">
        <v>57</v>
      </c>
    </row>
    <row r="42" spans="13:13" s="56" customFormat="1" x14ac:dyDescent="0.2"/>
    <row r="43" spans="13:13" s="56" customFormat="1" x14ac:dyDescent="0.2"/>
    <row r="44" spans="13:13" s="56" customFormat="1" x14ac:dyDescent="0.2"/>
    <row r="45" spans="13:13" s="56" customFormat="1" x14ac:dyDescent="0.2"/>
    <row r="46" spans="13:13" s="56" customFormat="1" x14ac:dyDescent="0.2"/>
    <row r="47" spans="13:13" s="56" customFormat="1" x14ac:dyDescent="0.2"/>
    <row r="48" spans="13:13" s="56" customFormat="1" x14ac:dyDescent="0.2"/>
    <row r="49" s="56" customFormat="1" x14ac:dyDescent="0.2"/>
    <row r="50" s="56" customFormat="1" x14ac:dyDescent="0.2"/>
    <row r="51" s="56" customFormat="1" x14ac:dyDescent="0.2"/>
    <row r="52" s="56" customFormat="1" x14ac:dyDescent="0.2"/>
    <row r="53" s="56" customFormat="1" x14ac:dyDescent="0.2"/>
    <row r="54" s="56" customFormat="1" x14ac:dyDescent="0.2"/>
    <row r="55" s="56" customFormat="1" x14ac:dyDescent="0.2"/>
    <row r="56" s="56" customFormat="1" x14ac:dyDescent="0.2"/>
    <row r="57" s="56" customFormat="1" x14ac:dyDescent="0.2"/>
    <row r="58" s="56" customFormat="1" x14ac:dyDescent="0.2"/>
    <row r="59" s="56" customFormat="1" x14ac:dyDescent="0.2"/>
    <row r="60" s="56" customFormat="1" x14ac:dyDescent="0.2"/>
    <row r="61" s="56" customFormat="1" x14ac:dyDescent="0.2"/>
    <row r="62" s="56" customFormat="1" x14ac:dyDescent="0.2"/>
    <row r="63" s="56" customFormat="1" x14ac:dyDescent="0.2"/>
    <row r="64" s="56" customFormat="1" x14ac:dyDescent="0.2"/>
    <row r="65" s="56" customFormat="1" x14ac:dyDescent="0.2"/>
    <row r="66" s="56" customFormat="1" x14ac:dyDescent="0.2"/>
    <row r="67" s="56" customFormat="1" x14ac:dyDescent="0.2"/>
  </sheetData>
  <sheetProtection algorithmName="SHA-512" hashValue="OFQPJs9DdIh6wgGbllNQJoBLnqUQMDus+CqdWJyFW8Zjjw8lg8452kJg9MslLi0eM+TXT11eaGO/RxmCs+IufA==" saltValue="8I3+if6Leg0PmmT/AbZjwg==" spinCount="100000" sheet="1" objects="1" scenarios="1" selectLockedCells="1" selectUnlockedCells="1"/>
  <mergeCells count="2">
    <mergeCell ref="C12:F12"/>
    <mergeCell ref="M10:P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F648-52F7-8442-A43D-8932278EA6A4}">
  <dimension ref="A1:JV3644"/>
  <sheetViews>
    <sheetView topLeftCell="B1" zoomScale="90" zoomScaleNormal="90" workbookViewId="0">
      <pane ySplit="7" topLeftCell="A8" activePane="bottomLeft" state="frozen"/>
      <selection activeCell="B1" sqref="B1"/>
      <selection pane="bottomLeft" activeCell="AK47" sqref="AK47"/>
    </sheetView>
  </sheetViews>
  <sheetFormatPr baseColWidth="10" defaultRowHeight="16" outlineLevelCol="1" x14ac:dyDescent="0.2"/>
  <cols>
    <col min="1" max="1" width="2.83203125" style="1" hidden="1" customWidth="1"/>
    <col min="2" max="2" width="4.6640625" style="35" customWidth="1"/>
    <col min="3" max="3" width="14.6640625" style="17" customWidth="1"/>
    <col min="4" max="4" width="13.5" style="23" customWidth="1"/>
    <col min="5" max="5" width="11.6640625" style="5" customWidth="1"/>
    <col min="6" max="6" width="16.83203125" style="2" customWidth="1"/>
    <col min="7" max="7" width="8.5" style="13" customWidth="1"/>
    <col min="8" max="8" width="10" style="3" customWidth="1"/>
    <col min="9" max="10" width="14.1640625" style="2" customWidth="1" outlineLevel="1"/>
    <col min="11" max="12" width="13.5" style="2" customWidth="1" outlineLevel="1"/>
    <col min="13" max="14" width="15" style="1" customWidth="1" outlineLevel="1"/>
    <col min="15" max="16" width="15.5" style="1" customWidth="1" outlineLevel="1"/>
    <col min="17" max="18" width="16.33203125" style="1" customWidth="1" outlineLevel="1"/>
    <col min="19" max="19" width="14" style="1" customWidth="1" outlineLevel="1"/>
    <col min="20" max="20" width="7.5" style="3" customWidth="1"/>
    <col min="21" max="21" width="10.5" style="3" customWidth="1"/>
    <col min="22" max="22" width="10" style="3" customWidth="1"/>
    <col min="23" max="26" width="14.6640625" style="3" customWidth="1"/>
    <col min="27" max="29" width="15.83203125" style="1" customWidth="1"/>
    <col min="30" max="33" width="15.83203125" style="2" customWidth="1"/>
    <col min="34" max="282" width="10.83203125" style="35"/>
    <col min="283" max="16384" width="10.83203125" style="1"/>
  </cols>
  <sheetData>
    <row r="1" spans="2:282" s="35" customFormat="1" ht="14" customHeight="1" x14ac:dyDescent="0.2">
      <c r="C1" s="39"/>
      <c r="D1" s="40"/>
      <c r="E1" s="41"/>
      <c r="F1" s="42"/>
      <c r="G1" s="43"/>
      <c r="H1" s="44"/>
      <c r="I1" s="42"/>
      <c r="J1" s="42"/>
      <c r="K1" s="42"/>
      <c r="L1" s="42"/>
      <c r="T1" s="44"/>
      <c r="U1" s="44"/>
      <c r="V1" s="44"/>
      <c r="W1" s="44"/>
      <c r="X1" s="44"/>
      <c r="Y1" s="44"/>
      <c r="Z1" s="44"/>
      <c r="AD1" s="42"/>
      <c r="AE1" s="42"/>
      <c r="AF1" s="42"/>
      <c r="AG1" s="42"/>
    </row>
    <row r="2" spans="2:282" ht="19" x14ac:dyDescent="0.25">
      <c r="C2" s="51" t="s">
        <v>58</v>
      </c>
      <c r="D2" s="52"/>
      <c r="E2" s="42"/>
      <c r="F2" s="44"/>
      <c r="G2" s="48"/>
      <c r="H2" s="53" t="s">
        <v>35</v>
      </c>
      <c r="I2" s="42"/>
      <c r="J2" s="42"/>
      <c r="K2" s="35"/>
      <c r="L2" s="42"/>
      <c r="M2" s="35"/>
      <c r="N2" s="35"/>
      <c r="O2" s="35"/>
      <c r="P2" s="35"/>
      <c r="Q2" s="35"/>
      <c r="R2" s="35"/>
      <c r="S2" s="35"/>
      <c r="T2" s="54" t="s">
        <v>34</v>
      </c>
      <c r="U2" s="44"/>
      <c r="V2" s="44"/>
      <c r="W2" s="44"/>
      <c r="X2" s="44"/>
      <c r="Y2" s="44"/>
      <c r="Z2" s="44"/>
      <c r="AA2" s="35"/>
      <c r="AB2" s="35"/>
      <c r="AC2" s="35"/>
      <c r="AD2" s="42"/>
      <c r="AE2" s="42"/>
      <c r="AF2" s="42"/>
      <c r="AG2" s="42"/>
    </row>
    <row r="3" spans="2:282" x14ac:dyDescent="0.2">
      <c r="C3" s="45"/>
      <c r="D3" s="46"/>
      <c r="E3" s="41"/>
      <c r="F3" s="44"/>
      <c r="G3" s="48"/>
      <c r="H3" s="47"/>
      <c r="I3" s="42"/>
      <c r="J3" s="42"/>
      <c r="K3" s="42"/>
      <c r="L3" s="42"/>
      <c r="M3" s="35"/>
      <c r="N3" s="35"/>
      <c r="O3" s="35"/>
      <c r="P3" s="35"/>
      <c r="Q3" s="35"/>
      <c r="R3" s="35"/>
      <c r="S3" s="35"/>
      <c r="T3" s="49"/>
      <c r="U3" s="44"/>
      <c r="V3" s="44"/>
      <c r="W3" s="44"/>
      <c r="X3" s="44"/>
      <c r="Y3" s="44"/>
      <c r="Z3" s="44"/>
      <c r="AA3" s="35"/>
      <c r="AB3" s="35"/>
      <c r="AC3" s="35"/>
      <c r="AD3" s="42"/>
      <c r="AE3" s="42"/>
      <c r="AF3" s="42"/>
      <c r="AG3" s="42"/>
    </row>
    <row r="4" spans="2:282" ht="7" customHeight="1" x14ac:dyDescent="0.2">
      <c r="C4" s="46"/>
      <c r="D4" s="46"/>
      <c r="E4" s="41"/>
      <c r="F4" s="42"/>
      <c r="G4" s="48"/>
      <c r="H4" s="44"/>
      <c r="I4" s="42"/>
      <c r="J4" s="42"/>
      <c r="K4" s="42"/>
      <c r="L4" s="42"/>
      <c r="M4" s="35"/>
      <c r="N4" s="35"/>
      <c r="O4" s="35"/>
      <c r="P4" s="35"/>
      <c r="Q4" s="35"/>
      <c r="R4" s="35"/>
      <c r="S4" s="35"/>
      <c r="T4" s="44"/>
      <c r="U4" s="44"/>
      <c r="V4" s="44"/>
      <c r="W4" s="44"/>
      <c r="X4" s="44"/>
      <c r="Y4" s="44"/>
      <c r="Z4" s="44"/>
      <c r="AA4" s="35"/>
      <c r="AB4" s="35"/>
      <c r="AC4" s="35"/>
      <c r="AD4" s="42"/>
      <c r="AE4" s="42"/>
      <c r="AF4" s="42"/>
      <c r="AG4" s="42"/>
    </row>
    <row r="5" spans="2:282" x14ac:dyDescent="0.2">
      <c r="C5" s="21" t="s">
        <v>0</v>
      </c>
      <c r="D5" s="24">
        <f ca="1">TODAY()</f>
        <v>45327</v>
      </c>
      <c r="E5" s="41"/>
      <c r="F5" s="41"/>
      <c r="G5" s="48"/>
      <c r="H5" s="44"/>
      <c r="I5" s="42"/>
      <c r="J5" s="42"/>
      <c r="K5" s="42"/>
      <c r="L5" s="42"/>
      <c r="M5" s="35"/>
      <c r="N5" s="35"/>
      <c r="O5" s="35"/>
      <c r="P5" s="35"/>
      <c r="Q5" s="35"/>
      <c r="R5" s="35"/>
      <c r="S5" s="35"/>
      <c r="T5" s="44"/>
      <c r="U5" s="50"/>
      <c r="V5" s="50">
        <v>2</v>
      </c>
      <c r="W5" s="50">
        <v>3</v>
      </c>
      <c r="X5" s="50">
        <v>4</v>
      </c>
      <c r="Y5" s="50">
        <v>5</v>
      </c>
      <c r="Z5" s="50">
        <v>6</v>
      </c>
      <c r="AA5" s="35"/>
      <c r="AB5" s="35"/>
      <c r="AC5" s="35"/>
      <c r="AD5" s="42"/>
      <c r="AE5" s="42"/>
      <c r="AF5" s="42"/>
      <c r="AG5" s="42"/>
    </row>
    <row r="6" spans="2:282" s="6" customFormat="1" ht="17" thickBot="1" x14ac:dyDescent="0.25">
      <c r="B6" s="38"/>
      <c r="C6" s="18"/>
      <c r="D6" s="25" t="s">
        <v>39</v>
      </c>
      <c r="E6" s="63" t="s">
        <v>14</v>
      </c>
      <c r="F6" s="63" t="s">
        <v>13</v>
      </c>
      <c r="G6" s="64" t="s">
        <v>12</v>
      </c>
      <c r="H6" s="65" t="s">
        <v>15</v>
      </c>
      <c r="I6" s="74" t="s">
        <v>54</v>
      </c>
      <c r="J6" s="74"/>
      <c r="K6" s="74"/>
      <c r="L6" s="74"/>
      <c r="M6" s="75" t="s">
        <v>53</v>
      </c>
      <c r="N6" s="75"/>
      <c r="O6" s="75"/>
      <c r="P6" s="75"/>
      <c r="Q6" s="75"/>
      <c r="R6" s="75"/>
      <c r="S6" s="75"/>
      <c r="T6" s="44"/>
      <c r="U6" s="44"/>
      <c r="V6" s="44"/>
      <c r="W6" s="44"/>
      <c r="X6" s="44"/>
      <c r="Y6" s="44"/>
      <c r="Z6" s="44"/>
      <c r="AA6" s="76" t="s">
        <v>60</v>
      </c>
      <c r="AB6" s="76"/>
      <c r="AC6" s="76"/>
      <c r="AD6" s="76"/>
      <c r="AE6" s="76"/>
      <c r="AF6" s="76"/>
      <c r="AG6" s="76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</row>
    <row r="7" spans="2:282" ht="55" customHeight="1" x14ac:dyDescent="0.2">
      <c r="C7" s="19" t="s">
        <v>0</v>
      </c>
      <c r="D7" s="26" t="s">
        <v>40</v>
      </c>
      <c r="E7" s="7" t="s">
        <v>1</v>
      </c>
      <c r="F7" s="8" t="s">
        <v>11</v>
      </c>
      <c r="G7" s="14" t="s">
        <v>52</v>
      </c>
      <c r="H7" s="9" t="s">
        <v>16</v>
      </c>
      <c r="I7" s="10" t="s">
        <v>2</v>
      </c>
      <c r="J7" s="10" t="s">
        <v>26</v>
      </c>
      <c r="K7" s="10" t="s">
        <v>3</v>
      </c>
      <c r="L7" s="10" t="s">
        <v>27</v>
      </c>
      <c r="M7" s="9" t="s">
        <v>4</v>
      </c>
      <c r="N7" s="9" t="s">
        <v>5</v>
      </c>
      <c r="O7" s="9" t="s">
        <v>6</v>
      </c>
      <c r="P7" s="9" t="s">
        <v>7</v>
      </c>
      <c r="Q7" s="9" t="s">
        <v>8</v>
      </c>
      <c r="R7" s="9" t="s">
        <v>9</v>
      </c>
      <c r="S7" s="9" t="s">
        <v>10</v>
      </c>
      <c r="T7" s="11" t="s">
        <v>17</v>
      </c>
      <c r="U7" s="11" t="s">
        <v>18</v>
      </c>
      <c r="V7" s="11" t="s">
        <v>25</v>
      </c>
      <c r="W7" s="15" t="s">
        <v>19</v>
      </c>
      <c r="X7" s="15" t="s">
        <v>21</v>
      </c>
      <c r="Y7" s="15" t="s">
        <v>20</v>
      </c>
      <c r="Z7" s="15" t="s">
        <v>22</v>
      </c>
      <c r="AA7" s="12" t="s">
        <v>23</v>
      </c>
      <c r="AB7" s="12" t="s">
        <v>24</v>
      </c>
      <c r="AC7" s="12" t="s">
        <v>28</v>
      </c>
      <c r="AD7" s="10" t="s">
        <v>29</v>
      </c>
      <c r="AE7" s="10" t="s">
        <v>30</v>
      </c>
      <c r="AF7" s="10" t="s">
        <v>31</v>
      </c>
      <c r="AG7" s="10" t="s">
        <v>32</v>
      </c>
    </row>
    <row r="8" spans="2:282" x14ac:dyDescent="0.2">
      <c r="C8" s="22">
        <v>44417</v>
      </c>
      <c r="D8" s="27" t="s">
        <v>45</v>
      </c>
      <c r="E8" s="28">
        <v>713.57</v>
      </c>
      <c r="F8" s="29">
        <v>706600</v>
      </c>
      <c r="G8" s="59"/>
      <c r="H8" s="4" t="s">
        <v>44</v>
      </c>
      <c r="I8" s="30">
        <v>31536</v>
      </c>
      <c r="J8" s="30">
        <v>22347</v>
      </c>
      <c r="K8" s="30">
        <v>690</v>
      </c>
      <c r="L8" s="30">
        <v>1625</v>
      </c>
      <c r="M8" s="30">
        <v>24693</v>
      </c>
      <c r="N8" s="30">
        <v>55146</v>
      </c>
      <c r="O8" s="30">
        <v>16371</v>
      </c>
      <c r="P8" s="30">
        <v>30342</v>
      </c>
      <c r="Q8" s="30">
        <v>24804</v>
      </c>
      <c r="R8" s="30">
        <v>16229</v>
      </c>
      <c r="S8" s="30">
        <v>17141</v>
      </c>
      <c r="T8" s="31">
        <f>IF(Table1[[#This Row],[Net Assets]]="","",(Table1[[#This Row],[Net Assets]]/Table1[[#This Row],[Noted Market Capitalization]]))</f>
        <v>3.5103311633172943E-2</v>
      </c>
      <c r="U8" s="4">
        <f>IF(Table1[[#This Row],[Dividend Yield 
]]="",2,IF(Table1[[#This Row],[Dividend Yield 
]]&gt;0,1,2))</f>
        <v>2</v>
      </c>
      <c r="V8" s="4">
        <f>IF(Table1[[#This Row],[Previous Year Profit]]="","",IF(Table1[[#This Row],[Previous Year Profit]]&gt;0,1,2))</f>
        <v>1</v>
      </c>
      <c r="W8" s="4">
        <f>IF(Table1[[#This Row],[Total Assets]]="","",IF(Table1[[#This Row],[Total Assets]]&gt;=Table1[[#This Row],[Total Liabilities]],1,2))</f>
        <v>1</v>
      </c>
      <c r="X8" s="4">
        <f>IF(Table1[[#This Row],[Total Assets]]="","",IF(Table1[[#This Row],[Total Assets]]&gt;=Table1[[#This Row],[Noted Market Capitalization]],1,2))</f>
        <v>2</v>
      </c>
      <c r="Y8" s="4">
        <f>IF(Table1[[#This Row],[Net Assets]]="","",IF(Table1[[#This Row],[Net Assets]]&gt;=Table1[[#This Row],[Noted Market Capitalization]],1,2))</f>
        <v>2</v>
      </c>
      <c r="Z8" s="4">
        <f>IF(Table1[[#This Row],[Working Capital]]="","",IF(Table1[[#This Row],[Noted Market Capitalization]]&lt;=((2/3)*Table1[[#This Row],[Working Capital]]),1,2))</f>
        <v>2</v>
      </c>
      <c r="AA8" s="29">
        <f>IF(Table1[[#This Row],[Total Assets]]="","",Table1[[#This Row],[Total Assets]]-Table1[[#This Row],[Total Liabilities]])</f>
        <v>24804</v>
      </c>
      <c r="AB8" s="29">
        <f>IF(Table1[[#This Row],[Current Assets]]="","",(Table1[[#This Row],[Current Assets]]-Table1[[#This Row],[Current Liabilities ]]))</f>
        <v>8322</v>
      </c>
      <c r="AC8" s="29">
        <f>IF(Table1[[#This Row],[Noted Market Capitalization]]="","",Table1[Noted Market Capitalization])</f>
        <v>706600</v>
      </c>
      <c r="AD8" s="29">
        <f>IF(Table1[[#This Row],[Previous Year Revenue]]="","",Table1[Previous Year Revenue])</f>
        <v>31536</v>
      </c>
      <c r="AE8" s="29">
        <f>IF(Table1[[#This Row],[Year To Date (YTD) Revenue]]="","",Table1[Year To Date (YTD) Revenue])</f>
        <v>22347</v>
      </c>
      <c r="AF8" s="29">
        <f>IF(Table1[[#This Row],[Previous Year Profit]]="","",Table1[Previous Year Profit])</f>
        <v>690</v>
      </c>
      <c r="AG8" s="29">
        <f>IF(Table1[[#This Row],[Year To Date (YTD) Profit]]="","",Table1[Year To Date (YTD) Profit])</f>
        <v>1625</v>
      </c>
    </row>
    <row r="9" spans="2:282" x14ac:dyDescent="0.2">
      <c r="C9" s="22"/>
      <c r="D9" s="27"/>
      <c r="E9" s="28"/>
      <c r="F9" s="29"/>
      <c r="G9" s="59"/>
      <c r="H9" s="4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1" t="str">
        <f>IF(Table1[[#This Row],[Net Assets]]="","",(Table1[[#This Row],[Net Assets]]/Table1[[#This Row],[Noted Market Capitalization]]))</f>
        <v/>
      </c>
      <c r="U9" s="4">
        <f>IF(Table1[[#This Row],[Dividend Yield 
]]="",2,IF(Table1[[#This Row],[Dividend Yield 
]]&gt;0,1,2))</f>
        <v>2</v>
      </c>
      <c r="V9" s="4" t="str">
        <f>IF(Table1[[#This Row],[Previous Year Profit]]="","",IF(Table1[[#This Row],[Previous Year Profit]]&gt;0,1,2))</f>
        <v/>
      </c>
      <c r="W9" s="4" t="str">
        <f>IF(Table1[[#This Row],[Total Assets]]="","",IF(Table1[[#This Row],[Total Assets]]&gt;=Table1[[#This Row],[Total Liabilities]],1,2))</f>
        <v/>
      </c>
      <c r="X9" s="4" t="str">
        <f>IF(Table1[[#This Row],[Total Assets]]="","",IF(Table1[[#This Row],[Total Assets]]&gt;=Table1[[#This Row],[Noted Market Capitalization]],1,2))</f>
        <v/>
      </c>
      <c r="Y9" s="4" t="str">
        <f>IF(Table1[[#This Row],[Net Assets]]="","",IF(Table1[[#This Row],[Net Assets]]&gt;=Table1[[#This Row],[Noted Market Capitalization]],1,2))</f>
        <v/>
      </c>
      <c r="Z9" s="4" t="str">
        <f>IF(Table1[[#This Row],[Working Capital]]="","",IF(Table1[[#This Row],[Noted Market Capitalization]]&lt;=((2/3)*Table1[[#This Row],[Working Capital]]),1,2))</f>
        <v/>
      </c>
      <c r="AA9" s="29" t="str">
        <f>IF(Table1[[#This Row],[Total Assets]]="","",Table1[[#This Row],[Total Assets]]-Table1[[#This Row],[Total Liabilities]])</f>
        <v/>
      </c>
      <c r="AB9" s="29" t="str">
        <f>IF(Table1[[#This Row],[Current Assets]]="","",(Table1[[#This Row],[Current Assets]]-Table1[[#This Row],[Current Liabilities ]]))</f>
        <v/>
      </c>
      <c r="AC9" s="29" t="str">
        <f>IF(Table1[[#This Row],[Noted Market Capitalization]]="","",Table1[Noted Market Capitalization])</f>
        <v/>
      </c>
      <c r="AD9" s="30" t="str">
        <f>IF(Table1[[#This Row],[Previous Year Revenue]]="","",Table1[Previous Year Revenue])</f>
        <v/>
      </c>
      <c r="AE9" s="29" t="str">
        <f>IF(Table1[[#This Row],[Year To Date (YTD) Revenue]]="","",Table1[Year To Date (YTD) Revenue])</f>
        <v/>
      </c>
      <c r="AF9" s="29" t="str">
        <f>IF(Table1[[#This Row],[Previous Year Profit]]="","",Table1[Previous Year Profit])</f>
        <v/>
      </c>
      <c r="AG9" s="29" t="str">
        <f>IF(Table1[[#This Row],[Year To Date (YTD) Profit]]="","",Table1[Year To Date (YTD) Profit])</f>
        <v/>
      </c>
    </row>
    <row r="10" spans="2:282" x14ac:dyDescent="0.2">
      <c r="C10" s="22"/>
      <c r="D10" s="27"/>
      <c r="E10" s="28"/>
      <c r="F10" s="29"/>
      <c r="G10" s="59"/>
      <c r="H10" s="4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1" t="str">
        <f>IF(Table1[[#This Row],[Net Assets]]="","",(Table1[[#This Row],[Net Assets]]/Table1[[#This Row],[Noted Market Capitalization]]))</f>
        <v/>
      </c>
      <c r="U10" s="4">
        <f>IF(Table1[[#This Row],[Dividend Yield 
]]="",2,IF(Table1[[#This Row],[Dividend Yield 
]]&gt;0,1,2))</f>
        <v>2</v>
      </c>
      <c r="V10" s="4" t="str">
        <f>IF(Table1[[#This Row],[Previous Year Profit]]="","",IF(Table1[[#This Row],[Previous Year Profit]]&gt;0,1,2))</f>
        <v/>
      </c>
      <c r="W10" s="4" t="str">
        <f>IF(Table1[[#This Row],[Total Assets]]="","",IF(Table1[[#This Row],[Total Assets]]&gt;=Table1[[#This Row],[Total Liabilities]],1,2))</f>
        <v/>
      </c>
      <c r="X10" s="4" t="str">
        <f>IF(Table1[[#This Row],[Total Assets]]="","",IF(Table1[[#This Row],[Total Assets]]&gt;=Table1[[#This Row],[Noted Market Capitalization]],1,2))</f>
        <v/>
      </c>
      <c r="Y10" s="4" t="str">
        <f>IF(Table1[[#This Row],[Net Assets]]="","",IF(Table1[[#This Row],[Net Assets]]&gt;=Table1[[#This Row],[Noted Market Capitalization]],1,2))</f>
        <v/>
      </c>
      <c r="Z10" s="4" t="str">
        <f>IF(Table1[[#This Row],[Working Capital]]="","",IF(Table1[[#This Row],[Noted Market Capitalization]]&lt;=((2/3)*Table1[[#This Row],[Working Capital]]),1,2))</f>
        <v/>
      </c>
      <c r="AA10" s="29" t="str">
        <f>IF(Table1[[#This Row],[Total Assets]]="","",Table1[[#This Row],[Total Assets]]-Table1[[#This Row],[Total Liabilities]])</f>
        <v/>
      </c>
      <c r="AB10" s="29" t="str">
        <f>IF(Table1[[#This Row],[Current Assets]]="","",(Table1[[#This Row],[Current Assets]]-Table1[[#This Row],[Current Liabilities ]]))</f>
        <v/>
      </c>
      <c r="AC10" s="29" t="str">
        <f>IF(Table1[[#This Row],[Noted Market Capitalization]]="","",Table1[Noted Market Capitalization])</f>
        <v/>
      </c>
      <c r="AD10" s="30" t="str">
        <f>IF(Table1[[#This Row],[Previous Year Revenue]]="","",Table1[Previous Year Revenue])</f>
        <v/>
      </c>
      <c r="AE10" s="29" t="str">
        <f>IF(Table1[[#This Row],[Year To Date (YTD) Revenue]]="","",Table1[Year To Date (YTD) Revenue])</f>
        <v/>
      </c>
      <c r="AF10" s="29" t="str">
        <f>IF(Table1[[#This Row],[Previous Year Profit]]="","",Table1[Previous Year Profit])</f>
        <v/>
      </c>
      <c r="AG10" s="29" t="str">
        <f>IF(Table1[[#This Row],[Year To Date (YTD) Profit]]="","",Table1[Year To Date (YTD) Profit])</f>
        <v/>
      </c>
    </row>
    <row r="11" spans="2:282" x14ac:dyDescent="0.2">
      <c r="C11" s="22"/>
      <c r="D11" s="27"/>
      <c r="E11" s="28"/>
      <c r="F11" s="29"/>
      <c r="G11" s="59"/>
      <c r="H11" s="4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 t="str">
        <f>IF(Table1[[#This Row],[Net Assets]]="","",(Table1[[#This Row],[Net Assets]]/Table1[[#This Row],[Noted Market Capitalization]]))</f>
        <v/>
      </c>
      <c r="U11" s="4">
        <f>IF(Table1[[#This Row],[Dividend Yield 
]]="",2,IF(Table1[[#This Row],[Dividend Yield 
]]&gt;0,1,2))</f>
        <v>2</v>
      </c>
      <c r="V11" s="4" t="str">
        <f>IF(Table1[[#This Row],[Previous Year Profit]]="","",IF(Table1[[#This Row],[Previous Year Profit]]&gt;0,1,2))</f>
        <v/>
      </c>
      <c r="W11" s="4" t="str">
        <f>IF(Table1[[#This Row],[Total Assets]]="","",IF(Table1[[#This Row],[Total Assets]]&gt;=Table1[[#This Row],[Total Liabilities]],1,2))</f>
        <v/>
      </c>
      <c r="X11" s="4" t="str">
        <f>IF(Table1[[#This Row],[Total Assets]]="","",IF(Table1[[#This Row],[Total Assets]]&gt;=Table1[[#This Row],[Noted Market Capitalization]],1,2))</f>
        <v/>
      </c>
      <c r="Y11" s="4" t="str">
        <f>IF(Table1[[#This Row],[Net Assets]]="","",IF(Table1[[#This Row],[Net Assets]]&gt;=Table1[[#This Row],[Noted Market Capitalization]],1,2))</f>
        <v/>
      </c>
      <c r="Z11" s="4" t="str">
        <f>IF(Table1[[#This Row],[Working Capital]]="","",IF(Table1[[#This Row],[Noted Market Capitalization]]&lt;=((2/3)*Table1[[#This Row],[Working Capital]]),1,2))</f>
        <v/>
      </c>
      <c r="AA11" s="29" t="str">
        <f>IF(Table1[[#This Row],[Total Assets]]="","",Table1[[#This Row],[Total Assets]]-Table1[[#This Row],[Total Liabilities]])</f>
        <v/>
      </c>
      <c r="AB11" s="29" t="str">
        <f>IF(Table1[[#This Row],[Current Assets]]="","",(Table1[[#This Row],[Current Assets]]-Table1[[#This Row],[Current Liabilities ]]))</f>
        <v/>
      </c>
      <c r="AC11" s="29" t="str">
        <f>IF(Table1[[#This Row],[Noted Market Capitalization]]="","",Table1[Noted Market Capitalization])</f>
        <v/>
      </c>
      <c r="AD11" s="30" t="str">
        <f>IF(Table1[[#This Row],[Previous Year Revenue]]="","",Table1[Previous Year Revenue])</f>
        <v/>
      </c>
      <c r="AE11" s="29" t="str">
        <f>IF(Table1[[#This Row],[Year To Date (YTD) Revenue]]="","",Table1[Year To Date (YTD) Revenue])</f>
        <v/>
      </c>
      <c r="AF11" s="29" t="str">
        <f>IF(Table1[[#This Row],[Previous Year Profit]]="","",Table1[Previous Year Profit])</f>
        <v/>
      </c>
      <c r="AG11" s="29" t="str">
        <f>IF(Table1[[#This Row],[Year To Date (YTD) Profit]]="","",Table1[Year To Date (YTD) Profit])</f>
        <v/>
      </c>
    </row>
    <row r="12" spans="2:282" x14ac:dyDescent="0.2">
      <c r="C12" s="22"/>
      <c r="D12" s="27"/>
      <c r="E12" s="28"/>
      <c r="F12" s="29"/>
      <c r="G12" s="59"/>
      <c r="H12" s="4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 t="str">
        <f>IF(Table1[[#This Row],[Net Assets]]="","",(Table1[[#This Row],[Net Assets]]/Table1[[#This Row],[Noted Market Capitalization]]))</f>
        <v/>
      </c>
      <c r="U12" s="4">
        <f>IF(Table1[[#This Row],[Dividend Yield 
]]="",2,IF(Table1[[#This Row],[Dividend Yield 
]]&gt;0,1,2))</f>
        <v>2</v>
      </c>
      <c r="V12" s="4" t="str">
        <f>IF(Table1[[#This Row],[Previous Year Profit]]="","",IF(Table1[[#This Row],[Previous Year Profit]]&gt;0,1,2))</f>
        <v/>
      </c>
      <c r="W12" s="4" t="str">
        <f>IF(Table1[[#This Row],[Total Assets]]="","",IF(Table1[[#This Row],[Total Assets]]&gt;=Table1[[#This Row],[Total Liabilities]],1,2))</f>
        <v/>
      </c>
      <c r="X12" s="4" t="str">
        <f>IF(Table1[[#This Row],[Total Assets]]="","",IF(Table1[[#This Row],[Total Assets]]&gt;=Table1[[#This Row],[Noted Market Capitalization]],1,2))</f>
        <v/>
      </c>
      <c r="Y12" s="4" t="str">
        <f>IF(Table1[[#This Row],[Net Assets]]="","",IF(Table1[[#This Row],[Net Assets]]&gt;=Table1[[#This Row],[Noted Market Capitalization]],1,2))</f>
        <v/>
      </c>
      <c r="Z12" s="4" t="str">
        <f>IF(Table1[[#This Row],[Working Capital]]="","",IF(Table1[[#This Row],[Noted Market Capitalization]]&lt;=((2/3)*Table1[[#This Row],[Working Capital]]),1,2))</f>
        <v/>
      </c>
      <c r="AA12" s="29" t="str">
        <f>IF(Table1[[#This Row],[Total Assets]]="","",Table1[[#This Row],[Total Assets]]-Table1[[#This Row],[Total Liabilities]])</f>
        <v/>
      </c>
      <c r="AB12" s="29" t="str">
        <f>IF(Table1[[#This Row],[Current Assets]]="","",(Table1[[#This Row],[Current Assets]]-Table1[[#This Row],[Current Liabilities ]]))</f>
        <v/>
      </c>
      <c r="AC12" s="29" t="str">
        <f>IF(Table1[[#This Row],[Noted Market Capitalization]]="","",Table1[Noted Market Capitalization])</f>
        <v/>
      </c>
      <c r="AD12" s="30" t="str">
        <f>IF(Table1[[#This Row],[Previous Year Revenue]]="","",Table1[Previous Year Revenue])</f>
        <v/>
      </c>
      <c r="AE12" s="29" t="str">
        <f>IF(Table1[[#This Row],[Year To Date (YTD) Revenue]]="","",Table1[Year To Date (YTD) Revenue])</f>
        <v/>
      </c>
      <c r="AF12" s="29" t="str">
        <f>IF(Table1[[#This Row],[Previous Year Profit]]="","",Table1[Previous Year Profit])</f>
        <v/>
      </c>
      <c r="AG12" s="29" t="str">
        <f>IF(Table1[[#This Row],[Year To Date (YTD) Profit]]="","",Table1[Year To Date (YTD) Profit])</f>
        <v/>
      </c>
    </row>
    <row r="13" spans="2:282" x14ac:dyDescent="0.2">
      <c r="C13" s="22"/>
      <c r="D13" s="27"/>
      <c r="E13" s="28"/>
      <c r="F13" s="29"/>
      <c r="G13" s="59"/>
      <c r="H13" s="4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 t="str">
        <f>IF(Table1[[#This Row],[Net Assets]]="","",(Table1[[#This Row],[Net Assets]]/Table1[[#This Row],[Noted Market Capitalization]]))</f>
        <v/>
      </c>
      <c r="U13" s="4">
        <f>IF(Table1[[#This Row],[Dividend Yield 
]]="",2,IF(Table1[[#This Row],[Dividend Yield 
]]&gt;0,1,2))</f>
        <v>2</v>
      </c>
      <c r="V13" s="4" t="str">
        <f>IF(Table1[[#This Row],[Previous Year Profit]]="","",IF(Table1[[#This Row],[Previous Year Profit]]&gt;0,1,2))</f>
        <v/>
      </c>
      <c r="W13" s="4" t="str">
        <f>IF(Table1[[#This Row],[Total Assets]]="","",IF(Table1[[#This Row],[Total Assets]]&gt;=Table1[[#This Row],[Total Liabilities]],1,2))</f>
        <v/>
      </c>
      <c r="X13" s="4" t="str">
        <f>IF(Table1[[#This Row],[Total Assets]]="","",IF(Table1[[#This Row],[Total Assets]]&gt;=Table1[[#This Row],[Noted Market Capitalization]],1,2))</f>
        <v/>
      </c>
      <c r="Y13" s="4" t="str">
        <f>IF(Table1[[#This Row],[Net Assets]]="","",IF(Table1[[#This Row],[Net Assets]]&gt;=Table1[[#This Row],[Noted Market Capitalization]],1,2))</f>
        <v/>
      </c>
      <c r="Z13" s="4" t="str">
        <f>IF(Table1[[#This Row],[Working Capital]]="","",IF(Table1[[#This Row],[Noted Market Capitalization]]&lt;=((2/3)*Table1[[#This Row],[Working Capital]]),1,2))</f>
        <v/>
      </c>
      <c r="AA13" s="29" t="str">
        <f>IF(Table1[[#This Row],[Total Assets]]="","",Table1[[#This Row],[Total Assets]]-Table1[[#This Row],[Total Liabilities]])</f>
        <v/>
      </c>
      <c r="AB13" s="29" t="str">
        <f>IF(Table1[[#This Row],[Current Assets]]="","",(Table1[[#This Row],[Current Assets]]-Table1[[#This Row],[Current Liabilities ]]))</f>
        <v/>
      </c>
      <c r="AC13" s="29" t="str">
        <f>IF(Table1[[#This Row],[Noted Market Capitalization]]="","",Table1[Noted Market Capitalization])</f>
        <v/>
      </c>
      <c r="AD13" s="30" t="str">
        <f>IF(Table1[[#This Row],[Previous Year Revenue]]="","",Table1[Previous Year Revenue])</f>
        <v/>
      </c>
      <c r="AE13" s="29" t="str">
        <f>IF(Table1[[#This Row],[Year To Date (YTD) Revenue]]="","",Table1[Year To Date (YTD) Revenue])</f>
        <v/>
      </c>
      <c r="AF13" s="29" t="str">
        <f>IF(Table1[[#This Row],[Previous Year Profit]]="","",Table1[Previous Year Profit])</f>
        <v/>
      </c>
      <c r="AG13" s="29" t="str">
        <f>IF(Table1[[#This Row],[Year To Date (YTD) Profit]]="","",Table1[Year To Date (YTD) Profit])</f>
        <v/>
      </c>
    </row>
    <row r="14" spans="2:282" x14ac:dyDescent="0.2">
      <c r="C14" s="22"/>
      <c r="D14" s="27"/>
      <c r="E14" s="28"/>
      <c r="F14" s="29"/>
      <c r="G14" s="59"/>
      <c r="H14" s="4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 t="str">
        <f>IF(Table1[[#This Row],[Net Assets]]="","",(Table1[[#This Row],[Net Assets]]/Table1[[#This Row],[Noted Market Capitalization]]))</f>
        <v/>
      </c>
      <c r="U14" s="4">
        <f>IF(Table1[[#This Row],[Dividend Yield 
]]="",2,IF(Table1[[#This Row],[Dividend Yield 
]]&gt;0,1,2))</f>
        <v>2</v>
      </c>
      <c r="V14" s="4" t="str">
        <f>IF(Table1[[#This Row],[Previous Year Profit]]="","",IF(Table1[[#This Row],[Previous Year Profit]]&gt;0,1,2))</f>
        <v/>
      </c>
      <c r="W14" s="4" t="str">
        <f>IF(Table1[[#This Row],[Total Assets]]="","",IF(Table1[[#This Row],[Total Assets]]&gt;=Table1[[#This Row],[Total Liabilities]],1,2))</f>
        <v/>
      </c>
      <c r="X14" s="4" t="str">
        <f>IF(Table1[[#This Row],[Total Assets]]="","",IF(Table1[[#This Row],[Total Assets]]&gt;=Table1[[#This Row],[Noted Market Capitalization]],1,2))</f>
        <v/>
      </c>
      <c r="Y14" s="4" t="str">
        <f>IF(Table1[[#This Row],[Net Assets]]="","",IF(Table1[[#This Row],[Net Assets]]&gt;=Table1[[#This Row],[Noted Market Capitalization]],1,2))</f>
        <v/>
      </c>
      <c r="Z14" s="4" t="str">
        <f>IF(Table1[[#This Row],[Working Capital]]="","",IF(Table1[[#This Row],[Noted Market Capitalization]]&lt;=((2/3)*Table1[[#This Row],[Working Capital]]),1,2))</f>
        <v/>
      </c>
      <c r="AA14" s="29" t="str">
        <f>IF(Table1[[#This Row],[Total Assets]]="","",Table1[[#This Row],[Total Assets]]-Table1[[#This Row],[Total Liabilities]])</f>
        <v/>
      </c>
      <c r="AB14" s="29" t="str">
        <f>IF(Table1[[#This Row],[Current Assets]]="","",(Table1[[#This Row],[Current Assets]]-Table1[[#This Row],[Current Liabilities ]]))</f>
        <v/>
      </c>
      <c r="AC14" s="29" t="str">
        <f>IF(Table1[[#This Row],[Noted Market Capitalization]]="","",Table1[Noted Market Capitalization])</f>
        <v/>
      </c>
      <c r="AD14" s="30" t="str">
        <f>IF(Table1[[#This Row],[Previous Year Revenue]]="","",Table1[Previous Year Revenue])</f>
        <v/>
      </c>
      <c r="AE14" s="29" t="str">
        <f>IF(Table1[[#This Row],[Year To Date (YTD) Revenue]]="","",Table1[Year To Date (YTD) Revenue])</f>
        <v/>
      </c>
      <c r="AF14" s="29" t="str">
        <f>IF(Table1[[#This Row],[Previous Year Profit]]="","",Table1[Previous Year Profit])</f>
        <v/>
      </c>
      <c r="AG14" s="29" t="str">
        <f>IF(Table1[[#This Row],[Year To Date (YTD) Profit]]="","",Table1[Year To Date (YTD) Profit])</f>
        <v/>
      </c>
    </row>
    <row r="15" spans="2:282" x14ac:dyDescent="0.2">
      <c r="C15" s="22"/>
      <c r="D15" s="27"/>
      <c r="E15" s="28"/>
      <c r="F15" s="29"/>
      <c r="G15" s="59"/>
      <c r="H15" s="4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1" t="str">
        <f>IF(Table1[[#This Row],[Net Assets]]="","",(Table1[[#This Row],[Net Assets]]/Table1[[#This Row],[Noted Market Capitalization]]))</f>
        <v/>
      </c>
      <c r="U15" s="4">
        <f>IF(Table1[[#This Row],[Dividend Yield 
]]="",2,IF(Table1[[#This Row],[Dividend Yield 
]]&gt;0,1,2))</f>
        <v>2</v>
      </c>
      <c r="V15" s="4" t="str">
        <f>IF(Table1[[#This Row],[Previous Year Profit]]="","",IF(Table1[[#This Row],[Previous Year Profit]]&gt;0,1,2))</f>
        <v/>
      </c>
      <c r="W15" s="4" t="str">
        <f>IF(Table1[[#This Row],[Total Assets]]="","",IF(Table1[[#This Row],[Total Assets]]&gt;=Table1[[#This Row],[Total Liabilities]],1,2))</f>
        <v/>
      </c>
      <c r="X15" s="4" t="str">
        <f>IF(Table1[[#This Row],[Total Assets]]="","",IF(Table1[[#This Row],[Total Assets]]&gt;=Table1[[#This Row],[Noted Market Capitalization]],1,2))</f>
        <v/>
      </c>
      <c r="Y15" s="4" t="str">
        <f>IF(Table1[[#This Row],[Net Assets]]="","",IF(Table1[[#This Row],[Net Assets]]&gt;=Table1[[#This Row],[Noted Market Capitalization]],1,2))</f>
        <v/>
      </c>
      <c r="Z15" s="4" t="str">
        <f>IF(Table1[[#This Row],[Working Capital]]="","",IF(Table1[[#This Row],[Noted Market Capitalization]]&lt;=((2/3)*Table1[[#This Row],[Working Capital]]),1,2))</f>
        <v/>
      </c>
      <c r="AA15" s="29" t="str">
        <f>IF(Table1[[#This Row],[Total Assets]]="","",Table1[[#This Row],[Total Assets]]-Table1[[#This Row],[Total Liabilities]])</f>
        <v/>
      </c>
      <c r="AB15" s="29" t="str">
        <f>IF(Table1[[#This Row],[Current Assets]]="","",(Table1[[#This Row],[Current Assets]]-Table1[[#This Row],[Current Liabilities ]]))</f>
        <v/>
      </c>
      <c r="AC15" s="29" t="str">
        <f>IF(Table1[[#This Row],[Noted Market Capitalization]]="","",Table1[Noted Market Capitalization])</f>
        <v/>
      </c>
      <c r="AD15" s="30" t="str">
        <f>IF(Table1[[#This Row],[Previous Year Revenue]]="","",Table1[Previous Year Revenue])</f>
        <v/>
      </c>
      <c r="AE15" s="29" t="str">
        <f>IF(Table1[[#This Row],[Year To Date (YTD) Revenue]]="","",Table1[Year To Date (YTD) Revenue])</f>
        <v/>
      </c>
      <c r="AF15" s="29" t="str">
        <f>IF(Table1[[#This Row],[Previous Year Profit]]="","",Table1[Previous Year Profit])</f>
        <v/>
      </c>
      <c r="AG15" s="29" t="str">
        <f>IF(Table1[[#This Row],[Year To Date (YTD) Profit]]="","",Table1[Year To Date (YTD) Profit])</f>
        <v/>
      </c>
    </row>
    <row r="16" spans="2:282" x14ac:dyDescent="0.2">
      <c r="C16" s="22"/>
      <c r="D16" s="27"/>
      <c r="E16" s="28"/>
      <c r="F16" s="29"/>
      <c r="G16" s="59"/>
      <c r="H16" s="4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 t="str">
        <f>IF(Table1[[#This Row],[Net Assets]]="","",(Table1[[#This Row],[Net Assets]]/Table1[[#This Row],[Noted Market Capitalization]]))</f>
        <v/>
      </c>
      <c r="U16" s="4">
        <f>IF(Table1[[#This Row],[Dividend Yield 
]]="",2,IF(Table1[[#This Row],[Dividend Yield 
]]&gt;0,1,2))</f>
        <v>2</v>
      </c>
      <c r="V16" s="4" t="str">
        <f>IF(Table1[[#This Row],[Previous Year Profit]]="","",IF(Table1[[#This Row],[Previous Year Profit]]&gt;0,1,2))</f>
        <v/>
      </c>
      <c r="W16" s="4" t="str">
        <f>IF(Table1[[#This Row],[Total Assets]]="","",IF(Table1[[#This Row],[Total Assets]]&gt;=Table1[[#This Row],[Total Liabilities]],1,2))</f>
        <v/>
      </c>
      <c r="X16" s="4" t="str">
        <f>IF(Table1[[#This Row],[Total Assets]]="","",IF(Table1[[#This Row],[Total Assets]]&gt;=Table1[[#This Row],[Noted Market Capitalization]],1,2))</f>
        <v/>
      </c>
      <c r="Y16" s="4" t="str">
        <f>IF(Table1[[#This Row],[Net Assets]]="","",IF(Table1[[#This Row],[Net Assets]]&gt;=Table1[[#This Row],[Noted Market Capitalization]],1,2))</f>
        <v/>
      </c>
      <c r="Z16" s="4" t="str">
        <f>IF(Table1[[#This Row],[Working Capital]]="","",IF(Table1[[#This Row],[Noted Market Capitalization]]&lt;=((2/3)*Table1[[#This Row],[Working Capital]]),1,2))</f>
        <v/>
      </c>
      <c r="AA16" s="29" t="str">
        <f>IF(Table1[[#This Row],[Total Assets]]="","",Table1[[#This Row],[Total Assets]]-Table1[[#This Row],[Total Liabilities]])</f>
        <v/>
      </c>
      <c r="AB16" s="29" t="str">
        <f>IF(Table1[[#This Row],[Current Assets]]="","",(Table1[[#This Row],[Current Assets]]-Table1[[#This Row],[Current Liabilities ]]))</f>
        <v/>
      </c>
      <c r="AC16" s="29" t="str">
        <f>IF(Table1[[#This Row],[Noted Market Capitalization]]="","",Table1[Noted Market Capitalization])</f>
        <v/>
      </c>
      <c r="AD16" s="30" t="str">
        <f>IF(Table1[[#This Row],[Previous Year Revenue]]="","",Table1[Previous Year Revenue])</f>
        <v/>
      </c>
      <c r="AE16" s="29" t="str">
        <f>IF(Table1[[#This Row],[Year To Date (YTD) Revenue]]="","",Table1[Year To Date (YTD) Revenue])</f>
        <v/>
      </c>
      <c r="AF16" s="29" t="str">
        <f>IF(Table1[[#This Row],[Previous Year Profit]]="","",Table1[Previous Year Profit])</f>
        <v/>
      </c>
      <c r="AG16" s="29" t="str">
        <f>IF(Table1[[#This Row],[Year To Date (YTD) Profit]]="","",Table1[Year To Date (YTD) Profit])</f>
        <v/>
      </c>
    </row>
    <row r="17" spans="3:33" x14ac:dyDescent="0.2">
      <c r="C17" s="22"/>
      <c r="D17" s="27"/>
      <c r="E17" s="28"/>
      <c r="F17" s="29"/>
      <c r="G17" s="59"/>
      <c r="H17" s="4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 t="str">
        <f>IF(Table1[[#This Row],[Net Assets]]="","",(Table1[[#This Row],[Net Assets]]/Table1[[#This Row],[Noted Market Capitalization]]))</f>
        <v/>
      </c>
      <c r="U17" s="4">
        <f>IF(Table1[[#This Row],[Dividend Yield 
]]="",2,IF(Table1[[#This Row],[Dividend Yield 
]]&gt;0,1,2))</f>
        <v>2</v>
      </c>
      <c r="V17" s="4" t="str">
        <f>IF(Table1[[#This Row],[Previous Year Profit]]="","",IF(Table1[[#This Row],[Previous Year Profit]]&gt;0,1,2))</f>
        <v/>
      </c>
      <c r="W17" s="4" t="str">
        <f>IF(Table1[[#This Row],[Total Assets]]="","",IF(Table1[[#This Row],[Total Assets]]&gt;=Table1[[#This Row],[Total Liabilities]],1,2))</f>
        <v/>
      </c>
      <c r="X17" s="4" t="str">
        <f>IF(Table1[[#This Row],[Total Assets]]="","",IF(Table1[[#This Row],[Total Assets]]&gt;=Table1[[#This Row],[Noted Market Capitalization]],1,2))</f>
        <v/>
      </c>
      <c r="Y17" s="4" t="str">
        <f>IF(Table1[[#This Row],[Net Assets]]="","",IF(Table1[[#This Row],[Net Assets]]&gt;=Table1[[#This Row],[Noted Market Capitalization]],1,2))</f>
        <v/>
      </c>
      <c r="Z17" s="4" t="str">
        <f>IF(Table1[[#This Row],[Working Capital]]="","",IF(Table1[[#This Row],[Noted Market Capitalization]]&lt;=((2/3)*Table1[[#This Row],[Working Capital]]),1,2))</f>
        <v/>
      </c>
      <c r="AA17" s="29" t="str">
        <f>IF(Table1[[#This Row],[Total Assets]]="","",Table1[[#This Row],[Total Assets]]-Table1[[#This Row],[Total Liabilities]])</f>
        <v/>
      </c>
      <c r="AB17" s="29" t="str">
        <f>IF(Table1[[#This Row],[Current Assets]]="","",(Table1[[#This Row],[Current Assets]]-Table1[[#This Row],[Current Liabilities ]]))</f>
        <v/>
      </c>
      <c r="AC17" s="29" t="str">
        <f>IF(Table1[[#This Row],[Noted Market Capitalization]]="","",Table1[Noted Market Capitalization])</f>
        <v/>
      </c>
      <c r="AD17" s="30" t="str">
        <f>IF(Table1[[#This Row],[Previous Year Revenue]]="","",Table1[Previous Year Revenue])</f>
        <v/>
      </c>
      <c r="AE17" s="29" t="str">
        <f>IF(Table1[[#This Row],[Year To Date (YTD) Revenue]]="","",Table1[Year To Date (YTD) Revenue])</f>
        <v/>
      </c>
      <c r="AF17" s="29" t="str">
        <f>IF(Table1[[#This Row],[Previous Year Profit]]="","",Table1[Previous Year Profit])</f>
        <v/>
      </c>
      <c r="AG17" s="29" t="str">
        <f>IF(Table1[[#This Row],[Year To Date (YTD) Profit]]="","",Table1[Year To Date (YTD) Profit])</f>
        <v/>
      </c>
    </row>
    <row r="18" spans="3:33" x14ac:dyDescent="0.2">
      <c r="C18" s="22"/>
      <c r="D18" s="27"/>
      <c r="E18" s="28"/>
      <c r="F18" s="29"/>
      <c r="G18" s="59"/>
      <c r="H18" s="4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 t="str">
        <f>IF(Table1[[#This Row],[Net Assets]]="","",(Table1[[#This Row],[Net Assets]]/Table1[[#This Row],[Noted Market Capitalization]]))</f>
        <v/>
      </c>
      <c r="U18" s="4">
        <f>IF(Table1[[#This Row],[Dividend Yield 
]]="",2,IF(Table1[[#This Row],[Dividend Yield 
]]&gt;0,1,2))</f>
        <v>2</v>
      </c>
      <c r="V18" s="4" t="str">
        <f>IF(Table1[[#This Row],[Previous Year Profit]]="","",IF(Table1[[#This Row],[Previous Year Profit]]&gt;0,1,2))</f>
        <v/>
      </c>
      <c r="W18" s="4" t="str">
        <f>IF(Table1[[#This Row],[Total Assets]]="","",IF(Table1[[#This Row],[Total Assets]]&gt;=Table1[[#This Row],[Total Liabilities]],1,2))</f>
        <v/>
      </c>
      <c r="X18" s="4" t="str">
        <f>IF(Table1[[#This Row],[Total Assets]]="","",IF(Table1[[#This Row],[Total Assets]]&gt;=Table1[[#This Row],[Noted Market Capitalization]],1,2))</f>
        <v/>
      </c>
      <c r="Y18" s="4" t="str">
        <f>IF(Table1[[#This Row],[Net Assets]]="","",IF(Table1[[#This Row],[Net Assets]]&gt;=Table1[[#This Row],[Noted Market Capitalization]],1,2))</f>
        <v/>
      </c>
      <c r="Z18" s="4" t="str">
        <f>IF(Table1[[#This Row],[Working Capital]]="","",IF(Table1[[#This Row],[Noted Market Capitalization]]&lt;=((2/3)*Table1[[#This Row],[Working Capital]]),1,2))</f>
        <v/>
      </c>
      <c r="AA18" s="29" t="str">
        <f>IF(Table1[[#This Row],[Total Assets]]="","",Table1[[#This Row],[Total Assets]]-Table1[[#This Row],[Total Liabilities]])</f>
        <v/>
      </c>
      <c r="AB18" s="29" t="str">
        <f>IF(Table1[[#This Row],[Current Assets]]="","",(Table1[[#This Row],[Current Assets]]-Table1[[#This Row],[Current Liabilities ]]))</f>
        <v/>
      </c>
      <c r="AC18" s="29" t="str">
        <f>IF(Table1[[#This Row],[Noted Market Capitalization]]="","",Table1[Noted Market Capitalization])</f>
        <v/>
      </c>
      <c r="AD18" s="30" t="str">
        <f>IF(Table1[[#This Row],[Previous Year Revenue]]="","",Table1[Previous Year Revenue])</f>
        <v/>
      </c>
      <c r="AE18" s="29" t="str">
        <f>IF(Table1[[#This Row],[Year To Date (YTD) Revenue]]="","",Table1[Year To Date (YTD) Revenue])</f>
        <v/>
      </c>
      <c r="AF18" s="29" t="str">
        <f>IF(Table1[[#This Row],[Previous Year Profit]]="","",Table1[Previous Year Profit])</f>
        <v/>
      </c>
      <c r="AG18" s="29" t="str">
        <f>IF(Table1[[#This Row],[Year To Date (YTD) Profit]]="","",Table1[Year To Date (YTD) Profit])</f>
        <v/>
      </c>
    </row>
    <row r="19" spans="3:33" x14ac:dyDescent="0.2">
      <c r="C19" s="22"/>
      <c r="D19" s="27"/>
      <c r="E19" s="28"/>
      <c r="F19" s="29"/>
      <c r="G19" s="59"/>
      <c r="H19" s="4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1" t="str">
        <f>IF(Table1[[#This Row],[Net Assets]]="","",(Table1[[#This Row],[Net Assets]]/Table1[[#This Row],[Noted Market Capitalization]]))</f>
        <v/>
      </c>
      <c r="U19" s="4">
        <f>IF(Table1[[#This Row],[Dividend Yield 
]]="",2,IF(Table1[[#This Row],[Dividend Yield 
]]&gt;0,1,2))</f>
        <v>2</v>
      </c>
      <c r="V19" s="4" t="str">
        <f>IF(Table1[[#This Row],[Previous Year Profit]]="","",IF(Table1[[#This Row],[Previous Year Profit]]&gt;0,1,2))</f>
        <v/>
      </c>
      <c r="W19" s="4" t="str">
        <f>IF(Table1[[#This Row],[Total Assets]]="","",IF(Table1[[#This Row],[Total Assets]]&gt;=Table1[[#This Row],[Total Liabilities]],1,2))</f>
        <v/>
      </c>
      <c r="X19" s="4" t="str">
        <f>IF(Table1[[#This Row],[Total Assets]]="","",IF(Table1[[#This Row],[Total Assets]]&gt;=Table1[[#This Row],[Noted Market Capitalization]],1,2))</f>
        <v/>
      </c>
      <c r="Y19" s="4" t="str">
        <f>IF(Table1[[#This Row],[Net Assets]]="","",IF(Table1[[#This Row],[Net Assets]]&gt;=Table1[[#This Row],[Noted Market Capitalization]],1,2))</f>
        <v/>
      </c>
      <c r="Z19" s="4" t="str">
        <f>IF(Table1[[#This Row],[Working Capital]]="","",IF(Table1[[#This Row],[Noted Market Capitalization]]&lt;=((2/3)*Table1[[#This Row],[Working Capital]]),1,2))</f>
        <v/>
      </c>
      <c r="AA19" s="29" t="str">
        <f>IF(Table1[[#This Row],[Total Assets]]="","",Table1[[#This Row],[Total Assets]]-Table1[[#This Row],[Total Liabilities]])</f>
        <v/>
      </c>
      <c r="AB19" s="29" t="str">
        <f>IF(Table1[[#This Row],[Current Assets]]="","",(Table1[[#This Row],[Current Assets]]-Table1[[#This Row],[Current Liabilities ]]))</f>
        <v/>
      </c>
      <c r="AC19" s="29" t="str">
        <f>IF(Table1[[#This Row],[Noted Market Capitalization]]="","",Table1[Noted Market Capitalization])</f>
        <v/>
      </c>
      <c r="AD19" s="30" t="str">
        <f>IF(Table1[[#This Row],[Previous Year Revenue]]="","",Table1[Previous Year Revenue])</f>
        <v/>
      </c>
      <c r="AE19" s="29" t="str">
        <f>IF(Table1[[#This Row],[Year To Date (YTD) Revenue]]="","",Table1[Year To Date (YTD) Revenue])</f>
        <v/>
      </c>
      <c r="AF19" s="29" t="str">
        <f>IF(Table1[[#This Row],[Previous Year Profit]]="","",Table1[Previous Year Profit])</f>
        <v/>
      </c>
      <c r="AG19" s="29" t="str">
        <f>IF(Table1[[#This Row],[Year To Date (YTD) Profit]]="","",Table1[Year To Date (YTD) Profit])</f>
        <v/>
      </c>
    </row>
    <row r="20" spans="3:33" x14ac:dyDescent="0.2">
      <c r="C20" s="22"/>
      <c r="D20" s="27"/>
      <c r="E20" s="28"/>
      <c r="F20" s="29"/>
      <c r="G20" s="59"/>
      <c r="H20" s="4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 t="str">
        <f>IF(Table1[[#This Row],[Net Assets]]="","",(Table1[[#This Row],[Net Assets]]/Table1[[#This Row],[Noted Market Capitalization]]))</f>
        <v/>
      </c>
      <c r="U20" s="4">
        <f>IF(Table1[[#This Row],[Dividend Yield 
]]="",2,IF(Table1[[#This Row],[Dividend Yield 
]]&gt;0,1,2))</f>
        <v>2</v>
      </c>
      <c r="V20" s="4" t="str">
        <f>IF(Table1[[#This Row],[Previous Year Profit]]="","",IF(Table1[[#This Row],[Previous Year Profit]]&gt;0,1,2))</f>
        <v/>
      </c>
      <c r="W20" s="4" t="str">
        <f>IF(Table1[[#This Row],[Total Assets]]="","",IF(Table1[[#This Row],[Total Assets]]&gt;=Table1[[#This Row],[Total Liabilities]],1,2))</f>
        <v/>
      </c>
      <c r="X20" s="4" t="str">
        <f>IF(Table1[[#This Row],[Total Assets]]="","",IF(Table1[[#This Row],[Total Assets]]&gt;=Table1[[#This Row],[Noted Market Capitalization]],1,2))</f>
        <v/>
      </c>
      <c r="Y20" s="4" t="str">
        <f>IF(Table1[[#This Row],[Net Assets]]="","",IF(Table1[[#This Row],[Net Assets]]&gt;=Table1[[#This Row],[Noted Market Capitalization]],1,2))</f>
        <v/>
      </c>
      <c r="Z20" s="4" t="str">
        <f>IF(Table1[[#This Row],[Working Capital]]="","",IF(Table1[[#This Row],[Noted Market Capitalization]]&lt;=((2/3)*Table1[[#This Row],[Working Capital]]),1,2))</f>
        <v/>
      </c>
      <c r="AA20" s="29" t="str">
        <f>IF(Table1[[#This Row],[Total Assets]]="","",Table1[[#This Row],[Total Assets]]-Table1[[#This Row],[Total Liabilities]])</f>
        <v/>
      </c>
      <c r="AB20" s="29" t="str">
        <f>IF(Table1[[#This Row],[Current Assets]]="","",(Table1[[#This Row],[Current Assets]]-Table1[[#This Row],[Current Liabilities ]]))</f>
        <v/>
      </c>
      <c r="AC20" s="29" t="str">
        <f>IF(Table1[[#This Row],[Noted Market Capitalization]]="","",Table1[Noted Market Capitalization])</f>
        <v/>
      </c>
      <c r="AD20" s="30" t="str">
        <f>IF(Table1[[#This Row],[Previous Year Revenue]]="","",Table1[Previous Year Revenue])</f>
        <v/>
      </c>
      <c r="AE20" s="29" t="str">
        <f>IF(Table1[[#This Row],[Year To Date (YTD) Revenue]]="","",Table1[Year To Date (YTD) Revenue])</f>
        <v/>
      </c>
      <c r="AF20" s="29" t="str">
        <f>IF(Table1[[#This Row],[Previous Year Profit]]="","",Table1[Previous Year Profit])</f>
        <v/>
      </c>
      <c r="AG20" s="29" t="str">
        <f>IF(Table1[[#This Row],[Year To Date (YTD) Profit]]="","",Table1[Year To Date (YTD) Profit])</f>
        <v/>
      </c>
    </row>
    <row r="21" spans="3:33" x14ac:dyDescent="0.2">
      <c r="C21" s="22"/>
      <c r="D21" s="27"/>
      <c r="E21" s="28"/>
      <c r="F21" s="29"/>
      <c r="G21" s="59"/>
      <c r="H21" s="4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1" t="str">
        <f>IF(Table1[[#This Row],[Net Assets]]="","",(Table1[[#This Row],[Net Assets]]/Table1[[#This Row],[Noted Market Capitalization]]))</f>
        <v/>
      </c>
      <c r="U21" s="4">
        <f>IF(Table1[[#This Row],[Dividend Yield 
]]="",2,IF(Table1[[#This Row],[Dividend Yield 
]]&gt;0,1,2))</f>
        <v>2</v>
      </c>
      <c r="V21" s="4" t="str">
        <f>IF(Table1[[#This Row],[Previous Year Profit]]="","",IF(Table1[[#This Row],[Previous Year Profit]]&gt;0,1,2))</f>
        <v/>
      </c>
      <c r="W21" s="4" t="str">
        <f>IF(Table1[[#This Row],[Total Assets]]="","",IF(Table1[[#This Row],[Total Assets]]&gt;=Table1[[#This Row],[Total Liabilities]],1,2))</f>
        <v/>
      </c>
      <c r="X21" s="4" t="str">
        <f>IF(Table1[[#This Row],[Total Assets]]="","",IF(Table1[[#This Row],[Total Assets]]&gt;=Table1[[#This Row],[Noted Market Capitalization]],1,2))</f>
        <v/>
      </c>
      <c r="Y21" s="4" t="str">
        <f>IF(Table1[[#This Row],[Net Assets]]="","",IF(Table1[[#This Row],[Net Assets]]&gt;=Table1[[#This Row],[Noted Market Capitalization]],1,2))</f>
        <v/>
      </c>
      <c r="Z21" s="4" t="str">
        <f>IF(Table1[[#This Row],[Working Capital]]="","",IF(Table1[[#This Row],[Noted Market Capitalization]]&lt;=((2/3)*Table1[[#This Row],[Working Capital]]),1,2))</f>
        <v/>
      </c>
      <c r="AA21" s="29" t="str">
        <f>IF(Table1[[#This Row],[Total Assets]]="","",Table1[[#This Row],[Total Assets]]-Table1[[#This Row],[Total Liabilities]])</f>
        <v/>
      </c>
      <c r="AB21" s="29" t="str">
        <f>IF(Table1[[#This Row],[Current Assets]]="","",(Table1[[#This Row],[Current Assets]]-Table1[[#This Row],[Current Liabilities ]]))</f>
        <v/>
      </c>
      <c r="AC21" s="29" t="str">
        <f>IF(Table1[[#This Row],[Noted Market Capitalization]]="","",Table1[Noted Market Capitalization])</f>
        <v/>
      </c>
      <c r="AD21" s="30" t="str">
        <f>IF(Table1[[#This Row],[Previous Year Revenue]]="","",Table1[Previous Year Revenue])</f>
        <v/>
      </c>
      <c r="AE21" s="29" t="str">
        <f>IF(Table1[[#This Row],[Year To Date (YTD) Revenue]]="","",Table1[Year To Date (YTD) Revenue])</f>
        <v/>
      </c>
      <c r="AF21" s="29" t="str">
        <f>IF(Table1[[#This Row],[Previous Year Profit]]="","",Table1[Previous Year Profit])</f>
        <v/>
      </c>
      <c r="AG21" s="29" t="str">
        <f>IF(Table1[[#This Row],[Year To Date (YTD) Profit]]="","",Table1[Year To Date (YTD) Profit])</f>
        <v/>
      </c>
    </row>
    <row r="22" spans="3:33" x14ac:dyDescent="0.2">
      <c r="C22" s="22"/>
      <c r="D22" s="27"/>
      <c r="E22" s="28"/>
      <c r="F22" s="29"/>
      <c r="G22" s="59"/>
      <c r="H22" s="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1" t="str">
        <f>IF(Table1[[#This Row],[Net Assets]]="","",(Table1[[#This Row],[Net Assets]]/Table1[[#This Row],[Noted Market Capitalization]]))</f>
        <v/>
      </c>
      <c r="U22" s="4">
        <f>IF(Table1[[#This Row],[Dividend Yield 
]]="",2,IF(Table1[[#This Row],[Dividend Yield 
]]&gt;0,1,2))</f>
        <v>2</v>
      </c>
      <c r="V22" s="4" t="str">
        <f>IF(Table1[[#This Row],[Previous Year Profit]]="","",IF(Table1[[#This Row],[Previous Year Profit]]&gt;0,1,2))</f>
        <v/>
      </c>
      <c r="W22" s="4" t="str">
        <f>IF(Table1[[#This Row],[Total Assets]]="","",IF(Table1[[#This Row],[Total Assets]]&gt;=Table1[[#This Row],[Total Liabilities]],1,2))</f>
        <v/>
      </c>
      <c r="X22" s="4" t="str">
        <f>IF(Table1[[#This Row],[Total Assets]]="","",IF(Table1[[#This Row],[Total Assets]]&gt;=Table1[[#This Row],[Noted Market Capitalization]],1,2))</f>
        <v/>
      </c>
      <c r="Y22" s="4" t="str">
        <f>IF(Table1[[#This Row],[Net Assets]]="","",IF(Table1[[#This Row],[Net Assets]]&gt;=Table1[[#This Row],[Noted Market Capitalization]],1,2))</f>
        <v/>
      </c>
      <c r="Z22" s="4" t="str">
        <f>IF(Table1[[#This Row],[Working Capital]]="","",IF(Table1[[#This Row],[Noted Market Capitalization]]&lt;=((2/3)*Table1[[#This Row],[Working Capital]]),1,2))</f>
        <v/>
      </c>
      <c r="AA22" s="29" t="str">
        <f>IF(Table1[[#This Row],[Total Assets]]="","",Table1[[#This Row],[Total Assets]]-Table1[[#This Row],[Total Liabilities]])</f>
        <v/>
      </c>
      <c r="AB22" s="29" t="str">
        <f>IF(Table1[[#This Row],[Current Assets]]="","",(Table1[[#This Row],[Current Assets]]-Table1[[#This Row],[Current Liabilities ]]))</f>
        <v/>
      </c>
      <c r="AC22" s="29" t="str">
        <f>IF(Table1[[#This Row],[Noted Market Capitalization]]="","",Table1[Noted Market Capitalization])</f>
        <v/>
      </c>
      <c r="AD22" s="30" t="str">
        <f>IF(Table1[[#This Row],[Previous Year Revenue]]="","",Table1[Previous Year Revenue])</f>
        <v/>
      </c>
      <c r="AE22" s="29" t="str">
        <f>IF(Table1[[#This Row],[Year To Date (YTD) Revenue]]="","",Table1[Year To Date (YTD) Revenue])</f>
        <v/>
      </c>
      <c r="AF22" s="29" t="str">
        <f>IF(Table1[[#This Row],[Previous Year Profit]]="","",Table1[Previous Year Profit])</f>
        <v/>
      </c>
      <c r="AG22" s="29" t="str">
        <f>IF(Table1[[#This Row],[Year To Date (YTD) Profit]]="","",Table1[Year To Date (YTD) Profit])</f>
        <v/>
      </c>
    </row>
    <row r="23" spans="3:33" x14ac:dyDescent="0.2">
      <c r="C23" s="22"/>
      <c r="D23" s="27"/>
      <c r="E23" s="28"/>
      <c r="F23" s="29"/>
      <c r="G23" s="59"/>
      <c r="H23" s="4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 t="str">
        <f>IF(Table1[[#This Row],[Net Assets]]="","",(Table1[[#This Row],[Net Assets]]/Table1[[#This Row],[Noted Market Capitalization]]))</f>
        <v/>
      </c>
      <c r="U23" s="4">
        <f>IF(Table1[[#This Row],[Dividend Yield 
]]="",2,IF(Table1[[#This Row],[Dividend Yield 
]]&gt;0,1,2))</f>
        <v>2</v>
      </c>
      <c r="V23" s="4" t="str">
        <f>IF(Table1[[#This Row],[Previous Year Profit]]="","",IF(Table1[[#This Row],[Previous Year Profit]]&gt;0,1,2))</f>
        <v/>
      </c>
      <c r="W23" s="4" t="str">
        <f>IF(Table1[[#This Row],[Total Assets]]="","",IF(Table1[[#This Row],[Total Assets]]&gt;=Table1[[#This Row],[Total Liabilities]],1,2))</f>
        <v/>
      </c>
      <c r="X23" s="4" t="str">
        <f>IF(Table1[[#This Row],[Total Assets]]="","",IF(Table1[[#This Row],[Total Assets]]&gt;=Table1[[#This Row],[Noted Market Capitalization]],1,2))</f>
        <v/>
      </c>
      <c r="Y23" s="4" t="str">
        <f>IF(Table1[[#This Row],[Net Assets]]="","",IF(Table1[[#This Row],[Net Assets]]&gt;=Table1[[#This Row],[Noted Market Capitalization]],1,2))</f>
        <v/>
      </c>
      <c r="Z23" s="4" t="str">
        <f>IF(Table1[[#This Row],[Working Capital]]="","",IF(Table1[[#This Row],[Noted Market Capitalization]]&lt;=((2/3)*Table1[[#This Row],[Working Capital]]),1,2))</f>
        <v/>
      </c>
      <c r="AA23" s="29" t="str">
        <f>IF(Table1[[#This Row],[Total Assets]]="","",Table1[[#This Row],[Total Assets]]-Table1[[#This Row],[Total Liabilities]])</f>
        <v/>
      </c>
      <c r="AB23" s="29" t="str">
        <f>IF(Table1[[#This Row],[Current Assets]]="","",(Table1[[#This Row],[Current Assets]]-Table1[[#This Row],[Current Liabilities ]]))</f>
        <v/>
      </c>
      <c r="AC23" s="29" t="str">
        <f>IF(Table1[[#This Row],[Noted Market Capitalization]]="","",Table1[Noted Market Capitalization])</f>
        <v/>
      </c>
      <c r="AD23" s="30" t="str">
        <f>IF(Table1[[#This Row],[Previous Year Revenue]]="","",Table1[Previous Year Revenue])</f>
        <v/>
      </c>
      <c r="AE23" s="29" t="str">
        <f>IF(Table1[[#This Row],[Year To Date (YTD) Revenue]]="","",Table1[Year To Date (YTD) Revenue])</f>
        <v/>
      </c>
      <c r="AF23" s="29" t="str">
        <f>IF(Table1[[#This Row],[Previous Year Profit]]="","",Table1[Previous Year Profit])</f>
        <v/>
      </c>
      <c r="AG23" s="29" t="str">
        <f>IF(Table1[[#This Row],[Year To Date (YTD) Profit]]="","",Table1[Year To Date (YTD) Profit])</f>
        <v/>
      </c>
    </row>
    <row r="24" spans="3:33" x14ac:dyDescent="0.2">
      <c r="C24" s="22"/>
      <c r="D24" s="27"/>
      <c r="E24" s="28"/>
      <c r="F24" s="29"/>
      <c r="G24" s="59"/>
      <c r="H24" s="4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1" t="str">
        <f>IF(Table1[[#This Row],[Net Assets]]="","",(Table1[[#This Row],[Net Assets]]/Table1[[#This Row],[Noted Market Capitalization]]))</f>
        <v/>
      </c>
      <c r="U24" s="4">
        <f>IF(Table1[[#This Row],[Dividend Yield 
]]="",2,IF(Table1[[#This Row],[Dividend Yield 
]]&gt;0,1,2))</f>
        <v>2</v>
      </c>
      <c r="V24" s="4" t="str">
        <f>IF(Table1[[#This Row],[Previous Year Profit]]="","",IF(Table1[[#This Row],[Previous Year Profit]]&gt;0,1,2))</f>
        <v/>
      </c>
      <c r="W24" s="4" t="str">
        <f>IF(Table1[[#This Row],[Total Assets]]="","",IF(Table1[[#This Row],[Total Assets]]&gt;=Table1[[#This Row],[Total Liabilities]],1,2))</f>
        <v/>
      </c>
      <c r="X24" s="4" t="str">
        <f>IF(Table1[[#This Row],[Total Assets]]="","",IF(Table1[[#This Row],[Total Assets]]&gt;=Table1[[#This Row],[Noted Market Capitalization]],1,2))</f>
        <v/>
      </c>
      <c r="Y24" s="4" t="str">
        <f>IF(Table1[[#This Row],[Net Assets]]="","",IF(Table1[[#This Row],[Net Assets]]&gt;=Table1[[#This Row],[Noted Market Capitalization]],1,2))</f>
        <v/>
      </c>
      <c r="Z24" s="4" t="str">
        <f>IF(Table1[[#This Row],[Working Capital]]="","",IF(Table1[[#This Row],[Noted Market Capitalization]]&lt;=((2/3)*Table1[[#This Row],[Working Capital]]),1,2))</f>
        <v/>
      </c>
      <c r="AA24" s="29" t="str">
        <f>IF(Table1[[#This Row],[Total Assets]]="","",Table1[[#This Row],[Total Assets]]-Table1[[#This Row],[Total Liabilities]])</f>
        <v/>
      </c>
      <c r="AB24" s="29" t="str">
        <f>IF(Table1[[#This Row],[Current Assets]]="","",(Table1[[#This Row],[Current Assets]]-Table1[[#This Row],[Current Liabilities ]]))</f>
        <v/>
      </c>
      <c r="AC24" s="29" t="str">
        <f>IF(Table1[[#This Row],[Noted Market Capitalization]]="","",Table1[Noted Market Capitalization])</f>
        <v/>
      </c>
      <c r="AD24" s="30" t="str">
        <f>IF(Table1[[#This Row],[Previous Year Revenue]]="","",Table1[Previous Year Revenue])</f>
        <v/>
      </c>
      <c r="AE24" s="29" t="str">
        <f>IF(Table1[[#This Row],[Year To Date (YTD) Revenue]]="","",Table1[Year To Date (YTD) Revenue])</f>
        <v/>
      </c>
      <c r="AF24" s="29" t="str">
        <f>IF(Table1[[#This Row],[Previous Year Profit]]="","",Table1[Previous Year Profit])</f>
        <v/>
      </c>
      <c r="AG24" s="29" t="str">
        <f>IF(Table1[[#This Row],[Year To Date (YTD) Profit]]="","",Table1[Year To Date (YTD) Profit])</f>
        <v/>
      </c>
    </row>
    <row r="25" spans="3:33" x14ac:dyDescent="0.2">
      <c r="C25" s="22"/>
      <c r="D25" s="27"/>
      <c r="E25" s="28"/>
      <c r="F25" s="29"/>
      <c r="G25" s="59"/>
      <c r="H25" s="4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 t="str">
        <f>IF(Table1[[#This Row],[Net Assets]]="","",(Table1[[#This Row],[Net Assets]]/Table1[[#This Row],[Noted Market Capitalization]]))</f>
        <v/>
      </c>
      <c r="U25" s="4">
        <f>IF(Table1[[#This Row],[Dividend Yield 
]]="",2,IF(Table1[[#This Row],[Dividend Yield 
]]&gt;0,1,2))</f>
        <v>2</v>
      </c>
      <c r="V25" s="4" t="str">
        <f>IF(Table1[[#This Row],[Previous Year Profit]]="","",IF(Table1[[#This Row],[Previous Year Profit]]&gt;0,1,2))</f>
        <v/>
      </c>
      <c r="W25" s="4" t="str">
        <f>IF(Table1[[#This Row],[Total Assets]]="","",IF(Table1[[#This Row],[Total Assets]]&gt;=Table1[[#This Row],[Total Liabilities]],1,2))</f>
        <v/>
      </c>
      <c r="X25" s="4" t="str">
        <f>IF(Table1[[#This Row],[Total Assets]]="","",IF(Table1[[#This Row],[Total Assets]]&gt;=Table1[[#This Row],[Noted Market Capitalization]],1,2))</f>
        <v/>
      </c>
      <c r="Y25" s="4" t="str">
        <f>IF(Table1[[#This Row],[Net Assets]]="","",IF(Table1[[#This Row],[Net Assets]]&gt;=Table1[[#This Row],[Noted Market Capitalization]],1,2))</f>
        <v/>
      </c>
      <c r="Z25" s="4" t="str">
        <f>IF(Table1[[#This Row],[Working Capital]]="","",IF(Table1[[#This Row],[Noted Market Capitalization]]&lt;=((2/3)*Table1[[#This Row],[Working Capital]]),1,2))</f>
        <v/>
      </c>
      <c r="AA25" s="29" t="str">
        <f>IF(Table1[[#This Row],[Total Assets]]="","",Table1[[#This Row],[Total Assets]]-Table1[[#This Row],[Total Liabilities]])</f>
        <v/>
      </c>
      <c r="AB25" s="29" t="str">
        <f>IF(Table1[[#This Row],[Current Assets]]="","",(Table1[[#This Row],[Current Assets]]-Table1[[#This Row],[Current Liabilities ]]))</f>
        <v/>
      </c>
      <c r="AC25" s="29" t="str">
        <f>IF(Table1[[#This Row],[Noted Market Capitalization]]="","",Table1[Noted Market Capitalization])</f>
        <v/>
      </c>
      <c r="AD25" s="30" t="str">
        <f>IF(Table1[[#This Row],[Previous Year Revenue]]="","",Table1[Previous Year Revenue])</f>
        <v/>
      </c>
      <c r="AE25" s="29" t="str">
        <f>IF(Table1[[#This Row],[Year To Date (YTD) Revenue]]="","",Table1[Year To Date (YTD) Revenue])</f>
        <v/>
      </c>
      <c r="AF25" s="29" t="str">
        <f>IF(Table1[[#This Row],[Previous Year Profit]]="","",Table1[Previous Year Profit])</f>
        <v/>
      </c>
      <c r="AG25" s="29" t="str">
        <f>IF(Table1[[#This Row],[Year To Date (YTD) Profit]]="","",Table1[Year To Date (YTD) Profit])</f>
        <v/>
      </c>
    </row>
    <row r="26" spans="3:33" x14ac:dyDescent="0.2">
      <c r="C26" s="22"/>
      <c r="D26" s="27"/>
      <c r="E26" s="28"/>
      <c r="F26" s="29"/>
      <c r="G26" s="59"/>
      <c r="H26" s="4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 t="str">
        <f>IF(Table1[[#This Row],[Net Assets]]="","",(Table1[[#This Row],[Net Assets]]/Table1[[#This Row],[Noted Market Capitalization]]))</f>
        <v/>
      </c>
      <c r="U26" s="4">
        <f>IF(Table1[[#This Row],[Dividend Yield 
]]="",2,IF(Table1[[#This Row],[Dividend Yield 
]]&gt;0,1,2))</f>
        <v>2</v>
      </c>
      <c r="V26" s="4" t="str">
        <f>IF(Table1[[#This Row],[Previous Year Profit]]="","",IF(Table1[[#This Row],[Previous Year Profit]]&gt;0,1,2))</f>
        <v/>
      </c>
      <c r="W26" s="4" t="str">
        <f>IF(Table1[[#This Row],[Total Assets]]="","",IF(Table1[[#This Row],[Total Assets]]&gt;=Table1[[#This Row],[Total Liabilities]],1,2))</f>
        <v/>
      </c>
      <c r="X26" s="4" t="str">
        <f>IF(Table1[[#This Row],[Total Assets]]="","",IF(Table1[[#This Row],[Total Assets]]&gt;=Table1[[#This Row],[Noted Market Capitalization]],1,2))</f>
        <v/>
      </c>
      <c r="Y26" s="4" t="str">
        <f>IF(Table1[[#This Row],[Net Assets]]="","",IF(Table1[[#This Row],[Net Assets]]&gt;=Table1[[#This Row],[Noted Market Capitalization]],1,2))</f>
        <v/>
      </c>
      <c r="Z26" s="4" t="str">
        <f>IF(Table1[[#This Row],[Working Capital]]="","",IF(Table1[[#This Row],[Noted Market Capitalization]]&lt;=((2/3)*Table1[[#This Row],[Working Capital]]),1,2))</f>
        <v/>
      </c>
      <c r="AA26" s="29" t="str">
        <f>IF(Table1[[#This Row],[Total Assets]]="","",Table1[[#This Row],[Total Assets]]-Table1[[#This Row],[Total Liabilities]])</f>
        <v/>
      </c>
      <c r="AB26" s="29" t="str">
        <f>IF(Table1[[#This Row],[Current Assets]]="","",(Table1[[#This Row],[Current Assets]]-Table1[[#This Row],[Current Liabilities ]]))</f>
        <v/>
      </c>
      <c r="AC26" s="29" t="str">
        <f>IF(Table1[[#This Row],[Noted Market Capitalization]]="","",Table1[Noted Market Capitalization])</f>
        <v/>
      </c>
      <c r="AD26" s="30" t="str">
        <f>IF(Table1[[#This Row],[Previous Year Revenue]]="","",Table1[Previous Year Revenue])</f>
        <v/>
      </c>
      <c r="AE26" s="29" t="str">
        <f>IF(Table1[[#This Row],[Year To Date (YTD) Revenue]]="","",Table1[Year To Date (YTD) Revenue])</f>
        <v/>
      </c>
      <c r="AF26" s="29" t="str">
        <f>IF(Table1[[#This Row],[Previous Year Profit]]="","",Table1[Previous Year Profit])</f>
        <v/>
      </c>
      <c r="AG26" s="29" t="str">
        <f>IF(Table1[[#This Row],[Year To Date (YTD) Profit]]="","",Table1[Year To Date (YTD) Profit])</f>
        <v/>
      </c>
    </row>
    <row r="27" spans="3:33" x14ac:dyDescent="0.2">
      <c r="C27" s="22"/>
      <c r="D27" s="27"/>
      <c r="E27" s="28"/>
      <c r="F27" s="29"/>
      <c r="G27" s="59"/>
      <c r="H27" s="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 t="str">
        <f>IF(Table1[[#This Row],[Net Assets]]="","",(Table1[[#This Row],[Net Assets]]/Table1[[#This Row],[Noted Market Capitalization]]))</f>
        <v/>
      </c>
      <c r="U27" s="4">
        <f>IF(Table1[[#This Row],[Dividend Yield 
]]="",2,IF(Table1[[#This Row],[Dividend Yield 
]]&gt;0,1,2))</f>
        <v>2</v>
      </c>
      <c r="V27" s="4" t="str">
        <f>IF(Table1[[#This Row],[Previous Year Profit]]="","",IF(Table1[[#This Row],[Previous Year Profit]]&gt;0,1,2))</f>
        <v/>
      </c>
      <c r="W27" s="4" t="str">
        <f>IF(Table1[[#This Row],[Total Assets]]="","",IF(Table1[[#This Row],[Total Assets]]&gt;=Table1[[#This Row],[Total Liabilities]],1,2))</f>
        <v/>
      </c>
      <c r="X27" s="4" t="str">
        <f>IF(Table1[[#This Row],[Total Assets]]="","",IF(Table1[[#This Row],[Total Assets]]&gt;=Table1[[#This Row],[Noted Market Capitalization]],1,2))</f>
        <v/>
      </c>
      <c r="Y27" s="4" t="str">
        <f>IF(Table1[[#This Row],[Net Assets]]="","",IF(Table1[[#This Row],[Net Assets]]&gt;=Table1[[#This Row],[Noted Market Capitalization]],1,2))</f>
        <v/>
      </c>
      <c r="Z27" s="4" t="str">
        <f>IF(Table1[[#This Row],[Working Capital]]="","",IF(Table1[[#This Row],[Noted Market Capitalization]]&lt;=((2/3)*Table1[[#This Row],[Working Capital]]),1,2))</f>
        <v/>
      </c>
      <c r="AA27" s="29" t="str">
        <f>IF(Table1[[#This Row],[Total Assets]]="","",Table1[[#This Row],[Total Assets]]-Table1[[#This Row],[Total Liabilities]])</f>
        <v/>
      </c>
      <c r="AB27" s="29" t="str">
        <f>IF(Table1[[#This Row],[Current Assets]]="","",(Table1[[#This Row],[Current Assets]]-Table1[[#This Row],[Current Liabilities ]]))</f>
        <v/>
      </c>
      <c r="AC27" s="29" t="str">
        <f>IF(Table1[[#This Row],[Noted Market Capitalization]]="","",Table1[Noted Market Capitalization])</f>
        <v/>
      </c>
      <c r="AD27" s="30" t="str">
        <f>IF(Table1[[#This Row],[Previous Year Revenue]]="","",Table1[Previous Year Revenue])</f>
        <v/>
      </c>
      <c r="AE27" s="29" t="str">
        <f>IF(Table1[[#This Row],[Year To Date (YTD) Revenue]]="","",Table1[Year To Date (YTD) Revenue])</f>
        <v/>
      </c>
      <c r="AF27" s="29" t="str">
        <f>IF(Table1[[#This Row],[Previous Year Profit]]="","",Table1[Previous Year Profit])</f>
        <v/>
      </c>
      <c r="AG27" s="29" t="str">
        <f>IF(Table1[[#This Row],[Year To Date (YTD) Profit]]="","",Table1[Year To Date (YTD) Profit])</f>
        <v/>
      </c>
    </row>
    <row r="28" spans="3:33" x14ac:dyDescent="0.2">
      <c r="C28" s="22"/>
      <c r="D28" s="27"/>
      <c r="E28" s="28"/>
      <c r="F28" s="29"/>
      <c r="G28" s="59"/>
      <c r="H28" s="4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 t="str">
        <f>IF(Table1[[#This Row],[Net Assets]]="","",(Table1[[#This Row],[Net Assets]]/Table1[[#This Row],[Noted Market Capitalization]]))</f>
        <v/>
      </c>
      <c r="U28" s="4">
        <f>IF(Table1[[#This Row],[Dividend Yield 
]]="",2,IF(Table1[[#This Row],[Dividend Yield 
]]&gt;0,1,2))</f>
        <v>2</v>
      </c>
      <c r="V28" s="4" t="str">
        <f>IF(Table1[[#This Row],[Previous Year Profit]]="","",IF(Table1[[#This Row],[Previous Year Profit]]&gt;0,1,2))</f>
        <v/>
      </c>
      <c r="W28" s="4" t="str">
        <f>IF(Table1[[#This Row],[Total Assets]]="","",IF(Table1[[#This Row],[Total Assets]]&gt;=Table1[[#This Row],[Total Liabilities]],1,2))</f>
        <v/>
      </c>
      <c r="X28" s="4" t="str">
        <f>IF(Table1[[#This Row],[Total Assets]]="","",IF(Table1[[#This Row],[Total Assets]]&gt;=Table1[[#This Row],[Noted Market Capitalization]],1,2))</f>
        <v/>
      </c>
      <c r="Y28" s="4" t="str">
        <f>IF(Table1[[#This Row],[Net Assets]]="","",IF(Table1[[#This Row],[Net Assets]]&gt;=Table1[[#This Row],[Noted Market Capitalization]],1,2))</f>
        <v/>
      </c>
      <c r="Z28" s="4" t="str">
        <f>IF(Table1[[#This Row],[Working Capital]]="","",IF(Table1[[#This Row],[Noted Market Capitalization]]&lt;=((2/3)*Table1[[#This Row],[Working Capital]]),1,2))</f>
        <v/>
      </c>
      <c r="AA28" s="29" t="str">
        <f>IF(Table1[[#This Row],[Total Assets]]="","",Table1[[#This Row],[Total Assets]]-Table1[[#This Row],[Total Liabilities]])</f>
        <v/>
      </c>
      <c r="AB28" s="29" t="str">
        <f>IF(Table1[[#This Row],[Current Assets]]="","",(Table1[[#This Row],[Current Assets]]-Table1[[#This Row],[Current Liabilities ]]))</f>
        <v/>
      </c>
      <c r="AC28" s="29" t="str">
        <f>IF(Table1[[#This Row],[Noted Market Capitalization]]="","",Table1[Noted Market Capitalization])</f>
        <v/>
      </c>
      <c r="AD28" s="30" t="str">
        <f>IF(Table1[[#This Row],[Previous Year Revenue]]="","",Table1[Previous Year Revenue])</f>
        <v/>
      </c>
      <c r="AE28" s="29" t="str">
        <f>IF(Table1[[#This Row],[Year To Date (YTD) Revenue]]="","",Table1[Year To Date (YTD) Revenue])</f>
        <v/>
      </c>
      <c r="AF28" s="29" t="str">
        <f>IF(Table1[[#This Row],[Previous Year Profit]]="","",Table1[Previous Year Profit])</f>
        <v/>
      </c>
      <c r="AG28" s="29" t="str">
        <f>IF(Table1[[#This Row],[Year To Date (YTD) Profit]]="","",Table1[Year To Date (YTD) Profit])</f>
        <v/>
      </c>
    </row>
    <row r="29" spans="3:33" x14ac:dyDescent="0.2">
      <c r="C29" s="22"/>
      <c r="D29" s="27"/>
      <c r="E29" s="28"/>
      <c r="F29" s="29"/>
      <c r="G29" s="59"/>
      <c r="H29" s="4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 t="str">
        <f>IF(Table1[[#This Row],[Net Assets]]="","",(Table1[[#This Row],[Net Assets]]/Table1[[#This Row],[Noted Market Capitalization]]))</f>
        <v/>
      </c>
      <c r="U29" s="4">
        <f>IF(Table1[[#This Row],[Dividend Yield 
]]="",2,IF(Table1[[#This Row],[Dividend Yield 
]]&gt;0,1,2))</f>
        <v>2</v>
      </c>
      <c r="V29" s="4" t="str">
        <f>IF(Table1[[#This Row],[Previous Year Profit]]="","",IF(Table1[[#This Row],[Previous Year Profit]]&gt;0,1,2))</f>
        <v/>
      </c>
      <c r="W29" s="4" t="str">
        <f>IF(Table1[[#This Row],[Total Assets]]="","",IF(Table1[[#This Row],[Total Assets]]&gt;=Table1[[#This Row],[Total Liabilities]],1,2))</f>
        <v/>
      </c>
      <c r="X29" s="4" t="str">
        <f>IF(Table1[[#This Row],[Total Assets]]="","",IF(Table1[[#This Row],[Total Assets]]&gt;=Table1[[#This Row],[Noted Market Capitalization]],1,2))</f>
        <v/>
      </c>
      <c r="Y29" s="4" t="str">
        <f>IF(Table1[[#This Row],[Net Assets]]="","",IF(Table1[[#This Row],[Net Assets]]&gt;=Table1[[#This Row],[Noted Market Capitalization]],1,2))</f>
        <v/>
      </c>
      <c r="Z29" s="4" t="str">
        <f>IF(Table1[[#This Row],[Working Capital]]="","",IF(Table1[[#This Row],[Noted Market Capitalization]]&lt;=((2/3)*Table1[[#This Row],[Working Capital]]),1,2))</f>
        <v/>
      </c>
      <c r="AA29" s="29" t="str">
        <f>IF(Table1[[#This Row],[Total Assets]]="","",Table1[[#This Row],[Total Assets]]-Table1[[#This Row],[Total Liabilities]])</f>
        <v/>
      </c>
      <c r="AB29" s="29" t="str">
        <f>IF(Table1[[#This Row],[Current Assets]]="","",(Table1[[#This Row],[Current Assets]]-Table1[[#This Row],[Current Liabilities ]]))</f>
        <v/>
      </c>
      <c r="AC29" s="29" t="str">
        <f>IF(Table1[[#This Row],[Noted Market Capitalization]]="","",Table1[Noted Market Capitalization])</f>
        <v/>
      </c>
      <c r="AD29" s="30" t="str">
        <f>IF(Table1[[#This Row],[Previous Year Revenue]]="","",Table1[Previous Year Revenue])</f>
        <v/>
      </c>
      <c r="AE29" s="29" t="str">
        <f>IF(Table1[[#This Row],[Year To Date (YTD) Revenue]]="","",Table1[Year To Date (YTD) Revenue])</f>
        <v/>
      </c>
      <c r="AF29" s="29" t="str">
        <f>IF(Table1[[#This Row],[Previous Year Profit]]="","",Table1[Previous Year Profit])</f>
        <v/>
      </c>
      <c r="AG29" s="29" t="str">
        <f>IF(Table1[[#This Row],[Year To Date (YTD) Profit]]="","",Table1[Year To Date (YTD) Profit])</f>
        <v/>
      </c>
    </row>
    <row r="30" spans="3:33" x14ac:dyDescent="0.2">
      <c r="C30" s="22"/>
      <c r="D30" s="27"/>
      <c r="E30" s="28"/>
      <c r="F30" s="29"/>
      <c r="G30" s="59"/>
      <c r="H30" s="4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1" t="str">
        <f>IF(Table1[[#This Row],[Net Assets]]="","",(Table1[[#This Row],[Net Assets]]/Table1[[#This Row],[Noted Market Capitalization]]))</f>
        <v/>
      </c>
      <c r="U30" s="4">
        <f>IF(Table1[[#This Row],[Dividend Yield 
]]="",2,IF(Table1[[#This Row],[Dividend Yield 
]]&gt;0,1,2))</f>
        <v>2</v>
      </c>
      <c r="V30" s="4" t="str">
        <f>IF(Table1[[#This Row],[Previous Year Profit]]="","",IF(Table1[[#This Row],[Previous Year Profit]]&gt;0,1,2))</f>
        <v/>
      </c>
      <c r="W30" s="4" t="str">
        <f>IF(Table1[[#This Row],[Total Assets]]="","",IF(Table1[[#This Row],[Total Assets]]&gt;=Table1[[#This Row],[Total Liabilities]],1,2))</f>
        <v/>
      </c>
      <c r="X30" s="4" t="str">
        <f>IF(Table1[[#This Row],[Total Assets]]="","",IF(Table1[[#This Row],[Total Assets]]&gt;=Table1[[#This Row],[Noted Market Capitalization]],1,2))</f>
        <v/>
      </c>
      <c r="Y30" s="4" t="str">
        <f>IF(Table1[[#This Row],[Net Assets]]="","",IF(Table1[[#This Row],[Net Assets]]&gt;=Table1[[#This Row],[Noted Market Capitalization]],1,2))</f>
        <v/>
      </c>
      <c r="Z30" s="4" t="str">
        <f>IF(Table1[[#This Row],[Working Capital]]="","",IF(Table1[[#This Row],[Noted Market Capitalization]]&lt;=((2/3)*Table1[[#This Row],[Working Capital]]),1,2))</f>
        <v/>
      </c>
      <c r="AA30" s="29" t="str">
        <f>IF(Table1[[#This Row],[Total Assets]]="","",Table1[[#This Row],[Total Assets]]-Table1[[#This Row],[Total Liabilities]])</f>
        <v/>
      </c>
      <c r="AB30" s="29" t="str">
        <f>IF(Table1[[#This Row],[Current Assets]]="","",(Table1[[#This Row],[Current Assets]]-Table1[[#This Row],[Current Liabilities ]]))</f>
        <v/>
      </c>
      <c r="AC30" s="29" t="str">
        <f>IF(Table1[[#This Row],[Noted Market Capitalization]]="","",Table1[Noted Market Capitalization])</f>
        <v/>
      </c>
      <c r="AD30" s="30" t="str">
        <f>IF(Table1[[#This Row],[Previous Year Revenue]]="","",Table1[Previous Year Revenue])</f>
        <v/>
      </c>
      <c r="AE30" s="29" t="str">
        <f>IF(Table1[[#This Row],[Year To Date (YTD) Revenue]]="","",Table1[Year To Date (YTD) Revenue])</f>
        <v/>
      </c>
      <c r="AF30" s="29" t="str">
        <f>IF(Table1[[#This Row],[Previous Year Profit]]="","",Table1[Previous Year Profit])</f>
        <v/>
      </c>
      <c r="AG30" s="29" t="str">
        <f>IF(Table1[[#This Row],[Year To Date (YTD) Profit]]="","",Table1[Year To Date (YTD) Profit])</f>
        <v/>
      </c>
    </row>
    <row r="31" spans="3:33" x14ac:dyDescent="0.2">
      <c r="C31" s="22"/>
      <c r="D31" s="27"/>
      <c r="E31" s="28"/>
      <c r="F31" s="29"/>
      <c r="G31" s="59"/>
      <c r="H31" s="4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1" t="str">
        <f>IF(Table1[[#This Row],[Net Assets]]="","",(Table1[[#This Row],[Net Assets]]/Table1[[#This Row],[Noted Market Capitalization]]))</f>
        <v/>
      </c>
      <c r="U31" s="4">
        <f>IF(Table1[[#This Row],[Dividend Yield 
]]="",2,IF(Table1[[#This Row],[Dividend Yield 
]]&gt;0,1,2))</f>
        <v>2</v>
      </c>
      <c r="V31" s="4" t="str">
        <f>IF(Table1[[#This Row],[Previous Year Profit]]="","",IF(Table1[[#This Row],[Previous Year Profit]]&gt;0,1,2))</f>
        <v/>
      </c>
      <c r="W31" s="4" t="str">
        <f>IF(Table1[[#This Row],[Total Assets]]="","",IF(Table1[[#This Row],[Total Assets]]&gt;=Table1[[#This Row],[Total Liabilities]],1,2))</f>
        <v/>
      </c>
      <c r="X31" s="4" t="str">
        <f>IF(Table1[[#This Row],[Total Assets]]="","",IF(Table1[[#This Row],[Total Assets]]&gt;=Table1[[#This Row],[Noted Market Capitalization]],1,2))</f>
        <v/>
      </c>
      <c r="Y31" s="4" t="str">
        <f>IF(Table1[[#This Row],[Net Assets]]="","",IF(Table1[[#This Row],[Net Assets]]&gt;=Table1[[#This Row],[Noted Market Capitalization]],1,2))</f>
        <v/>
      </c>
      <c r="Z31" s="4" t="str">
        <f>IF(Table1[[#This Row],[Working Capital]]="","",IF(Table1[[#This Row],[Noted Market Capitalization]]&lt;=((2/3)*Table1[[#This Row],[Working Capital]]),1,2))</f>
        <v/>
      </c>
      <c r="AA31" s="29" t="str">
        <f>IF(Table1[[#This Row],[Total Assets]]="","",Table1[[#This Row],[Total Assets]]-Table1[[#This Row],[Total Liabilities]])</f>
        <v/>
      </c>
      <c r="AB31" s="29" t="str">
        <f>IF(Table1[[#This Row],[Current Assets]]="","",(Table1[[#This Row],[Current Assets]]-Table1[[#This Row],[Current Liabilities ]]))</f>
        <v/>
      </c>
      <c r="AC31" s="29" t="str">
        <f>IF(Table1[[#This Row],[Noted Market Capitalization]]="","",Table1[Noted Market Capitalization])</f>
        <v/>
      </c>
      <c r="AD31" s="30" t="str">
        <f>IF(Table1[[#This Row],[Previous Year Revenue]]="","",Table1[Previous Year Revenue])</f>
        <v/>
      </c>
      <c r="AE31" s="29" t="str">
        <f>IF(Table1[[#This Row],[Year To Date (YTD) Revenue]]="","",Table1[Year To Date (YTD) Revenue])</f>
        <v/>
      </c>
      <c r="AF31" s="29" t="str">
        <f>IF(Table1[[#This Row],[Previous Year Profit]]="","",Table1[Previous Year Profit])</f>
        <v/>
      </c>
      <c r="AG31" s="29" t="str">
        <f>IF(Table1[[#This Row],[Year To Date (YTD) Profit]]="","",Table1[Year To Date (YTD) Profit])</f>
        <v/>
      </c>
    </row>
    <row r="32" spans="3:33" x14ac:dyDescent="0.2">
      <c r="C32" s="22"/>
      <c r="D32" s="27"/>
      <c r="E32" s="28"/>
      <c r="F32" s="29"/>
      <c r="G32" s="59"/>
      <c r="H32" s="4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 t="str">
        <f>IF(Table1[[#This Row],[Net Assets]]="","",(Table1[[#This Row],[Net Assets]]/Table1[[#This Row],[Noted Market Capitalization]]))</f>
        <v/>
      </c>
      <c r="U32" s="4">
        <f>IF(Table1[[#This Row],[Dividend Yield 
]]="",2,IF(Table1[[#This Row],[Dividend Yield 
]]&gt;0,1,2))</f>
        <v>2</v>
      </c>
      <c r="V32" s="4" t="str">
        <f>IF(Table1[[#This Row],[Previous Year Profit]]="","",IF(Table1[[#This Row],[Previous Year Profit]]&gt;0,1,2))</f>
        <v/>
      </c>
      <c r="W32" s="4" t="str">
        <f>IF(Table1[[#This Row],[Total Assets]]="","",IF(Table1[[#This Row],[Total Assets]]&gt;=Table1[[#This Row],[Total Liabilities]],1,2))</f>
        <v/>
      </c>
      <c r="X32" s="4" t="str">
        <f>IF(Table1[[#This Row],[Total Assets]]="","",IF(Table1[[#This Row],[Total Assets]]&gt;=Table1[[#This Row],[Noted Market Capitalization]],1,2))</f>
        <v/>
      </c>
      <c r="Y32" s="4" t="str">
        <f>IF(Table1[[#This Row],[Net Assets]]="","",IF(Table1[[#This Row],[Net Assets]]&gt;=Table1[[#This Row],[Noted Market Capitalization]],1,2))</f>
        <v/>
      </c>
      <c r="Z32" s="4" t="str">
        <f>IF(Table1[[#This Row],[Working Capital]]="","",IF(Table1[[#This Row],[Noted Market Capitalization]]&lt;=((2/3)*Table1[[#This Row],[Working Capital]]),1,2))</f>
        <v/>
      </c>
      <c r="AA32" s="29" t="str">
        <f>IF(Table1[[#This Row],[Total Assets]]="","",Table1[[#This Row],[Total Assets]]-Table1[[#This Row],[Total Liabilities]])</f>
        <v/>
      </c>
      <c r="AB32" s="29" t="str">
        <f>IF(Table1[[#This Row],[Current Assets]]="","",(Table1[[#This Row],[Current Assets]]-Table1[[#This Row],[Current Liabilities ]]))</f>
        <v/>
      </c>
      <c r="AC32" s="29" t="str">
        <f>IF(Table1[[#This Row],[Noted Market Capitalization]]="","",Table1[Noted Market Capitalization])</f>
        <v/>
      </c>
      <c r="AD32" s="30" t="str">
        <f>IF(Table1[[#This Row],[Previous Year Revenue]]="","",Table1[Previous Year Revenue])</f>
        <v/>
      </c>
      <c r="AE32" s="29" t="str">
        <f>IF(Table1[[#This Row],[Year To Date (YTD) Revenue]]="","",Table1[Year To Date (YTD) Revenue])</f>
        <v/>
      </c>
      <c r="AF32" s="29" t="str">
        <f>IF(Table1[[#This Row],[Previous Year Profit]]="","",Table1[Previous Year Profit])</f>
        <v/>
      </c>
      <c r="AG32" s="29" t="str">
        <f>IF(Table1[[#This Row],[Year To Date (YTD) Profit]]="","",Table1[Year To Date (YTD) Profit])</f>
        <v/>
      </c>
    </row>
    <row r="33" spans="3:33" x14ac:dyDescent="0.2">
      <c r="C33" s="22"/>
      <c r="D33" s="27"/>
      <c r="E33" s="28"/>
      <c r="F33" s="29"/>
      <c r="G33" s="59"/>
      <c r="H33" s="4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1" t="str">
        <f>IF(Table1[[#This Row],[Net Assets]]="","",(Table1[[#This Row],[Net Assets]]/Table1[[#This Row],[Noted Market Capitalization]]))</f>
        <v/>
      </c>
      <c r="U33" s="4">
        <f>IF(Table1[[#This Row],[Dividend Yield 
]]="",2,IF(Table1[[#This Row],[Dividend Yield 
]]&gt;0,1,2))</f>
        <v>2</v>
      </c>
      <c r="V33" s="4" t="str">
        <f>IF(Table1[[#This Row],[Previous Year Profit]]="","",IF(Table1[[#This Row],[Previous Year Profit]]&gt;0,1,2))</f>
        <v/>
      </c>
      <c r="W33" s="4" t="str">
        <f>IF(Table1[[#This Row],[Total Assets]]="","",IF(Table1[[#This Row],[Total Assets]]&gt;=Table1[[#This Row],[Total Liabilities]],1,2))</f>
        <v/>
      </c>
      <c r="X33" s="4" t="str">
        <f>IF(Table1[[#This Row],[Total Assets]]="","",IF(Table1[[#This Row],[Total Assets]]&gt;=Table1[[#This Row],[Noted Market Capitalization]],1,2))</f>
        <v/>
      </c>
      <c r="Y33" s="4" t="str">
        <f>IF(Table1[[#This Row],[Net Assets]]="","",IF(Table1[[#This Row],[Net Assets]]&gt;=Table1[[#This Row],[Noted Market Capitalization]],1,2))</f>
        <v/>
      </c>
      <c r="Z33" s="4" t="str">
        <f>IF(Table1[[#This Row],[Working Capital]]="","",IF(Table1[[#This Row],[Noted Market Capitalization]]&lt;=((2/3)*Table1[[#This Row],[Working Capital]]),1,2))</f>
        <v/>
      </c>
      <c r="AA33" s="29" t="str">
        <f>IF(Table1[[#This Row],[Total Assets]]="","",Table1[[#This Row],[Total Assets]]-Table1[[#This Row],[Total Liabilities]])</f>
        <v/>
      </c>
      <c r="AB33" s="29" t="str">
        <f>IF(Table1[[#This Row],[Current Assets]]="","",(Table1[[#This Row],[Current Assets]]-Table1[[#This Row],[Current Liabilities ]]))</f>
        <v/>
      </c>
      <c r="AC33" s="29" t="str">
        <f>IF(Table1[[#This Row],[Noted Market Capitalization]]="","",Table1[Noted Market Capitalization])</f>
        <v/>
      </c>
      <c r="AD33" s="30" t="str">
        <f>IF(Table1[[#This Row],[Previous Year Revenue]]="","",Table1[Previous Year Revenue])</f>
        <v/>
      </c>
      <c r="AE33" s="29" t="str">
        <f>IF(Table1[[#This Row],[Year To Date (YTD) Revenue]]="","",Table1[Year To Date (YTD) Revenue])</f>
        <v/>
      </c>
      <c r="AF33" s="29" t="str">
        <f>IF(Table1[[#This Row],[Previous Year Profit]]="","",Table1[Previous Year Profit])</f>
        <v/>
      </c>
      <c r="AG33" s="29" t="str">
        <f>IF(Table1[[#This Row],[Year To Date (YTD) Profit]]="","",Table1[Year To Date (YTD) Profit])</f>
        <v/>
      </c>
    </row>
    <row r="34" spans="3:33" x14ac:dyDescent="0.2">
      <c r="C34" s="22"/>
      <c r="D34" s="27"/>
      <c r="E34" s="28"/>
      <c r="F34" s="29"/>
      <c r="G34" s="59"/>
      <c r="H34" s="4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 t="str">
        <f>IF(Table1[[#This Row],[Net Assets]]="","",(Table1[[#This Row],[Net Assets]]/Table1[[#This Row],[Noted Market Capitalization]]))</f>
        <v/>
      </c>
      <c r="U34" s="4">
        <f>IF(Table1[[#This Row],[Dividend Yield 
]]="",2,IF(Table1[[#This Row],[Dividend Yield 
]]&gt;0,1,2))</f>
        <v>2</v>
      </c>
      <c r="V34" s="4" t="str">
        <f>IF(Table1[[#This Row],[Previous Year Profit]]="","",IF(Table1[[#This Row],[Previous Year Profit]]&gt;0,1,2))</f>
        <v/>
      </c>
      <c r="W34" s="4" t="str">
        <f>IF(Table1[[#This Row],[Total Assets]]="","",IF(Table1[[#This Row],[Total Assets]]&gt;=Table1[[#This Row],[Total Liabilities]],1,2))</f>
        <v/>
      </c>
      <c r="X34" s="4" t="str">
        <f>IF(Table1[[#This Row],[Total Assets]]="","",IF(Table1[[#This Row],[Total Assets]]&gt;=Table1[[#This Row],[Noted Market Capitalization]],1,2))</f>
        <v/>
      </c>
      <c r="Y34" s="4" t="str">
        <f>IF(Table1[[#This Row],[Net Assets]]="","",IF(Table1[[#This Row],[Net Assets]]&gt;=Table1[[#This Row],[Noted Market Capitalization]],1,2))</f>
        <v/>
      </c>
      <c r="Z34" s="4" t="str">
        <f>IF(Table1[[#This Row],[Working Capital]]="","",IF(Table1[[#This Row],[Noted Market Capitalization]]&lt;=((2/3)*Table1[[#This Row],[Working Capital]]),1,2))</f>
        <v/>
      </c>
      <c r="AA34" s="29" t="str">
        <f>IF(Table1[[#This Row],[Total Assets]]="","",Table1[[#This Row],[Total Assets]]-Table1[[#This Row],[Total Liabilities]])</f>
        <v/>
      </c>
      <c r="AB34" s="29" t="str">
        <f>IF(Table1[[#This Row],[Current Assets]]="","",(Table1[[#This Row],[Current Assets]]-Table1[[#This Row],[Current Liabilities ]]))</f>
        <v/>
      </c>
      <c r="AC34" s="29" t="str">
        <f>IF(Table1[[#This Row],[Noted Market Capitalization]]="","",Table1[Noted Market Capitalization])</f>
        <v/>
      </c>
      <c r="AD34" s="30" t="str">
        <f>IF(Table1[[#This Row],[Previous Year Revenue]]="","",Table1[Previous Year Revenue])</f>
        <v/>
      </c>
      <c r="AE34" s="29" t="str">
        <f>IF(Table1[[#This Row],[Year To Date (YTD) Revenue]]="","",Table1[Year To Date (YTD) Revenue])</f>
        <v/>
      </c>
      <c r="AF34" s="29" t="str">
        <f>IF(Table1[[#This Row],[Previous Year Profit]]="","",Table1[Previous Year Profit])</f>
        <v/>
      </c>
      <c r="AG34" s="29" t="str">
        <f>IF(Table1[[#This Row],[Year To Date (YTD) Profit]]="","",Table1[Year To Date (YTD) Profit])</f>
        <v/>
      </c>
    </row>
    <row r="35" spans="3:33" x14ac:dyDescent="0.2">
      <c r="C35" s="22"/>
      <c r="D35" s="27"/>
      <c r="E35" s="28"/>
      <c r="F35" s="29"/>
      <c r="G35" s="59"/>
      <c r="H35" s="4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1" t="str">
        <f>IF(Table1[[#This Row],[Net Assets]]="","",(Table1[[#This Row],[Net Assets]]/Table1[[#This Row],[Noted Market Capitalization]]))</f>
        <v/>
      </c>
      <c r="U35" s="4">
        <f>IF(Table1[[#This Row],[Dividend Yield 
]]="",2,IF(Table1[[#This Row],[Dividend Yield 
]]&gt;0,1,2))</f>
        <v>2</v>
      </c>
      <c r="V35" s="4" t="str">
        <f>IF(Table1[[#This Row],[Previous Year Profit]]="","",IF(Table1[[#This Row],[Previous Year Profit]]&gt;0,1,2))</f>
        <v/>
      </c>
      <c r="W35" s="4" t="str">
        <f>IF(Table1[[#This Row],[Total Assets]]="","",IF(Table1[[#This Row],[Total Assets]]&gt;=Table1[[#This Row],[Total Liabilities]],1,2))</f>
        <v/>
      </c>
      <c r="X35" s="4" t="str">
        <f>IF(Table1[[#This Row],[Total Assets]]="","",IF(Table1[[#This Row],[Total Assets]]&gt;=Table1[[#This Row],[Noted Market Capitalization]],1,2))</f>
        <v/>
      </c>
      <c r="Y35" s="4" t="str">
        <f>IF(Table1[[#This Row],[Net Assets]]="","",IF(Table1[[#This Row],[Net Assets]]&gt;=Table1[[#This Row],[Noted Market Capitalization]],1,2))</f>
        <v/>
      </c>
      <c r="Z35" s="4" t="str">
        <f>IF(Table1[[#This Row],[Working Capital]]="","",IF(Table1[[#This Row],[Noted Market Capitalization]]&lt;=((2/3)*Table1[[#This Row],[Working Capital]]),1,2))</f>
        <v/>
      </c>
      <c r="AA35" s="29" t="str">
        <f>IF(Table1[[#This Row],[Total Assets]]="","",Table1[[#This Row],[Total Assets]]-Table1[[#This Row],[Total Liabilities]])</f>
        <v/>
      </c>
      <c r="AB35" s="29" t="str">
        <f>IF(Table1[[#This Row],[Current Assets]]="","",(Table1[[#This Row],[Current Assets]]-Table1[[#This Row],[Current Liabilities ]]))</f>
        <v/>
      </c>
      <c r="AC35" s="29" t="str">
        <f>IF(Table1[[#This Row],[Noted Market Capitalization]]="","",Table1[Noted Market Capitalization])</f>
        <v/>
      </c>
      <c r="AD35" s="30" t="str">
        <f>IF(Table1[[#This Row],[Previous Year Revenue]]="","",Table1[Previous Year Revenue])</f>
        <v/>
      </c>
      <c r="AE35" s="29" t="str">
        <f>IF(Table1[[#This Row],[Year To Date (YTD) Revenue]]="","",Table1[Year To Date (YTD) Revenue])</f>
        <v/>
      </c>
      <c r="AF35" s="29" t="str">
        <f>IF(Table1[[#This Row],[Previous Year Profit]]="","",Table1[Previous Year Profit])</f>
        <v/>
      </c>
      <c r="AG35" s="29" t="str">
        <f>IF(Table1[[#This Row],[Year To Date (YTD) Profit]]="","",Table1[Year To Date (YTD) Profit])</f>
        <v/>
      </c>
    </row>
    <row r="36" spans="3:33" x14ac:dyDescent="0.2">
      <c r="C36" s="22"/>
      <c r="D36" s="27"/>
      <c r="E36" s="28"/>
      <c r="F36" s="29"/>
      <c r="G36" s="59"/>
      <c r="H36" s="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1" t="str">
        <f>IF(Table1[[#This Row],[Net Assets]]="","",(Table1[[#This Row],[Net Assets]]/Table1[[#This Row],[Noted Market Capitalization]]))</f>
        <v/>
      </c>
      <c r="U36" s="4">
        <f>IF(Table1[[#This Row],[Dividend Yield 
]]="",2,IF(Table1[[#This Row],[Dividend Yield 
]]&gt;0,1,2))</f>
        <v>2</v>
      </c>
      <c r="V36" s="4" t="str">
        <f>IF(Table1[[#This Row],[Previous Year Profit]]="","",IF(Table1[[#This Row],[Previous Year Profit]]&gt;0,1,2))</f>
        <v/>
      </c>
      <c r="W36" s="4" t="str">
        <f>IF(Table1[[#This Row],[Total Assets]]="","",IF(Table1[[#This Row],[Total Assets]]&gt;=Table1[[#This Row],[Total Liabilities]],1,2))</f>
        <v/>
      </c>
      <c r="X36" s="4" t="str">
        <f>IF(Table1[[#This Row],[Total Assets]]="","",IF(Table1[[#This Row],[Total Assets]]&gt;=Table1[[#This Row],[Noted Market Capitalization]],1,2))</f>
        <v/>
      </c>
      <c r="Y36" s="4" t="str">
        <f>IF(Table1[[#This Row],[Net Assets]]="","",IF(Table1[[#This Row],[Net Assets]]&gt;=Table1[[#This Row],[Noted Market Capitalization]],1,2))</f>
        <v/>
      </c>
      <c r="Z36" s="4" t="str">
        <f>IF(Table1[[#This Row],[Working Capital]]="","",IF(Table1[[#This Row],[Noted Market Capitalization]]&lt;=((2/3)*Table1[[#This Row],[Working Capital]]),1,2))</f>
        <v/>
      </c>
      <c r="AA36" s="29" t="str">
        <f>IF(Table1[[#This Row],[Total Assets]]="","",Table1[[#This Row],[Total Assets]]-Table1[[#This Row],[Total Liabilities]])</f>
        <v/>
      </c>
      <c r="AB36" s="29" t="str">
        <f>IF(Table1[[#This Row],[Current Assets]]="","",(Table1[[#This Row],[Current Assets]]-Table1[[#This Row],[Current Liabilities ]]))</f>
        <v/>
      </c>
      <c r="AC36" s="29" t="str">
        <f>IF(Table1[[#This Row],[Noted Market Capitalization]]="","",Table1[Noted Market Capitalization])</f>
        <v/>
      </c>
      <c r="AD36" s="30" t="str">
        <f>IF(Table1[[#This Row],[Previous Year Revenue]]="","",Table1[Previous Year Revenue])</f>
        <v/>
      </c>
      <c r="AE36" s="29" t="str">
        <f>IF(Table1[[#This Row],[Year To Date (YTD) Revenue]]="","",Table1[Year To Date (YTD) Revenue])</f>
        <v/>
      </c>
      <c r="AF36" s="29" t="str">
        <f>IF(Table1[[#This Row],[Previous Year Profit]]="","",Table1[Previous Year Profit])</f>
        <v/>
      </c>
      <c r="AG36" s="29" t="str">
        <f>IF(Table1[[#This Row],[Year To Date (YTD) Profit]]="","",Table1[Year To Date (YTD) Profit])</f>
        <v/>
      </c>
    </row>
    <row r="37" spans="3:33" x14ac:dyDescent="0.2">
      <c r="C37" s="22"/>
      <c r="D37" s="27"/>
      <c r="E37" s="28"/>
      <c r="F37" s="29"/>
      <c r="G37" s="59"/>
      <c r="H37" s="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1" t="str">
        <f>IF(Table1[[#This Row],[Net Assets]]="","",(Table1[[#This Row],[Net Assets]]/Table1[[#This Row],[Noted Market Capitalization]]))</f>
        <v/>
      </c>
      <c r="U37" s="4">
        <f>IF(Table1[[#This Row],[Dividend Yield 
]]="",2,IF(Table1[[#This Row],[Dividend Yield 
]]&gt;0,1,2))</f>
        <v>2</v>
      </c>
      <c r="V37" s="4" t="str">
        <f>IF(Table1[[#This Row],[Previous Year Profit]]="","",IF(Table1[[#This Row],[Previous Year Profit]]&gt;0,1,2))</f>
        <v/>
      </c>
      <c r="W37" s="4" t="str">
        <f>IF(Table1[[#This Row],[Total Assets]]="","",IF(Table1[[#This Row],[Total Assets]]&gt;=Table1[[#This Row],[Total Liabilities]],1,2))</f>
        <v/>
      </c>
      <c r="X37" s="4" t="str">
        <f>IF(Table1[[#This Row],[Total Assets]]="","",IF(Table1[[#This Row],[Total Assets]]&gt;=Table1[[#This Row],[Noted Market Capitalization]],1,2))</f>
        <v/>
      </c>
      <c r="Y37" s="4" t="str">
        <f>IF(Table1[[#This Row],[Net Assets]]="","",IF(Table1[[#This Row],[Net Assets]]&gt;=Table1[[#This Row],[Noted Market Capitalization]],1,2))</f>
        <v/>
      </c>
      <c r="Z37" s="4" t="str">
        <f>IF(Table1[[#This Row],[Working Capital]]="","",IF(Table1[[#This Row],[Noted Market Capitalization]]&lt;=((2/3)*Table1[[#This Row],[Working Capital]]),1,2))</f>
        <v/>
      </c>
      <c r="AA37" s="29" t="str">
        <f>IF(Table1[[#This Row],[Total Assets]]="","",Table1[[#This Row],[Total Assets]]-Table1[[#This Row],[Total Liabilities]])</f>
        <v/>
      </c>
      <c r="AB37" s="29" t="str">
        <f>IF(Table1[[#This Row],[Current Assets]]="","",(Table1[[#This Row],[Current Assets]]-Table1[[#This Row],[Current Liabilities ]]))</f>
        <v/>
      </c>
      <c r="AC37" s="29" t="str">
        <f>IF(Table1[[#This Row],[Noted Market Capitalization]]="","",Table1[Noted Market Capitalization])</f>
        <v/>
      </c>
      <c r="AD37" s="30" t="str">
        <f>IF(Table1[[#This Row],[Previous Year Revenue]]="","",Table1[Previous Year Revenue])</f>
        <v/>
      </c>
      <c r="AE37" s="29" t="str">
        <f>IF(Table1[[#This Row],[Year To Date (YTD) Revenue]]="","",Table1[Year To Date (YTD) Revenue])</f>
        <v/>
      </c>
      <c r="AF37" s="29" t="str">
        <f>IF(Table1[[#This Row],[Previous Year Profit]]="","",Table1[Previous Year Profit])</f>
        <v/>
      </c>
      <c r="AG37" s="29" t="str">
        <f>IF(Table1[[#This Row],[Year To Date (YTD) Profit]]="","",Table1[Year To Date (YTD) Profit])</f>
        <v/>
      </c>
    </row>
    <row r="38" spans="3:33" x14ac:dyDescent="0.2">
      <c r="C38" s="22"/>
      <c r="D38" s="27"/>
      <c r="E38" s="28"/>
      <c r="F38" s="29"/>
      <c r="G38" s="59"/>
      <c r="H38" s="4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1" t="str">
        <f>IF(Table1[[#This Row],[Net Assets]]="","",(Table1[[#This Row],[Net Assets]]/Table1[[#This Row],[Noted Market Capitalization]]))</f>
        <v/>
      </c>
      <c r="U38" s="4">
        <f>IF(Table1[[#This Row],[Dividend Yield 
]]="",2,IF(Table1[[#This Row],[Dividend Yield 
]]&gt;0,1,2))</f>
        <v>2</v>
      </c>
      <c r="V38" s="4" t="str">
        <f>IF(Table1[[#This Row],[Previous Year Profit]]="","",IF(Table1[[#This Row],[Previous Year Profit]]&gt;0,1,2))</f>
        <v/>
      </c>
      <c r="W38" s="4" t="str">
        <f>IF(Table1[[#This Row],[Total Assets]]="","",IF(Table1[[#This Row],[Total Assets]]&gt;=Table1[[#This Row],[Total Liabilities]],1,2))</f>
        <v/>
      </c>
      <c r="X38" s="4" t="str">
        <f>IF(Table1[[#This Row],[Total Assets]]="","",IF(Table1[[#This Row],[Total Assets]]&gt;=Table1[[#This Row],[Noted Market Capitalization]],1,2))</f>
        <v/>
      </c>
      <c r="Y38" s="4" t="str">
        <f>IF(Table1[[#This Row],[Net Assets]]="","",IF(Table1[[#This Row],[Net Assets]]&gt;=Table1[[#This Row],[Noted Market Capitalization]],1,2))</f>
        <v/>
      </c>
      <c r="Z38" s="4" t="str">
        <f>IF(Table1[[#This Row],[Working Capital]]="","",IF(Table1[[#This Row],[Noted Market Capitalization]]&lt;=((2/3)*Table1[[#This Row],[Working Capital]]),1,2))</f>
        <v/>
      </c>
      <c r="AA38" s="29" t="str">
        <f>IF(Table1[[#This Row],[Total Assets]]="","",Table1[[#This Row],[Total Assets]]-Table1[[#This Row],[Total Liabilities]])</f>
        <v/>
      </c>
      <c r="AB38" s="29" t="str">
        <f>IF(Table1[[#This Row],[Current Assets]]="","",(Table1[[#This Row],[Current Assets]]-Table1[[#This Row],[Current Liabilities ]]))</f>
        <v/>
      </c>
      <c r="AC38" s="29" t="str">
        <f>IF(Table1[[#This Row],[Noted Market Capitalization]]="","",Table1[Noted Market Capitalization])</f>
        <v/>
      </c>
      <c r="AD38" s="30" t="str">
        <f>IF(Table1[[#This Row],[Previous Year Revenue]]="","",Table1[Previous Year Revenue])</f>
        <v/>
      </c>
      <c r="AE38" s="29" t="str">
        <f>IF(Table1[[#This Row],[Year To Date (YTD) Revenue]]="","",Table1[Year To Date (YTD) Revenue])</f>
        <v/>
      </c>
      <c r="AF38" s="29" t="str">
        <f>IF(Table1[[#This Row],[Previous Year Profit]]="","",Table1[Previous Year Profit])</f>
        <v/>
      </c>
      <c r="AG38" s="29" t="str">
        <f>IF(Table1[[#This Row],[Year To Date (YTD) Profit]]="","",Table1[Year To Date (YTD) Profit])</f>
        <v/>
      </c>
    </row>
    <row r="39" spans="3:33" x14ac:dyDescent="0.2">
      <c r="C39" s="22"/>
      <c r="D39" s="27"/>
      <c r="E39" s="28"/>
      <c r="F39" s="29"/>
      <c r="G39" s="59"/>
      <c r="H39" s="4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1" t="str">
        <f>IF(Table1[[#This Row],[Net Assets]]="","",(Table1[[#This Row],[Net Assets]]/Table1[[#This Row],[Noted Market Capitalization]]))</f>
        <v/>
      </c>
      <c r="U39" s="4">
        <f>IF(Table1[[#This Row],[Dividend Yield 
]]="",2,IF(Table1[[#This Row],[Dividend Yield 
]]&gt;0,1,2))</f>
        <v>2</v>
      </c>
      <c r="V39" s="4" t="str">
        <f>IF(Table1[[#This Row],[Previous Year Profit]]="","",IF(Table1[[#This Row],[Previous Year Profit]]&gt;0,1,2))</f>
        <v/>
      </c>
      <c r="W39" s="4" t="str">
        <f>IF(Table1[[#This Row],[Total Assets]]="","",IF(Table1[[#This Row],[Total Assets]]&gt;=Table1[[#This Row],[Total Liabilities]],1,2))</f>
        <v/>
      </c>
      <c r="X39" s="4" t="str">
        <f>IF(Table1[[#This Row],[Total Assets]]="","",IF(Table1[[#This Row],[Total Assets]]&gt;=Table1[[#This Row],[Noted Market Capitalization]],1,2))</f>
        <v/>
      </c>
      <c r="Y39" s="4" t="str">
        <f>IF(Table1[[#This Row],[Net Assets]]="","",IF(Table1[[#This Row],[Net Assets]]&gt;=Table1[[#This Row],[Noted Market Capitalization]],1,2))</f>
        <v/>
      </c>
      <c r="Z39" s="4" t="str">
        <f>IF(Table1[[#This Row],[Working Capital]]="","",IF(Table1[[#This Row],[Noted Market Capitalization]]&lt;=((2/3)*Table1[[#This Row],[Working Capital]]),1,2))</f>
        <v/>
      </c>
      <c r="AA39" s="29" t="str">
        <f>IF(Table1[[#This Row],[Total Assets]]="","",Table1[[#This Row],[Total Assets]]-Table1[[#This Row],[Total Liabilities]])</f>
        <v/>
      </c>
      <c r="AB39" s="29" t="str">
        <f>IF(Table1[[#This Row],[Current Assets]]="","",(Table1[[#This Row],[Current Assets]]-Table1[[#This Row],[Current Liabilities ]]))</f>
        <v/>
      </c>
      <c r="AC39" s="29" t="str">
        <f>IF(Table1[[#This Row],[Noted Market Capitalization]]="","",Table1[Noted Market Capitalization])</f>
        <v/>
      </c>
      <c r="AD39" s="30" t="str">
        <f>IF(Table1[[#This Row],[Previous Year Revenue]]="","",Table1[Previous Year Revenue])</f>
        <v/>
      </c>
      <c r="AE39" s="29" t="str">
        <f>IF(Table1[[#This Row],[Year To Date (YTD) Revenue]]="","",Table1[Year To Date (YTD) Revenue])</f>
        <v/>
      </c>
      <c r="AF39" s="29" t="str">
        <f>IF(Table1[[#This Row],[Previous Year Profit]]="","",Table1[Previous Year Profit])</f>
        <v/>
      </c>
      <c r="AG39" s="29" t="str">
        <f>IF(Table1[[#This Row],[Year To Date (YTD) Profit]]="","",Table1[Year To Date (YTD) Profit])</f>
        <v/>
      </c>
    </row>
    <row r="40" spans="3:33" x14ac:dyDescent="0.2">
      <c r="C40" s="22"/>
      <c r="D40" s="27"/>
      <c r="E40" s="28"/>
      <c r="F40" s="29"/>
      <c r="G40" s="59"/>
      <c r="H40" s="4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1" t="str">
        <f>IF(Table1[[#This Row],[Net Assets]]="","",(Table1[[#This Row],[Net Assets]]/Table1[[#This Row],[Noted Market Capitalization]]))</f>
        <v/>
      </c>
      <c r="U40" s="4">
        <f>IF(Table1[[#This Row],[Dividend Yield 
]]="",2,IF(Table1[[#This Row],[Dividend Yield 
]]&gt;0,1,2))</f>
        <v>2</v>
      </c>
      <c r="V40" s="4" t="str">
        <f>IF(Table1[[#This Row],[Previous Year Profit]]="","",IF(Table1[[#This Row],[Previous Year Profit]]&gt;0,1,2))</f>
        <v/>
      </c>
      <c r="W40" s="4" t="str">
        <f>IF(Table1[[#This Row],[Total Assets]]="","",IF(Table1[[#This Row],[Total Assets]]&gt;=Table1[[#This Row],[Total Liabilities]],1,2))</f>
        <v/>
      </c>
      <c r="X40" s="4" t="str">
        <f>IF(Table1[[#This Row],[Total Assets]]="","",IF(Table1[[#This Row],[Total Assets]]&gt;=Table1[[#This Row],[Noted Market Capitalization]],1,2))</f>
        <v/>
      </c>
      <c r="Y40" s="4" t="str">
        <f>IF(Table1[[#This Row],[Net Assets]]="","",IF(Table1[[#This Row],[Net Assets]]&gt;=Table1[[#This Row],[Noted Market Capitalization]],1,2))</f>
        <v/>
      </c>
      <c r="Z40" s="4" t="str">
        <f>IF(Table1[[#This Row],[Working Capital]]="","",IF(Table1[[#This Row],[Noted Market Capitalization]]&lt;=((2/3)*Table1[[#This Row],[Working Capital]]),1,2))</f>
        <v/>
      </c>
      <c r="AA40" s="29" t="str">
        <f>IF(Table1[[#This Row],[Total Assets]]="","",Table1[[#This Row],[Total Assets]]-Table1[[#This Row],[Total Liabilities]])</f>
        <v/>
      </c>
      <c r="AB40" s="29" t="str">
        <f>IF(Table1[[#This Row],[Current Assets]]="","",(Table1[[#This Row],[Current Assets]]-Table1[[#This Row],[Current Liabilities ]]))</f>
        <v/>
      </c>
      <c r="AC40" s="29" t="str">
        <f>IF(Table1[[#This Row],[Noted Market Capitalization]]="","",Table1[Noted Market Capitalization])</f>
        <v/>
      </c>
      <c r="AD40" s="30" t="str">
        <f>IF(Table1[[#This Row],[Previous Year Revenue]]="","",Table1[Previous Year Revenue])</f>
        <v/>
      </c>
      <c r="AE40" s="29" t="str">
        <f>IF(Table1[[#This Row],[Year To Date (YTD) Revenue]]="","",Table1[Year To Date (YTD) Revenue])</f>
        <v/>
      </c>
      <c r="AF40" s="29" t="str">
        <f>IF(Table1[[#This Row],[Previous Year Profit]]="","",Table1[Previous Year Profit])</f>
        <v/>
      </c>
      <c r="AG40" s="29" t="str">
        <f>IF(Table1[[#This Row],[Year To Date (YTD) Profit]]="","",Table1[Year To Date (YTD) Profit])</f>
        <v/>
      </c>
    </row>
    <row r="41" spans="3:33" x14ac:dyDescent="0.2">
      <c r="C41" s="22"/>
      <c r="D41" s="27"/>
      <c r="E41" s="28"/>
      <c r="F41" s="29"/>
      <c r="G41" s="59"/>
      <c r="H41" s="4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1" t="str">
        <f>IF(Table1[[#This Row],[Net Assets]]="","",(Table1[[#This Row],[Net Assets]]/Table1[[#This Row],[Noted Market Capitalization]]))</f>
        <v/>
      </c>
      <c r="U41" s="4">
        <f>IF(Table1[[#This Row],[Dividend Yield 
]]="",2,IF(Table1[[#This Row],[Dividend Yield 
]]&gt;0,1,2))</f>
        <v>2</v>
      </c>
      <c r="V41" s="4" t="str">
        <f>IF(Table1[[#This Row],[Previous Year Profit]]="","",IF(Table1[[#This Row],[Previous Year Profit]]&gt;0,1,2))</f>
        <v/>
      </c>
      <c r="W41" s="4" t="str">
        <f>IF(Table1[[#This Row],[Total Assets]]="","",IF(Table1[[#This Row],[Total Assets]]&gt;=Table1[[#This Row],[Total Liabilities]],1,2))</f>
        <v/>
      </c>
      <c r="X41" s="4" t="str">
        <f>IF(Table1[[#This Row],[Total Assets]]="","",IF(Table1[[#This Row],[Total Assets]]&gt;=Table1[[#This Row],[Noted Market Capitalization]],1,2))</f>
        <v/>
      </c>
      <c r="Y41" s="4" t="str">
        <f>IF(Table1[[#This Row],[Net Assets]]="","",IF(Table1[[#This Row],[Net Assets]]&gt;=Table1[[#This Row],[Noted Market Capitalization]],1,2))</f>
        <v/>
      </c>
      <c r="Z41" s="4" t="str">
        <f>IF(Table1[[#This Row],[Working Capital]]="","",IF(Table1[[#This Row],[Noted Market Capitalization]]&lt;=((2/3)*Table1[[#This Row],[Working Capital]]),1,2))</f>
        <v/>
      </c>
      <c r="AA41" s="29" t="str">
        <f>IF(Table1[[#This Row],[Total Assets]]="","",Table1[[#This Row],[Total Assets]]-Table1[[#This Row],[Total Liabilities]])</f>
        <v/>
      </c>
      <c r="AB41" s="29" t="str">
        <f>IF(Table1[[#This Row],[Current Assets]]="","",(Table1[[#This Row],[Current Assets]]-Table1[[#This Row],[Current Liabilities ]]))</f>
        <v/>
      </c>
      <c r="AC41" s="29" t="str">
        <f>IF(Table1[[#This Row],[Noted Market Capitalization]]="","",Table1[Noted Market Capitalization])</f>
        <v/>
      </c>
      <c r="AD41" s="30" t="str">
        <f>IF(Table1[[#This Row],[Previous Year Revenue]]="","",Table1[Previous Year Revenue])</f>
        <v/>
      </c>
      <c r="AE41" s="29" t="str">
        <f>IF(Table1[[#This Row],[Year To Date (YTD) Revenue]]="","",Table1[Year To Date (YTD) Revenue])</f>
        <v/>
      </c>
      <c r="AF41" s="29" t="str">
        <f>IF(Table1[[#This Row],[Previous Year Profit]]="","",Table1[Previous Year Profit])</f>
        <v/>
      </c>
      <c r="AG41" s="29" t="str">
        <f>IF(Table1[[#This Row],[Year To Date (YTD) Profit]]="","",Table1[Year To Date (YTD) Profit])</f>
        <v/>
      </c>
    </row>
    <row r="42" spans="3:33" x14ac:dyDescent="0.2">
      <c r="C42" s="22"/>
      <c r="D42" s="27"/>
      <c r="E42" s="28"/>
      <c r="F42" s="29"/>
      <c r="G42" s="59"/>
      <c r="H42" s="4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1" t="str">
        <f>IF(Table1[[#This Row],[Net Assets]]="","",(Table1[[#This Row],[Net Assets]]/Table1[[#This Row],[Noted Market Capitalization]]))</f>
        <v/>
      </c>
      <c r="U42" s="4">
        <f>IF(Table1[[#This Row],[Dividend Yield 
]]="",2,IF(Table1[[#This Row],[Dividend Yield 
]]&gt;0,1,2))</f>
        <v>2</v>
      </c>
      <c r="V42" s="4" t="str">
        <f>IF(Table1[[#This Row],[Previous Year Profit]]="","",IF(Table1[[#This Row],[Previous Year Profit]]&gt;0,1,2))</f>
        <v/>
      </c>
      <c r="W42" s="4" t="str">
        <f>IF(Table1[[#This Row],[Total Assets]]="","",IF(Table1[[#This Row],[Total Assets]]&gt;=Table1[[#This Row],[Total Liabilities]],1,2))</f>
        <v/>
      </c>
      <c r="X42" s="4" t="str">
        <f>IF(Table1[[#This Row],[Total Assets]]="","",IF(Table1[[#This Row],[Total Assets]]&gt;=Table1[[#This Row],[Noted Market Capitalization]],1,2))</f>
        <v/>
      </c>
      <c r="Y42" s="4" t="str">
        <f>IF(Table1[[#This Row],[Net Assets]]="","",IF(Table1[[#This Row],[Net Assets]]&gt;=Table1[[#This Row],[Noted Market Capitalization]],1,2))</f>
        <v/>
      </c>
      <c r="Z42" s="4" t="str">
        <f>IF(Table1[[#This Row],[Working Capital]]="","",IF(Table1[[#This Row],[Noted Market Capitalization]]&lt;=((2/3)*Table1[[#This Row],[Working Capital]]),1,2))</f>
        <v/>
      </c>
      <c r="AA42" s="29" t="str">
        <f>IF(Table1[[#This Row],[Total Assets]]="","",Table1[[#This Row],[Total Assets]]-Table1[[#This Row],[Total Liabilities]])</f>
        <v/>
      </c>
      <c r="AB42" s="29" t="str">
        <f>IF(Table1[[#This Row],[Current Assets]]="","",(Table1[[#This Row],[Current Assets]]-Table1[[#This Row],[Current Liabilities ]]))</f>
        <v/>
      </c>
      <c r="AC42" s="29" t="str">
        <f>IF(Table1[[#This Row],[Noted Market Capitalization]]="","",Table1[Noted Market Capitalization])</f>
        <v/>
      </c>
      <c r="AD42" s="30" t="str">
        <f>IF(Table1[[#This Row],[Previous Year Revenue]]="","",Table1[Previous Year Revenue])</f>
        <v/>
      </c>
      <c r="AE42" s="29" t="str">
        <f>IF(Table1[[#This Row],[Year To Date (YTD) Revenue]]="","",Table1[Year To Date (YTD) Revenue])</f>
        <v/>
      </c>
      <c r="AF42" s="29" t="str">
        <f>IF(Table1[[#This Row],[Previous Year Profit]]="","",Table1[Previous Year Profit])</f>
        <v/>
      </c>
      <c r="AG42" s="29" t="str">
        <f>IF(Table1[[#This Row],[Year To Date (YTD) Profit]]="","",Table1[Year To Date (YTD) Profit])</f>
        <v/>
      </c>
    </row>
    <row r="43" spans="3:33" x14ac:dyDescent="0.2">
      <c r="C43" s="22"/>
      <c r="D43" s="27"/>
      <c r="E43" s="28"/>
      <c r="F43" s="29"/>
      <c r="G43" s="59"/>
      <c r="H43" s="4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1" t="str">
        <f>IF(Table1[[#This Row],[Net Assets]]="","",(Table1[[#This Row],[Net Assets]]/Table1[[#This Row],[Noted Market Capitalization]]))</f>
        <v/>
      </c>
      <c r="U43" s="4">
        <f>IF(Table1[[#This Row],[Dividend Yield 
]]="",2,IF(Table1[[#This Row],[Dividend Yield 
]]&gt;0,1,2))</f>
        <v>2</v>
      </c>
      <c r="V43" s="4" t="str">
        <f>IF(Table1[[#This Row],[Previous Year Profit]]="","",IF(Table1[[#This Row],[Previous Year Profit]]&gt;0,1,2))</f>
        <v/>
      </c>
      <c r="W43" s="4" t="str">
        <f>IF(Table1[[#This Row],[Total Assets]]="","",IF(Table1[[#This Row],[Total Assets]]&gt;=Table1[[#This Row],[Total Liabilities]],1,2))</f>
        <v/>
      </c>
      <c r="X43" s="4" t="str">
        <f>IF(Table1[[#This Row],[Total Assets]]="","",IF(Table1[[#This Row],[Total Assets]]&gt;=Table1[[#This Row],[Noted Market Capitalization]],1,2))</f>
        <v/>
      </c>
      <c r="Y43" s="4" t="str">
        <f>IF(Table1[[#This Row],[Net Assets]]="","",IF(Table1[[#This Row],[Net Assets]]&gt;=Table1[[#This Row],[Noted Market Capitalization]],1,2))</f>
        <v/>
      </c>
      <c r="Z43" s="4" t="str">
        <f>IF(Table1[[#This Row],[Working Capital]]="","",IF(Table1[[#This Row],[Noted Market Capitalization]]&lt;=((2/3)*Table1[[#This Row],[Working Capital]]),1,2))</f>
        <v/>
      </c>
      <c r="AA43" s="29" t="str">
        <f>IF(Table1[[#This Row],[Total Assets]]="","",Table1[[#This Row],[Total Assets]]-Table1[[#This Row],[Total Liabilities]])</f>
        <v/>
      </c>
      <c r="AB43" s="29" t="str">
        <f>IF(Table1[[#This Row],[Current Assets]]="","",(Table1[[#This Row],[Current Assets]]-Table1[[#This Row],[Current Liabilities ]]))</f>
        <v/>
      </c>
      <c r="AC43" s="29" t="str">
        <f>IF(Table1[[#This Row],[Noted Market Capitalization]]="","",Table1[Noted Market Capitalization])</f>
        <v/>
      </c>
      <c r="AD43" s="30" t="str">
        <f>IF(Table1[[#This Row],[Previous Year Revenue]]="","",Table1[Previous Year Revenue])</f>
        <v/>
      </c>
      <c r="AE43" s="29" t="str">
        <f>IF(Table1[[#This Row],[Year To Date (YTD) Revenue]]="","",Table1[Year To Date (YTD) Revenue])</f>
        <v/>
      </c>
      <c r="AF43" s="29" t="str">
        <f>IF(Table1[[#This Row],[Previous Year Profit]]="","",Table1[Previous Year Profit])</f>
        <v/>
      </c>
      <c r="AG43" s="29" t="str">
        <f>IF(Table1[[#This Row],[Year To Date (YTD) Profit]]="","",Table1[Year To Date (YTD) Profit])</f>
        <v/>
      </c>
    </row>
    <row r="44" spans="3:33" x14ac:dyDescent="0.2">
      <c r="C44" s="22"/>
      <c r="D44" s="27"/>
      <c r="E44" s="28"/>
      <c r="F44" s="29"/>
      <c r="G44" s="59"/>
      <c r="H44" s="4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1" t="str">
        <f>IF(Table1[[#This Row],[Net Assets]]="","",(Table1[[#This Row],[Net Assets]]/Table1[[#This Row],[Noted Market Capitalization]]))</f>
        <v/>
      </c>
      <c r="U44" s="4">
        <f>IF(Table1[[#This Row],[Dividend Yield 
]]="",2,IF(Table1[[#This Row],[Dividend Yield 
]]&gt;0,1,2))</f>
        <v>2</v>
      </c>
      <c r="V44" s="4" t="str">
        <f>IF(Table1[[#This Row],[Previous Year Profit]]="","",IF(Table1[[#This Row],[Previous Year Profit]]&gt;0,1,2))</f>
        <v/>
      </c>
      <c r="W44" s="4" t="str">
        <f>IF(Table1[[#This Row],[Total Assets]]="","",IF(Table1[[#This Row],[Total Assets]]&gt;=Table1[[#This Row],[Total Liabilities]],1,2))</f>
        <v/>
      </c>
      <c r="X44" s="4" t="str">
        <f>IF(Table1[[#This Row],[Total Assets]]="","",IF(Table1[[#This Row],[Total Assets]]&gt;=Table1[[#This Row],[Noted Market Capitalization]],1,2))</f>
        <v/>
      </c>
      <c r="Y44" s="4" t="str">
        <f>IF(Table1[[#This Row],[Net Assets]]="","",IF(Table1[[#This Row],[Net Assets]]&gt;=Table1[[#This Row],[Noted Market Capitalization]],1,2))</f>
        <v/>
      </c>
      <c r="Z44" s="4" t="str">
        <f>IF(Table1[[#This Row],[Working Capital]]="","",IF(Table1[[#This Row],[Noted Market Capitalization]]&lt;=((2/3)*Table1[[#This Row],[Working Capital]]),1,2))</f>
        <v/>
      </c>
      <c r="AA44" s="29" t="str">
        <f>IF(Table1[[#This Row],[Total Assets]]="","",Table1[[#This Row],[Total Assets]]-Table1[[#This Row],[Total Liabilities]])</f>
        <v/>
      </c>
      <c r="AB44" s="29" t="str">
        <f>IF(Table1[[#This Row],[Current Assets]]="","",(Table1[[#This Row],[Current Assets]]-Table1[[#This Row],[Current Liabilities ]]))</f>
        <v/>
      </c>
      <c r="AC44" s="29" t="str">
        <f>IF(Table1[[#This Row],[Noted Market Capitalization]]="","",Table1[Noted Market Capitalization])</f>
        <v/>
      </c>
      <c r="AD44" s="30" t="str">
        <f>IF(Table1[[#This Row],[Previous Year Revenue]]="","",Table1[Previous Year Revenue])</f>
        <v/>
      </c>
      <c r="AE44" s="29" t="str">
        <f>IF(Table1[[#This Row],[Year To Date (YTD) Revenue]]="","",Table1[Year To Date (YTD) Revenue])</f>
        <v/>
      </c>
      <c r="AF44" s="29" t="str">
        <f>IF(Table1[[#This Row],[Previous Year Profit]]="","",Table1[Previous Year Profit])</f>
        <v/>
      </c>
      <c r="AG44" s="29" t="str">
        <f>IF(Table1[[#This Row],[Year To Date (YTD) Profit]]="","",Table1[Year To Date (YTD) Profit])</f>
        <v/>
      </c>
    </row>
    <row r="45" spans="3:33" x14ac:dyDescent="0.2">
      <c r="C45" s="22"/>
      <c r="D45" s="27"/>
      <c r="E45" s="28"/>
      <c r="F45" s="29"/>
      <c r="G45" s="59"/>
      <c r="H45" s="4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1" t="str">
        <f>IF(Table1[[#This Row],[Net Assets]]="","",(Table1[[#This Row],[Net Assets]]/Table1[[#This Row],[Noted Market Capitalization]]))</f>
        <v/>
      </c>
      <c r="U45" s="4">
        <f>IF(Table1[[#This Row],[Dividend Yield 
]]="",2,IF(Table1[[#This Row],[Dividend Yield 
]]&gt;0,1,2))</f>
        <v>2</v>
      </c>
      <c r="V45" s="4" t="str">
        <f>IF(Table1[[#This Row],[Previous Year Profit]]="","",IF(Table1[[#This Row],[Previous Year Profit]]&gt;0,1,2))</f>
        <v/>
      </c>
      <c r="W45" s="4" t="str">
        <f>IF(Table1[[#This Row],[Total Assets]]="","",IF(Table1[[#This Row],[Total Assets]]&gt;=Table1[[#This Row],[Total Liabilities]],1,2))</f>
        <v/>
      </c>
      <c r="X45" s="4" t="str">
        <f>IF(Table1[[#This Row],[Total Assets]]="","",IF(Table1[[#This Row],[Total Assets]]&gt;=Table1[[#This Row],[Noted Market Capitalization]],1,2))</f>
        <v/>
      </c>
      <c r="Y45" s="4" t="str">
        <f>IF(Table1[[#This Row],[Net Assets]]="","",IF(Table1[[#This Row],[Net Assets]]&gt;=Table1[[#This Row],[Noted Market Capitalization]],1,2))</f>
        <v/>
      </c>
      <c r="Z45" s="4" t="str">
        <f>IF(Table1[[#This Row],[Working Capital]]="","",IF(Table1[[#This Row],[Noted Market Capitalization]]&lt;=((2/3)*Table1[[#This Row],[Working Capital]]),1,2))</f>
        <v/>
      </c>
      <c r="AA45" s="29" t="str">
        <f>IF(Table1[[#This Row],[Total Assets]]="","",Table1[[#This Row],[Total Assets]]-Table1[[#This Row],[Total Liabilities]])</f>
        <v/>
      </c>
      <c r="AB45" s="29" t="str">
        <f>IF(Table1[[#This Row],[Current Assets]]="","",(Table1[[#This Row],[Current Assets]]-Table1[[#This Row],[Current Liabilities ]]))</f>
        <v/>
      </c>
      <c r="AC45" s="29" t="str">
        <f>IF(Table1[[#This Row],[Noted Market Capitalization]]="","",Table1[Noted Market Capitalization])</f>
        <v/>
      </c>
      <c r="AD45" s="30" t="str">
        <f>IF(Table1[[#This Row],[Previous Year Revenue]]="","",Table1[Previous Year Revenue])</f>
        <v/>
      </c>
      <c r="AE45" s="29" t="str">
        <f>IF(Table1[[#This Row],[Year To Date (YTD) Revenue]]="","",Table1[Year To Date (YTD) Revenue])</f>
        <v/>
      </c>
      <c r="AF45" s="29" t="str">
        <f>IF(Table1[[#This Row],[Previous Year Profit]]="","",Table1[Previous Year Profit])</f>
        <v/>
      </c>
      <c r="AG45" s="29" t="str">
        <f>IF(Table1[[#This Row],[Year To Date (YTD) Profit]]="","",Table1[Year To Date (YTD) Profit])</f>
        <v/>
      </c>
    </row>
    <row r="46" spans="3:33" x14ac:dyDescent="0.2">
      <c r="C46" s="22"/>
      <c r="D46" s="27"/>
      <c r="E46" s="28"/>
      <c r="F46" s="29"/>
      <c r="G46" s="59"/>
      <c r="H46" s="4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1" t="str">
        <f>IF(Table1[[#This Row],[Net Assets]]="","",(Table1[[#This Row],[Net Assets]]/Table1[[#This Row],[Noted Market Capitalization]]))</f>
        <v/>
      </c>
      <c r="U46" s="4">
        <f>IF(Table1[[#This Row],[Dividend Yield 
]]="",2,IF(Table1[[#This Row],[Dividend Yield 
]]&gt;0,1,2))</f>
        <v>2</v>
      </c>
      <c r="V46" s="4" t="str">
        <f>IF(Table1[[#This Row],[Previous Year Profit]]="","",IF(Table1[[#This Row],[Previous Year Profit]]&gt;0,1,2))</f>
        <v/>
      </c>
      <c r="W46" s="4" t="str">
        <f>IF(Table1[[#This Row],[Total Assets]]="","",IF(Table1[[#This Row],[Total Assets]]&gt;=Table1[[#This Row],[Total Liabilities]],1,2))</f>
        <v/>
      </c>
      <c r="X46" s="4" t="str">
        <f>IF(Table1[[#This Row],[Total Assets]]="","",IF(Table1[[#This Row],[Total Assets]]&gt;=Table1[[#This Row],[Noted Market Capitalization]],1,2))</f>
        <v/>
      </c>
      <c r="Y46" s="4" t="str">
        <f>IF(Table1[[#This Row],[Net Assets]]="","",IF(Table1[[#This Row],[Net Assets]]&gt;=Table1[[#This Row],[Noted Market Capitalization]],1,2))</f>
        <v/>
      </c>
      <c r="Z46" s="4" t="str">
        <f>IF(Table1[[#This Row],[Working Capital]]="","",IF(Table1[[#This Row],[Noted Market Capitalization]]&lt;=((2/3)*Table1[[#This Row],[Working Capital]]),1,2))</f>
        <v/>
      </c>
      <c r="AA46" s="29" t="str">
        <f>IF(Table1[[#This Row],[Total Assets]]="","",Table1[[#This Row],[Total Assets]]-Table1[[#This Row],[Total Liabilities]])</f>
        <v/>
      </c>
      <c r="AB46" s="29" t="str">
        <f>IF(Table1[[#This Row],[Current Assets]]="","",(Table1[[#This Row],[Current Assets]]-Table1[[#This Row],[Current Liabilities ]]))</f>
        <v/>
      </c>
      <c r="AC46" s="29" t="str">
        <f>IF(Table1[[#This Row],[Noted Market Capitalization]]="","",Table1[Noted Market Capitalization])</f>
        <v/>
      </c>
      <c r="AD46" s="30" t="str">
        <f>IF(Table1[[#This Row],[Previous Year Revenue]]="","",Table1[Previous Year Revenue])</f>
        <v/>
      </c>
      <c r="AE46" s="29" t="str">
        <f>IF(Table1[[#This Row],[Year To Date (YTD) Revenue]]="","",Table1[Year To Date (YTD) Revenue])</f>
        <v/>
      </c>
      <c r="AF46" s="29" t="str">
        <f>IF(Table1[[#This Row],[Previous Year Profit]]="","",Table1[Previous Year Profit])</f>
        <v/>
      </c>
      <c r="AG46" s="29" t="str">
        <f>IF(Table1[[#This Row],[Year To Date (YTD) Profit]]="","",Table1[Year To Date (YTD) Profit])</f>
        <v/>
      </c>
    </row>
    <row r="47" spans="3:33" x14ac:dyDescent="0.2">
      <c r="C47" s="22"/>
      <c r="D47" s="27"/>
      <c r="E47" s="28"/>
      <c r="F47" s="29"/>
      <c r="G47" s="59"/>
      <c r="H47" s="4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1" t="str">
        <f>IF(Table1[[#This Row],[Net Assets]]="","",(Table1[[#This Row],[Net Assets]]/Table1[[#This Row],[Noted Market Capitalization]]))</f>
        <v/>
      </c>
      <c r="U47" s="4">
        <f>IF(Table1[[#This Row],[Dividend Yield 
]]="",2,IF(Table1[[#This Row],[Dividend Yield 
]]&gt;0,1,2))</f>
        <v>2</v>
      </c>
      <c r="V47" s="4" t="str">
        <f>IF(Table1[[#This Row],[Previous Year Profit]]="","",IF(Table1[[#This Row],[Previous Year Profit]]&gt;0,1,2))</f>
        <v/>
      </c>
      <c r="W47" s="4" t="str">
        <f>IF(Table1[[#This Row],[Total Assets]]="","",IF(Table1[[#This Row],[Total Assets]]&gt;=Table1[[#This Row],[Total Liabilities]],1,2))</f>
        <v/>
      </c>
      <c r="X47" s="4" t="str">
        <f>IF(Table1[[#This Row],[Total Assets]]="","",IF(Table1[[#This Row],[Total Assets]]&gt;=Table1[[#This Row],[Noted Market Capitalization]],1,2))</f>
        <v/>
      </c>
      <c r="Y47" s="4" t="str">
        <f>IF(Table1[[#This Row],[Net Assets]]="","",IF(Table1[[#This Row],[Net Assets]]&gt;=Table1[[#This Row],[Noted Market Capitalization]],1,2))</f>
        <v/>
      </c>
      <c r="Z47" s="4" t="str">
        <f>IF(Table1[[#This Row],[Working Capital]]="","",IF(Table1[[#This Row],[Noted Market Capitalization]]&lt;=((2/3)*Table1[[#This Row],[Working Capital]]),1,2))</f>
        <v/>
      </c>
      <c r="AA47" s="29" t="str">
        <f>IF(Table1[[#This Row],[Total Assets]]="","",Table1[[#This Row],[Total Assets]]-Table1[[#This Row],[Total Liabilities]])</f>
        <v/>
      </c>
      <c r="AB47" s="29" t="str">
        <f>IF(Table1[[#This Row],[Current Assets]]="","",(Table1[[#This Row],[Current Assets]]-Table1[[#This Row],[Current Liabilities ]]))</f>
        <v/>
      </c>
      <c r="AC47" s="29" t="str">
        <f>IF(Table1[[#This Row],[Noted Market Capitalization]]="","",Table1[Noted Market Capitalization])</f>
        <v/>
      </c>
      <c r="AD47" s="30" t="str">
        <f>IF(Table1[[#This Row],[Previous Year Revenue]]="","",Table1[Previous Year Revenue])</f>
        <v/>
      </c>
      <c r="AE47" s="29" t="str">
        <f>IF(Table1[[#This Row],[Year To Date (YTD) Revenue]]="","",Table1[Year To Date (YTD) Revenue])</f>
        <v/>
      </c>
      <c r="AF47" s="29" t="str">
        <f>IF(Table1[[#This Row],[Previous Year Profit]]="","",Table1[Previous Year Profit])</f>
        <v/>
      </c>
      <c r="AG47" s="29" t="str">
        <f>IF(Table1[[#This Row],[Year To Date (YTD) Profit]]="","",Table1[Year To Date (YTD) Profit])</f>
        <v/>
      </c>
    </row>
    <row r="48" spans="3:33" x14ac:dyDescent="0.2">
      <c r="C48" s="22"/>
      <c r="D48" s="27"/>
      <c r="E48" s="28"/>
      <c r="F48" s="29"/>
      <c r="G48" s="59"/>
      <c r="H48" s="4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1" t="str">
        <f>IF(Table1[[#This Row],[Net Assets]]="","",(Table1[[#This Row],[Net Assets]]/Table1[[#This Row],[Noted Market Capitalization]]))</f>
        <v/>
      </c>
      <c r="U48" s="4">
        <f>IF(Table1[[#This Row],[Dividend Yield 
]]="",2,IF(Table1[[#This Row],[Dividend Yield 
]]&gt;0,1,2))</f>
        <v>2</v>
      </c>
      <c r="V48" s="4" t="str">
        <f>IF(Table1[[#This Row],[Previous Year Profit]]="","",IF(Table1[[#This Row],[Previous Year Profit]]&gt;0,1,2))</f>
        <v/>
      </c>
      <c r="W48" s="4" t="str">
        <f>IF(Table1[[#This Row],[Total Assets]]="","",IF(Table1[[#This Row],[Total Assets]]&gt;=Table1[[#This Row],[Total Liabilities]],1,2))</f>
        <v/>
      </c>
      <c r="X48" s="4" t="str">
        <f>IF(Table1[[#This Row],[Total Assets]]="","",IF(Table1[[#This Row],[Total Assets]]&gt;=Table1[[#This Row],[Noted Market Capitalization]],1,2))</f>
        <v/>
      </c>
      <c r="Y48" s="4" t="str">
        <f>IF(Table1[[#This Row],[Net Assets]]="","",IF(Table1[[#This Row],[Net Assets]]&gt;=Table1[[#This Row],[Noted Market Capitalization]],1,2))</f>
        <v/>
      </c>
      <c r="Z48" s="4" t="str">
        <f>IF(Table1[[#This Row],[Working Capital]]="","",IF(Table1[[#This Row],[Noted Market Capitalization]]&lt;=((2/3)*Table1[[#This Row],[Working Capital]]),1,2))</f>
        <v/>
      </c>
      <c r="AA48" s="29" t="str">
        <f>IF(Table1[[#This Row],[Total Assets]]="","",Table1[[#This Row],[Total Assets]]-Table1[[#This Row],[Total Liabilities]])</f>
        <v/>
      </c>
      <c r="AB48" s="29" t="str">
        <f>IF(Table1[[#This Row],[Current Assets]]="","",(Table1[[#This Row],[Current Assets]]-Table1[[#This Row],[Current Liabilities ]]))</f>
        <v/>
      </c>
      <c r="AC48" s="29" t="str">
        <f>IF(Table1[[#This Row],[Noted Market Capitalization]]="","",Table1[Noted Market Capitalization])</f>
        <v/>
      </c>
      <c r="AD48" s="30" t="str">
        <f>IF(Table1[[#This Row],[Previous Year Revenue]]="","",Table1[Previous Year Revenue])</f>
        <v/>
      </c>
      <c r="AE48" s="29" t="str">
        <f>IF(Table1[[#This Row],[Year To Date (YTD) Revenue]]="","",Table1[Year To Date (YTD) Revenue])</f>
        <v/>
      </c>
      <c r="AF48" s="29" t="str">
        <f>IF(Table1[[#This Row],[Previous Year Profit]]="","",Table1[Previous Year Profit])</f>
        <v/>
      </c>
      <c r="AG48" s="29" t="str">
        <f>IF(Table1[[#This Row],[Year To Date (YTD) Profit]]="","",Table1[Year To Date (YTD) Profit])</f>
        <v/>
      </c>
    </row>
    <row r="49" spans="3:33" x14ac:dyDescent="0.2">
      <c r="C49" s="22"/>
      <c r="D49" s="27"/>
      <c r="E49" s="28"/>
      <c r="F49" s="29"/>
      <c r="G49" s="59"/>
      <c r="H49" s="4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1" t="str">
        <f>IF(Table1[[#This Row],[Net Assets]]="","",(Table1[[#This Row],[Net Assets]]/Table1[[#This Row],[Noted Market Capitalization]]))</f>
        <v/>
      </c>
      <c r="U49" s="4">
        <f>IF(Table1[[#This Row],[Dividend Yield 
]]="",2,IF(Table1[[#This Row],[Dividend Yield 
]]&gt;0,1,2))</f>
        <v>2</v>
      </c>
      <c r="V49" s="4" t="str">
        <f>IF(Table1[[#This Row],[Previous Year Profit]]="","",IF(Table1[[#This Row],[Previous Year Profit]]&gt;0,1,2))</f>
        <v/>
      </c>
      <c r="W49" s="4" t="str">
        <f>IF(Table1[[#This Row],[Total Assets]]="","",IF(Table1[[#This Row],[Total Assets]]&gt;=Table1[[#This Row],[Total Liabilities]],1,2))</f>
        <v/>
      </c>
      <c r="X49" s="4" t="str">
        <f>IF(Table1[[#This Row],[Total Assets]]="","",IF(Table1[[#This Row],[Total Assets]]&gt;=Table1[[#This Row],[Noted Market Capitalization]],1,2))</f>
        <v/>
      </c>
      <c r="Y49" s="4" t="str">
        <f>IF(Table1[[#This Row],[Net Assets]]="","",IF(Table1[[#This Row],[Net Assets]]&gt;=Table1[[#This Row],[Noted Market Capitalization]],1,2))</f>
        <v/>
      </c>
      <c r="Z49" s="4" t="str">
        <f>IF(Table1[[#This Row],[Working Capital]]="","",IF(Table1[[#This Row],[Noted Market Capitalization]]&lt;=((2/3)*Table1[[#This Row],[Working Capital]]),1,2))</f>
        <v/>
      </c>
      <c r="AA49" s="29" t="str">
        <f>IF(Table1[[#This Row],[Total Assets]]="","",Table1[[#This Row],[Total Assets]]-Table1[[#This Row],[Total Liabilities]])</f>
        <v/>
      </c>
      <c r="AB49" s="29" t="str">
        <f>IF(Table1[[#This Row],[Current Assets]]="","",(Table1[[#This Row],[Current Assets]]-Table1[[#This Row],[Current Liabilities ]]))</f>
        <v/>
      </c>
      <c r="AC49" s="29" t="str">
        <f>IF(Table1[[#This Row],[Noted Market Capitalization]]="","",Table1[Noted Market Capitalization])</f>
        <v/>
      </c>
      <c r="AD49" s="30" t="str">
        <f>IF(Table1[[#This Row],[Previous Year Revenue]]="","",Table1[Previous Year Revenue])</f>
        <v/>
      </c>
      <c r="AE49" s="29" t="str">
        <f>IF(Table1[[#This Row],[Year To Date (YTD) Revenue]]="","",Table1[Year To Date (YTD) Revenue])</f>
        <v/>
      </c>
      <c r="AF49" s="29" t="str">
        <f>IF(Table1[[#This Row],[Previous Year Profit]]="","",Table1[Previous Year Profit])</f>
        <v/>
      </c>
      <c r="AG49" s="29" t="str">
        <f>IF(Table1[[#This Row],[Year To Date (YTD) Profit]]="","",Table1[Year To Date (YTD) Profit])</f>
        <v/>
      </c>
    </row>
    <row r="50" spans="3:33" x14ac:dyDescent="0.2">
      <c r="C50" s="22"/>
      <c r="D50" s="27"/>
      <c r="E50" s="28"/>
      <c r="F50" s="29"/>
      <c r="G50" s="59"/>
      <c r="H50" s="4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 t="str">
        <f>IF(Table1[[#This Row],[Net Assets]]="","",(Table1[[#This Row],[Net Assets]]/Table1[[#This Row],[Noted Market Capitalization]]))</f>
        <v/>
      </c>
      <c r="U50" s="4">
        <f>IF(Table1[[#This Row],[Dividend Yield 
]]="",2,IF(Table1[[#This Row],[Dividend Yield 
]]&gt;0,1,2))</f>
        <v>2</v>
      </c>
      <c r="V50" s="4" t="str">
        <f>IF(Table1[[#This Row],[Previous Year Profit]]="","",IF(Table1[[#This Row],[Previous Year Profit]]&gt;0,1,2))</f>
        <v/>
      </c>
      <c r="W50" s="4" t="str">
        <f>IF(Table1[[#This Row],[Total Assets]]="","",IF(Table1[[#This Row],[Total Assets]]&gt;=Table1[[#This Row],[Total Liabilities]],1,2))</f>
        <v/>
      </c>
      <c r="X50" s="4" t="str">
        <f>IF(Table1[[#This Row],[Total Assets]]="","",IF(Table1[[#This Row],[Total Assets]]&gt;=Table1[[#This Row],[Noted Market Capitalization]],1,2))</f>
        <v/>
      </c>
      <c r="Y50" s="4" t="str">
        <f>IF(Table1[[#This Row],[Net Assets]]="","",IF(Table1[[#This Row],[Net Assets]]&gt;=Table1[[#This Row],[Noted Market Capitalization]],1,2))</f>
        <v/>
      </c>
      <c r="Z50" s="4" t="str">
        <f>IF(Table1[[#This Row],[Working Capital]]="","",IF(Table1[[#This Row],[Noted Market Capitalization]]&lt;=((2/3)*Table1[[#This Row],[Working Capital]]),1,2))</f>
        <v/>
      </c>
      <c r="AA50" s="29" t="str">
        <f>IF(Table1[[#This Row],[Total Assets]]="","",Table1[[#This Row],[Total Assets]]-Table1[[#This Row],[Total Liabilities]])</f>
        <v/>
      </c>
      <c r="AB50" s="29" t="str">
        <f>IF(Table1[[#This Row],[Current Assets]]="","",(Table1[[#This Row],[Current Assets]]-Table1[[#This Row],[Current Liabilities ]]))</f>
        <v/>
      </c>
      <c r="AC50" s="29" t="str">
        <f>IF(Table1[[#This Row],[Noted Market Capitalization]]="","",Table1[Noted Market Capitalization])</f>
        <v/>
      </c>
      <c r="AD50" s="30" t="str">
        <f>IF(Table1[[#This Row],[Previous Year Revenue]]="","",Table1[Previous Year Revenue])</f>
        <v/>
      </c>
      <c r="AE50" s="29" t="str">
        <f>IF(Table1[[#This Row],[Year To Date (YTD) Revenue]]="","",Table1[Year To Date (YTD) Revenue])</f>
        <v/>
      </c>
      <c r="AF50" s="29" t="str">
        <f>IF(Table1[[#This Row],[Previous Year Profit]]="","",Table1[Previous Year Profit])</f>
        <v/>
      </c>
      <c r="AG50" s="29" t="str">
        <f>IF(Table1[[#This Row],[Year To Date (YTD) Profit]]="","",Table1[Year To Date (YTD) Profit])</f>
        <v/>
      </c>
    </row>
    <row r="51" spans="3:33" x14ac:dyDescent="0.2">
      <c r="C51" s="22"/>
      <c r="D51" s="27"/>
      <c r="E51" s="28"/>
      <c r="F51" s="29"/>
      <c r="G51" s="59"/>
      <c r="H51" s="4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1" t="str">
        <f>IF(Table1[[#This Row],[Net Assets]]="","",(Table1[[#This Row],[Net Assets]]/Table1[[#This Row],[Noted Market Capitalization]]))</f>
        <v/>
      </c>
      <c r="U51" s="4">
        <f>IF(Table1[[#This Row],[Dividend Yield 
]]="",2,IF(Table1[[#This Row],[Dividend Yield 
]]&gt;0,1,2))</f>
        <v>2</v>
      </c>
      <c r="V51" s="4" t="str">
        <f>IF(Table1[[#This Row],[Previous Year Profit]]="","",IF(Table1[[#This Row],[Previous Year Profit]]&gt;0,1,2))</f>
        <v/>
      </c>
      <c r="W51" s="4" t="str">
        <f>IF(Table1[[#This Row],[Total Assets]]="","",IF(Table1[[#This Row],[Total Assets]]&gt;=Table1[[#This Row],[Total Liabilities]],1,2))</f>
        <v/>
      </c>
      <c r="X51" s="4" t="str">
        <f>IF(Table1[[#This Row],[Total Assets]]="","",IF(Table1[[#This Row],[Total Assets]]&gt;=Table1[[#This Row],[Noted Market Capitalization]],1,2))</f>
        <v/>
      </c>
      <c r="Y51" s="4" t="str">
        <f>IF(Table1[[#This Row],[Net Assets]]="","",IF(Table1[[#This Row],[Net Assets]]&gt;=Table1[[#This Row],[Noted Market Capitalization]],1,2))</f>
        <v/>
      </c>
      <c r="Z51" s="4" t="str">
        <f>IF(Table1[[#This Row],[Working Capital]]="","",IF(Table1[[#This Row],[Noted Market Capitalization]]&lt;=((2/3)*Table1[[#This Row],[Working Capital]]),1,2))</f>
        <v/>
      </c>
      <c r="AA51" s="29" t="str">
        <f>IF(Table1[[#This Row],[Total Assets]]="","",Table1[[#This Row],[Total Assets]]-Table1[[#This Row],[Total Liabilities]])</f>
        <v/>
      </c>
      <c r="AB51" s="29" t="str">
        <f>IF(Table1[[#This Row],[Current Assets]]="","",(Table1[[#This Row],[Current Assets]]-Table1[[#This Row],[Current Liabilities ]]))</f>
        <v/>
      </c>
      <c r="AC51" s="29" t="str">
        <f>IF(Table1[[#This Row],[Noted Market Capitalization]]="","",Table1[Noted Market Capitalization])</f>
        <v/>
      </c>
      <c r="AD51" s="30" t="str">
        <f>IF(Table1[[#This Row],[Previous Year Revenue]]="","",Table1[Previous Year Revenue])</f>
        <v/>
      </c>
      <c r="AE51" s="29" t="str">
        <f>IF(Table1[[#This Row],[Year To Date (YTD) Revenue]]="","",Table1[Year To Date (YTD) Revenue])</f>
        <v/>
      </c>
      <c r="AF51" s="29" t="str">
        <f>IF(Table1[[#This Row],[Previous Year Profit]]="","",Table1[Previous Year Profit])</f>
        <v/>
      </c>
      <c r="AG51" s="29" t="str">
        <f>IF(Table1[[#This Row],[Year To Date (YTD) Profit]]="","",Table1[Year To Date (YTD) Profit])</f>
        <v/>
      </c>
    </row>
    <row r="52" spans="3:33" x14ac:dyDescent="0.2">
      <c r="C52" s="22"/>
      <c r="D52" s="27"/>
      <c r="E52" s="28"/>
      <c r="F52" s="29"/>
      <c r="G52" s="59"/>
      <c r="H52" s="4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1" t="str">
        <f>IF(Table1[[#This Row],[Net Assets]]="","",(Table1[[#This Row],[Net Assets]]/Table1[[#This Row],[Noted Market Capitalization]]))</f>
        <v/>
      </c>
      <c r="U52" s="4">
        <f>IF(Table1[[#This Row],[Dividend Yield 
]]="",2,IF(Table1[[#This Row],[Dividend Yield 
]]&gt;0,1,2))</f>
        <v>2</v>
      </c>
      <c r="V52" s="4" t="str">
        <f>IF(Table1[[#This Row],[Previous Year Profit]]="","",IF(Table1[[#This Row],[Previous Year Profit]]&gt;0,1,2))</f>
        <v/>
      </c>
      <c r="W52" s="4" t="str">
        <f>IF(Table1[[#This Row],[Total Assets]]="","",IF(Table1[[#This Row],[Total Assets]]&gt;=Table1[[#This Row],[Total Liabilities]],1,2))</f>
        <v/>
      </c>
      <c r="X52" s="4" t="str">
        <f>IF(Table1[[#This Row],[Total Assets]]="","",IF(Table1[[#This Row],[Total Assets]]&gt;=Table1[[#This Row],[Noted Market Capitalization]],1,2))</f>
        <v/>
      </c>
      <c r="Y52" s="4" t="str">
        <f>IF(Table1[[#This Row],[Net Assets]]="","",IF(Table1[[#This Row],[Net Assets]]&gt;=Table1[[#This Row],[Noted Market Capitalization]],1,2))</f>
        <v/>
      </c>
      <c r="Z52" s="4" t="str">
        <f>IF(Table1[[#This Row],[Working Capital]]="","",IF(Table1[[#This Row],[Noted Market Capitalization]]&lt;=((2/3)*Table1[[#This Row],[Working Capital]]),1,2))</f>
        <v/>
      </c>
      <c r="AA52" s="29" t="str">
        <f>IF(Table1[[#This Row],[Total Assets]]="","",Table1[[#This Row],[Total Assets]]-Table1[[#This Row],[Total Liabilities]])</f>
        <v/>
      </c>
      <c r="AB52" s="29" t="str">
        <f>IF(Table1[[#This Row],[Current Assets]]="","",(Table1[[#This Row],[Current Assets]]-Table1[[#This Row],[Current Liabilities ]]))</f>
        <v/>
      </c>
      <c r="AC52" s="29" t="str">
        <f>IF(Table1[[#This Row],[Noted Market Capitalization]]="","",Table1[Noted Market Capitalization])</f>
        <v/>
      </c>
      <c r="AD52" s="30" t="str">
        <f>IF(Table1[[#This Row],[Previous Year Revenue]]="","",Table1[Previous Year Revenue])</f>
        <v/>
      </c>
      <c r="AE52" s="29" t="str">
        <f>IF(Table1[[#This Row],[Year To Date (YTD) Revenue]]="","",Table1[Year To Date (YTD) Revenue])</f>
        <v/>
      </c>
      <c r="AF52" s="29" t="str">
        <f>IF(Table1[[#This Row],[Previous Year Profit]]="","",Table1[Previous Year Profit])</f>
        <v/>
      </c>
      <c r="AG52" s="29" t="str">
        <f>IF(Table1[[#This Row],[Year To Date (YTD) Profit]]="","",Table1[Year To Date (YTD) Profit])</f>
        <v/>
      </c>
    </row>
    <row r="53" spans="3:33" x14ac:dyDescent="0.2">
      <c r="C53" s="22"/>
      <c r="D53" s="27"/>
      <c r="E53" s="28"/>
      <c r="F53" s="29"/>
      <c r="G53" s="59"/>
      <c r="H53" s="4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1" t="str">
        <f>IF(Table1[[#This Row],[Net Assets]]="","",(Table1[[#This Row],[Net Assets]]/Table1[[#This Row],[Noted Market Capitalization]]))</f>
        <v/>
      </c>
      <c r="U53" s="4">
        <f>IF(Table1[[#This Row],[Dividend Yield 
]]="",2,IF(Table1[[#This Row],[Dividend Yield 
]]&gt;0,1,2))</f>
        <v>2</v>
      </c>
      <c r="V53" s="4" t="str">
        <f>IF(Table1[[#This Row],[Previous Year Profit]]="","",IF(Table1[[#This Row],[Previous Year Profit]]&gt;0,1,2))</f>
        <v/>
      </c>
      <c r="W53" s="4" t="str">
        <f>IF(Table1[[#This Row],[Total Assets]]="","",IF(Table1[[#This Row],[Total Assets]]&gt;=Table1[[#This Row],[Total Liabilities]],1,2))</f>
        <v/>
      </c>
      <c r="X53" s="4" t="str">
        <f>IF(Table1[[#This Row],[Total Assets]]="","",IF(Table1[[#This Row],[Total Assets]]&gt;=Table1[[#This Row],[Noted Market Capitalization]],1,2))</f>
        <v/>
      </c>
      <c r="Y53" s="4" t="str">
        <f>IF(Table1[[#This Row],[Net Assets]]="","",IF(Table1[[#This Row],[Net Assets]]&gt;=Table1[[#This Row],[Noted Market Capitalization]],1,2))</f>
        <v/>
      </c>
      <c r="Z53" s="4" t="str">
        <f>IF(Table1[[#This Row],[Working Capital]]="","",IF(Table1[[#This Row],[Noted Market Capitalization]]&lt;=((2/3)*Table1[[#This Row],[Working Capital]]),1,2))</f>
        <v/>
      </c>
      <c r="AA53" s="29" t="str">
        <f>IF(Table1[[#This Row],[Total Assets]]="","",Table1[[#This Row],[Total Assets]]-Table1[[#This Row],[Total Liabilities]])</f>
        <v/>
      </c>
      <c r="AB53" s="29" t="str">
        <f>IF(Table1[[#This Row],[Current Assets]]="","",(Table1[[#This Row],[Current Assets]]-Table1[[#This Row],[Current Liabilities ]]))</f>
        <v/>
      </c>
      <c r="AC53" s="29" t="str">
        <f>IF(Table1[[#This Row],[Noted Market Capitalization]]="","",Table1[Noted Market Capitalization])</f>
        <v/>
      </c>
      <c r="AD53" s="30" t="str">
        <f>IF(Table1[[#This Row],[Previous Year Revenue]]="","",Table1[Previous Year Revenue])</f>
        <v/>
      </c>
      <c r="AE53" s="29" t="str">
        <f>IF(Table1[[#This Row],[Year To Date (YTD) Revenue]]="","",Table1[Year To Date (YTD) Revenue])</f>
        <v/>
      </c>
      <c r="AF53" s="29" t="str">
        <f>IF(Table1[[#This Row],[Previous Year Profit]]="","",Table1[Previous Year Profit])</f>
        <v/>
      </c>
      <c r="AG53" s="29" t="str">
        <f>IF(Table1[[#This Row],[Year To Date (YTD) Profit]]="","",Table1[Year To Date (YTD) Profit])</f>
        <v/>
      </c>
    </row>
    <row r="54" spans="3:33" x14ac:dyDescent="0.2">
      <c r="C54" s="22"/>
      <c r="D54" s="27"/>
      <c r="E54" s="28"/>
      <c r="F54" s="29"/>
      <c r="G54" s="59"/>
      <c r="H54" s="4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1" t="str">
        <f>IF(Table1[[#This Row],[Net Assets]]="","",(Table1[[#This Row],[Net Assets]]/Table1[[#This Row],[Noted Market Capitalization]]))</f>
        <v/>
      </c>
      <c r="U54" s="4">
        <f>IF(Table1[[#This Row],[Dividend Yield 
]]="",2,IF(Table1[[#This Row],[Dividend Yield 
]]&gt;0,1,2))</f>
        <v>2</v>
      </c>
      <c r="V54" s="4" t="str">
        <f>IF(Table1[[#This Row],[Previous Year Profit]]="","",IF(Table1[[#This Row],[Previous Year Profit]]&gt;0,1,2))</f>
        <v/>
      </c>
      <c r="W54" s="4" t="str">
        <f>IF(Table1[[#This Row],[Total Assets]]="","",IF(Table1[[#This Row],[Total Assets]]&gt;=Table1[[#This Row],[Total Liabilities]],1,2))</f>
        <v/>
      </c>
      <c r="X54" s="4" t="str">
        <f>IF(Table1[[#This Row],[Total Assets]]="","",IF(Table1[[#This Row],[Total Assets]]&gt;=Table1[[#This Row],[Noted Market Capitalization]],1,2))</f>
        <v/>
      </c>
      <c r="Y54" s="4" t="str">
        <f>IF(Table1[[#This Row],[Net Assets]]="","",IF(Table1[[#This Row],[Net Assets]]&gt;=Table1[[#This Row],[Noted Market Capitalization]],1,2))</f>
        <v/>
      </c>
      <c r="Z54" s="4" t="str">
        <f>IF(Table1[[#This Row],[Working Capital]]="","",IF(Table1[[#This Row],[Noted Market Capitalization]]&lt;=((2/3)*Table1[[#This Row],[Working Capital]]),1,2))</f>
        <v/>
      </c>
      <c r="AA54" s="29" t="str">
        <f>IF(Table1[[#This Row],[Total Assets]]="","",Table1[[#This Row],[Total Assets]]-Table1[[#This Row],[Total Liabilities]])</f>
        <v/>
      </c>
      <c r="AB54" s="29" t="str">
        <f>IF(Table1[[#This Row],[Current Assets]]="","",(Table1[[#This Row],[Current Assets]]-Table1[[#This Row],[Current Liabilities ]]))</f>
        <v/>
      </c>
      <c r="AC54" s="29" t="str">
        <f>IF(Table1[[#This Row],[Noted Market Capitalization]]="","",Table1[Noted Market Capitalization])</f>
        <v/>
      </c>
      <c r="AD54" s="30" t="str">
        <f>IF(Table1[[#This Row],[Previous Year Revenue]]="","",Table1[Previous Year Revenue])</f>
        <v/>
      </c>
      <c r="AE54" s="29" t="str">
        <f>IF(Table1[[#This Row],[Year To Date (YTD) Revenue]]="","",Table1[Year To Date (YTD) Revenue])</f>
        <v/>
      </c>
      <c r="AF54" s="29" t="str">
        <f>IF(Table1[[#This Row],[Previous Year Profit]]="","",Table1[Previous Year Profit])</f>
        <v/>
      </c>
      <c r="AG54" s="29" t="str">
        <f>IF(Table1[[#This Row],[Year To Date (YTD) Profit]]="","",Table1[Year To Date (YTD) Profit])</f>
        <v/>
      </c>
    </row>
    <row r="55" spans="3:33" x14ac:dyDescent="0.2">
      <c r="C55" s="22"/>
      <c r="D55" s="27"/>
      <c r="E55" s="28"/>
      <c r="F55" s="29"/>
      <c r="G55" s="59"/>
      <c r="H55" s="4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1" t="str">
        <f>IF(Table1[[#This Row],[Net Assets]]="","",(Table1[[#This Row],[Net Assets]]/Table1[[#This Row],[Noted Market Capitalization]]))</f>
        <v/>
      </c>
      <c r="U55" s="4">
        <f>IF(Table1[[#This Row],[Dividend Yield 
]]="",2,IF(Table1[[#This Row],[Dividend Yield 
]]&gt;0,1,2))</f>
        <v>2</v>
      </c>
      <c r="V55" s="4" t="str">
        <f>IF(Table1[[#This Row],[Previous Year Profit]]="","",IF(Table1[[#This Row],[Previous Year Profit]]&gt;0,1,2))</f>
        <v/>
      </c>
      <c r="W55" s="4" t="str">
        <f>IF(Table1[[#This Row],[Total Assets]]="","",IF(Table1[[#This Row],[Total Assets]]&gt;=Table1[[#This Row],[Total Liabilities]],1,2))</f>
        <v/>
      </c>
      <c r="X55" s="4" t="str">
        <f>IF(Table1[[#This Row],[Total Assets]]="","",IF(Table1[[#This Row],[Total Assets]]&gt;=Table1[[#This Row],[Noted Market Capitalization]],1,2))</f>
        <v/>
      </c>
      <c r="Y55" s="4" t="str">
        <f>IF(Table1[[#This Row],[Net Assets]]="","",IF(Table1[[#This Row],[Net Assets]]&gt;=Table1[[#This Row],[Noted Market Capitalization]],1,2))</f>
        <v/>
      </c>
      <c r="Z55" s="4" t="str">
        <f>IF(Table1[[#This Row],[Working Capital]]="","",IF(Table1[[#This Row],[Noted Market Capitalization]]&lt;=((2/3)*Table1[[#This Row],[Working Capital]]),1,2))</f>
        <v/>
      </c>
      <c r="AA55" s="29" t="str">
        <f>IF(Table1[[#This Row],[Total Assets]]="","",Table1[[#This Row],[Total Assets]]-Table1[[#This Row],[Total Liabilities]])</f>
        <v/>
      </c>
      <c r="AB55" s="29" t="str">
        <f>IF(Table1[[#This Row],[Current Assets]]="","",(Table1[[#This Row],[Current Assets]]-Table1[[#This Row],[Current Liabilities ]]))</f>
        <v/>
      </c>
      <c r="AC55" s="29" t="str">
        <f>IF(Table1[[#This Row],[Noted Market Capitalization]]="","",Table1[Noted Market Capitalization])</f>
        <v/>
      </c>
      <c r="AD55" s="30" t="str">
        <f>IF(Table1[[#This Row],[Previous Year Revenue]]="","",Table1[Previous Year Revenue])</f>
        <v/>
      </c>
      <c r="AE55" s="29" t="str">
        <f>IF(Table1[[#This Row],[Year To Date (YTD) Revenue]]="","",Table1[Year To Date (YTD) Revenue])</f>
        <v/>
      </c>
      <c r="AF55" s="29" t="str">
        <f>IF(Table1[[#This Row],[Previous Year Profit]]="","",Table1[Previous Year Profit])</f>
        <v/>
      </c>
      <c r="AG55" s="29" t="str">
        <f>IF(Table1[[#This Row],[Year To Date (YTD) Profit]]="","",Table1[Year To Date (YTD) Profit])</f>
        <v/>
      </c>
    </row>
    <row r="56" spans="3:33" x14ac:dyDescent="0.2">
      <c r="C56" s="22"/>
      <c r="D56" s="27"/>
      <c r="E56" s="28"/>
      <c r="F56" s="29"/>
      <c r="G56" s="59"/>
      <c r="H56" s="4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1" t="str">
        <f>IF(Table1[[#This Row],[Net Assets]]="","",(Table1[[#This Row],[Net Assets]]/Table1[[#This Row],[Noted Market Capitalization]]))</f>
        <v/>
      </c>
      <c r="U56" s="4">
        <f>IF(Table1[[#This Row],[Dividend Yield 
]]="",2,IF(Table1[[#This Row],[Dividend Yield 
]]&gt;0,1,2))</f>
        <v>2</v>
      </c>
      <c r="V56" s="4" t="str">
        <f>IF(Table1[[#This Row],[Previous Year Profit]]="","",IF(Table1[[#This Row],[Previous Year Profit]]&gt;0,1,2))</f>
        <v/>
      </c>
      <c r="W56" s="4" t="str">
        <f>IF(Table1[[#This Row],[Total Assets]]="","",IF(Table1[[#This Row],[Total Assets]]&gt;=Table1[[#This Row],[Total Liabilities]],1,2))</f>
        <v/>
      </c>
      <c r="X56" s="4" t="str">
        <f>IF(Table1[[#This Row],[Total Assets]]="","",IF(Table1[[#This Row],[Total Assets]]&gt;=Table1[[#This Row],[Noted Market Capitalization]],1,2))</f>
        <v/>
      </c>
      <c r="Y56" s="4" t="str">
        <f>IF(Table1[[#This Row],[Net Assets]]="","",IF(Table1[[#This Row],[Net Assets]]&gt;=Table1[[#This Row],[Noted Market Capitalization]],1,2))</f>
        <v/>
      </c>
      <c r="Z56" s="4" t="str">
        <f>IF(Table1[[#This Row],[Working Capital]]="","",IF(Table1[[#This Row],[Noted Market Capitalization]]&lt;=((2/3)*Table1[[#This Row],[Working Capital]]),1,2))</f>
        <v/>
      </c>
      <c r="AA56" s="29" t="str">
        <f>IF(Table1[[#This Row],[Total Assets]]="","",Table1[[#This Row],[Total Assets]]-Table1[[#This Row],[Total Liabilities]])</f>
        <v/>
      </c>
      <c r="AB56" s="29" t="str">
        <f>IF(Table1[[#This Row],[Current Assets]]="","",(Table1[[#This Row],[Current Assets]]-Table1[[#This Row],[Current Liabilities ]]))</f>
        <v/>
      </c>
      <c r="AC56" s="29" t="str">
        <f>IF(Table1[[#This Row],[Noted Market Capitalization]]="","",Table1[Noted Market Capitalization])</f>
        <v/>
      </c>
      <c r="AD56" s="30" t="str">
        <f>IF(Table1[[#This Row],[Previous Year Revenue]]="","",Table1[Previous Year Revenue])</f>
        <v/>
      </c>
      <c r="AE56" s="29" t="str">
        <f>IF(Table1[[#This Row],[Year To Date (YTD) Revenue]]="","",Table1[Year To Date (YTD) Revenue])</f>
        <v/>
      </c>
      <c r="AF56" s="29" t="str">
        <f>IF(Table1[[#This Row],[Previous Year Profit]]="","",Table1[Previous Year Profit])</f>
        <v/>
      </c>
      <c r="AG56" s="29" t="str">
        <f>IF(Table1[[#This Row],[Year To Date (YTD) Profit]]="","",Table1[Year To Date (YTD) Profit])</f>
        <v/>
      </c>
    </row>
    <row r="57" spans="3:33" x14ac:dyDescent="0.2">
      <c r="C57" s="22"/>
      <c r="D57" s="27"/>
      <c r="E57" s="28"/>
      <c r="F57" s="29"/>
      <c r="G57" s="59"/>
      <c r="H57" s="4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1" t="str">
        <f>IF(Table1[[#This Row],[Net Assets]]="","",(Table1[[#This Row],[Net Assets]]/Table1[[#This Row],[Noted Market Capitalization]]))</f>
        <v/>
      </c>
      <c r="U57" s="4">
        <f>IF(Table1[[#This Row],[Dividend Yield 
]]="",2,IF(Table1[[#This Row],[Dividend Yield 
]]&gt;0,1,2))</f>
        <v>2</v>
      </c>
      <c r="V57" s="4" t="str">
        <f>IF(Table1[[#This Row],[Previous Year Profit]]="","",IF(Table1[[#This Row],[Previous Year Profit]]&gt;0,1,2))</f>
        <v/>
      </c>
      <c r="W57" s="4" t="str">
        <f>IF(Table1[[#This Row],[Total Assets]]="","",IF(Table1[[#This Row],[Total Assets]]&gt;=Table1[[#This Row],[Total Liabilities]],1,2))</f>
        <v/>
      </c>
      <c r="X57" s="4" t="str">
        <f>IF(Table1[[#This Row],[Total Assets]]="","",IF(Table1[[#This Row],[Total Assets]]&gt;=Table1[[#This Row],[Noted Market Capitalization]],1,2))</f>
        <v/>
      </c>
      <c r="Y57" s="4" t="str">
        <f>IF(Table1[[#This Row],[Net Assets]]="","",IF(Table1[[#This Row],[Net Assets]]&gt;=Table1[[#This Row],[Noted Market Capitalization]],1,2))</f>
        <v/>
      </c>
      <c r="Z57" s="4" t="str">
        <f>IF(Table1[[#This Row],[Working Capital]]="","",IF(Table1[[#This Row],[Noted Market Capitalization]]&lt;=((2/3)*Table1[[#This Row],[Working Capital]]),1,2))</f>
        <v/>
      </c>
      <c r="AA57" s="29" t="str">
        <f>IF(Table1[[#This Row],[Total Assets]]="","",Table1[[#This Row],[Total Assets]]-Table1[[#This Row],[Total Liabilities]])</f>
        <v/>
      </c>
      <c r="AB57" s="29" t="str">
        <f>IF(Table1[[#This Row],[Current Assets]]="","",(Table1[[#This Row],[Current Assets]]-Table1[[#This Row],[Current Liabilities ]]))</f>
        <v/>
      </c>
      <c r="AC57" s="29" t="str">
        <f>IF(Table1[[#This Row],[Noted Market Capitalization]]="","",Table1[Noted Market Capitalization])</f>
        <v/>
      </c>
      <c r="AD57" s="30" t="str">
        <f>IF(Table1[[#This Row],[Previous Year Revenue]]="","",Table1[Previous Year Revenue])</f>
        <v/>
      </c>
      <c r="AE57" s="29" t="str">
        <f>IF(Table1[[#This Row],[Year To Date (YTD) Revenue]]="","",Table1[Year To Date (YTD) Revenue])</f>
        <v/>
      </c>
      <c r="AF57" s="29" t="str">
        <f>IF(Table1[[#This Row],[Previous Year Profit]]="","",Table1[Previous Year Profit])</f>
        <v/>
      </c>
      <c r="AG57" s="29" t="str">
        <f>IF(Table1[[#This Row],[Year To Date (YTD) Profit]]="","",Table1[Year To Date (YTD) Profit])</f>
        <v/>
      </c>
    </row>
    <row r="58" spans="3:33" x14ac:dyDescent="0.2">
      <c r="C58" s="22"/>
      <c r="D58" s="27"/>
      <c r="E58" s="28"/>
      <c r="F58" s="29"/>
      <c r="G58" s="59"/>
      <c r="H58" s="4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1" t="str">
        <f>IF(Table1[[#This Row],[Net Assets]]="","",(Table1[[#This Row],[Net Assets]]/Table1[[#This Row],[Noted Market Capitalization]]))</f>
        <v/>
      </c>
      <c r="U58" s="4">
        <f>IF(Table1[[#This Row],[Dividend Yield 
]]="",2,IF(Table1[[#This Row],[Dividend Yield 
]]&gt;0,1,2))</f>
        <v>2</v>
      </c>
      <c r="V58" s="4" t="str">
        <f>IF(Table1[[#This Row],[Previous Year Profit]]="","",IF(Table1[[#This Row],[Previous Year Profit]]&gt;0,1,2))</f>
        <v/>
      </c>
      <c r="W58" s="4" t="str">
        <f>IF(Table1[[#This Row],[Total Assets]]="","",IF(Table1[[#This Row],[Total Assets]]&gt;=Table1[[#This Row],[Total Liabilities]],1,2))</f>
        <v/>
      </c>
      <c r="X58" s="4" t="str">
        <f>IF(Table1[[#This Row],[Total Assets]]="","",IF(Table1[[#This Row],[Total Assets]]&gt;=Table1[[#This Row],[Noted Market Capitalization]],1,2))</f>
        <v/>
      </c>
      <c r="Y58" s="4" t="str">
        <f>IF(Table1[[#This Row],[Net Assets]]="","",IF(Table1[[#This Row],[Net Assets]]&gt;=Table1[[#This Row],[Noted Market Capitalization]],1,2))</f>
        <v/>
      </c>
      <c r="Z58" s="4" t="str">
        <f>IF(Table1[[#This Row],[Working Capital]]="","",IF(Table1[[#This Row],[Noted Market Capitalization]]&lt;=((2/3)*Table1[[#This Row],[Working Capital]]),1,2))</f>
        <v/>
      </c>
      <c r="AA58" s="29" t="str">
        <f>IF(Table1[[#This Row],[Total Assets]]="","",Table1[[#This Row],[Total Assets]]-Table1[[#This Row],[Total Liabilities]])</f>
        <v/>
      </c>
      <c r="AB58" s="29" t="str">
        <f>IF(Table1[[#This Row],[Current Assets]]="","",(Table1[[#This Row],[Current Assets]]-Table1[[#This Row],[Current Liabilities ]]))</f>
        <v/>
      </c>
      <c r="AC58" s="29" t="str">
        <f>IF(Table1[[#This Row],[Noted Market Capitalization]]="","",Table1[Noted Market Capitalization])</f>
        <v/>
      </c>
      <c r="AD58" s="30" t="str">
        <f>IF(Table1[[#This Row],[Previous Year Revenue]]="","",Table1[Previous Year Revenue])</f>
        <v/>
      </c>
      <c r="AE58" s="29" t="str">
        <f>IF(Table1[[#This Row],[Year To Date (YTD) Revenue]]="","",Table1[Year To Date (YTD) Revenue])</f>
        <v/>
      </c>
      <c r="AF58" s="29" t="str">
        <f>IF(Table1[[#This Row],[Previous Year Profit]]="","",Table1[Previous Year Profit])</f>
        <v/>
      </c>
      <c r="AG58" s="29" t="str">
        <f>IF(Table1[[#This Row],[Year To Date (YTD) Profit]]="","",Table1[Year To Date (YTD) Profit])</f>
        <v/>
      </c>
    </row>
    <row r="59" spans="3:33" x14ac:dyDescent="0.2">
      <c r="C59" s="22"/>
      <c r="D59" s="27"/>
      <c r="E59" s="28"/>
      <c r="F59" s="29"/>
      <c r="G59" s="59"/>
      <c r="H59" s="4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1" t="str">
        <f>IF(Table1[[#This Row],[Net Assets]]="","",(Table1[[#This Row],[Net Assets]]/Table1[[#This Row],[Noted Market Capitalization]]))</f>
        <v/>
      </c>
      <c r="U59" s="4">
        <f>IF(Table1[[#This Row],[Dividend Yield 
]]="",2,IF(Table1[[#This Row],[Dividend Yield 
]]&gt;0,1,2))</f>
        <v>2</v>
      </c>
      <c r="V59" s="4" t="str">
        <f>IF(Table1[[#This Row],[Previous Year Profit]]="","",IF(Table1[[#This Row],[Previous Year Profit]]&gt;0,1,2))</f>
        <v/>
      </c>
      <c r="W59" s="4" t="str">
        <f>IF(Table1[[#This Row],[Total Assets]]="","",IF(Table1[[#This Row],[Total Assets]]&gt;=Table1[[#This Row],[Total Liabilities]],1,2))</f>
        <v/>
      </c>
      <c r="X59" s="4" t="str">
        <f>IF(Table1[[#This Row],[Total Assets]]="","",IF(Table1[[#This Row],[Total Assets]]&gt;=Table1[[#This Row],[Noted Market Capitalization]],1,2))</f>
        <v/>
      </c>
      <c r="Y59" s="4" t="str">
        <f>IF(Table1[[#This Row],[Net Assets]]="","",IF(Table1[[#This Row],[Net Assets]]&gt;=Table1[[#This Row],[Noted Market Capitalization]],1,2))</f>
        <v/>
      </c>
      <c r="Z59" s="4" t="str">
        <f>IF(Table1[[#This Row],[Working Capital]]="","",IF(Table1[[#This Row],[Noted Market Capitalization]]&lt;=((2/3)*Table1[[#This Row],[Working Capital]]),1,2))</f>
        <v/>
      </c>
      <c r="AA59" s="29" t="str">
        <f>IF(Table1[[#This Row],[Total Assets]]="","",Table1[[#This Row],[Total Assets]]-Table1[[#This Row],[Total Liabilities]])</f>
        <v/>
      </c>
      <c r="AB59" s="29" t="str">
        <f>IF(Table1[[#This Row],[Current Assets]]="","",(Table1[[#This Row],[Current Assets]]-Table1[[#This Row],[Current Liabilities ]]))</f>
        <v/>
      </c>
      <c r="AC59" s="29" t="str">
        <f>IF(Table1[[#This Row],[Noted Market Capitalization]]="","",Table1[Noted Market Capitalization])</f>
        <v/>
      </c>
      <c r="AD59" s="30" t="str">
        <f>IF(Table1[[#This Row],[Previous Year Revenue]]="","",Table1[Previous Year Revenue])</f>
        <v/>
      </c>
      <c r="AE59" s="29" t="str">
        <f>IF(Table1[[#This Row],[Year To Date (YTD) Revenue]]="","",Table1[Year To Date (YTD) Revenue])</f>
        <v/>
      </c>
      <c r="AF59" s="29" t="str">
        <f>IF(Table1[[#This Row],[Previous Year Profit]]="","",Table1[Previous Year Profit])</f>
        <v/>
      </c>
      <c r="AG59" s="29" t="str">
        <f>IF(Table1[[#This Row],[Year To Date (YTD) Profit]]="","",Table1[Year To Date (YTD) Profit])</f>
        <v/>
      </c>
    </row>
    <row r="60" spans="3:33" x14ac:dyDescent="0.2">
      <c r="C60" s="22"/>
      <c r="D60" s="27"/>
      <c r="E60" s="28"/>
      <c r="F60" s="29"/>
      <c r="G60" s="59"/>
      <c r="H60" s="4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1" t="str">
        <f>IF(Table1[[#This Row],[Net Assets]]="","",(Table1[[#This Row],[Net Assets]]/Table1[[#This Row],[Noted Market Capitalization]]))</f>
        <v/>
      </c>
      <c r="U60" s="4">
        <f>IF(Table1[[#This Row],[Dividend Yield 
]]="",2,IF(Table1[[#This Row],[Dividend Yield 
]]&gt;0,1,2))</f>
        <v>2</v>
      </c>
      <c r="V60" s="4" t="str">
        <f>IF(Table1[[#This Row],[Previous Year Profit]]="","",IF(Table1[[#This Row],[Previous Year Profit]]&gt;0,1,2))</f>
        <v/>
      </c>
      <c r="W60" s="4" t="str">
        <f>IF(Table1[[#This Row],[Total Assets]]="","",IF(Table1[[#This Row],[Total Assets]]&gt;=Table1[[#This Row],[Total Liabilities]],1,2))</f>
        <v/>
      </c>
      <c r="X60" s="4" t="str">
        <f>IF(Table1[[#This Row],[Total Assets]]="","",IF(Table1[[#This Row],[Total Assets]]&gt;=Table1[[#This Row],[Noted Market Capitalization]],1,2))</f>
        <v/>
      </c>
      <c r="Y60" s="4" t="str">
        <f>IF(Table1[[#This Row],[Net Assets]]="","",IF(Table1[[#This Row],[Net Assets]]&gt;=Table1[[#This Row],[Noted Market Capitalization]],1,2))</f>
        <v/>
      </c>
      <c r="Z60" s="4" t="str">
        <f>IF(Table1[[#This Row],[Working Capital]]="","",IF(Table1[[#This Row],[Noted Market Capitalization]]&lt;=((2/3)*Table1[[#This Row],[Working Capital]]),1,2))</f>
        <v/>
      </c>
      <c r="AA60" s="29" t="str">
        <f>IF(Table1[[#This Row],[Total Assets]]="","",Table1[[#This Row],[Total Assets]]-Table1[[#This Row],[Total Liabilities]])</f>
        <v/>
      </c>
      <c r="AB60" s="29" t="str">
        <f>IF(Table1[[#This Row],[Current Assets]]="","",(Table1[[#This Row],[Current Assets]]-Table1[[#This Row],[Current Liabilities ]]))</f>
        <v/>
      </c>
      <c r="AC60" s="29" t="str">
        <f>IF(Table1[[#This Row],[Noted Market Capitalization]]="","",Table1[Noted Market Capitalization])</f>
        <v/>
      </c>
      <c r="AD60" s="30" t="str">
        <f>IF(Table1[[#This Row],[Previous Year Revenue]]="","",Table1[Previous Year Revenue])</f>
        <v/>
      </c>
      <c r="AE60" s="29" t="str">
        <f>IF(Table1[[#This Row],[Year To Date (YTD) Revenue]]="","",Table1[Year To Date (YTD) Revenue])</f>
        <v/>
      </c>
      <c r="AF60" s="29" t="str">
        <f>IF(Table1[[#This Row],[Previous Year Profit]]="","",Table1[Previous Year Profit])</f>
        <v/>
      </c>
      <c r="AG60" s="29" t="str">
        <f>IF(Table1[[#This Row],[Year To Date (YTD) Profit]]="","",Table1[Year To Date (YTD) Profit])</f>
        <v/>
      </c>
    </row>
    <row r="61" spans="3:33" x14ac:dyDescent="0.2">
      <c r="C61" s="22"/>
      <c r="D61" s="27"/>
      <c r="E61" s="28"/>
      <c r="F61" s="29"/>
      <c r="G61" s="59"/>
      <c r="H61" s="4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1" t="str">
        <f>IF(Table1[[#This Row],[Net Assets]]="","",(Table1[[#This Row],[Net Assets]]/Table1[[#This Row],[Noted Market Capitalization]]))</f>
        <v/>
      </c>
      <c r="U61" s="4">
        <f>IF(Table1[[#This Row],[Dividend Yield 
]]="",2,IF(Table1[[#This Row],[Dividend Yield 
]]&gt;0,1,2))</f>
        <v>2</v>
      </c>
      <c r="V61" s="4" t="str">
        <f>IF(Table1[[#This Row],[Previous Year Profit]]="","",IF(Table1[[#This Row],[Previous Year Profit]]&gt;0,1,2))</f>
        <v/>
      </c>
      <c r="W61" s="4" t="str">
        <f>IF(Table1[[#This Row],[Total Assets]]="","",IF(Table1[[#This Row],[Total Assets]]&gt;=Table1[[#This Row],[Total Liabilities]],1,2))</f>
        <v/>
      </c>
      <c r="X61" s="4" t="str">
        <f>IF(Table1[[#This Row],[Total Assets]]="","",IF(Table1[[#This Row],[Total Assets]]&gt;=Table1[[#This Row],[Noted Market Capitalization]],1,2))</f>
        <v/>
      </c>
      <c r="Y61" s="4" t="str">
        <f>IF(Table1[[#This Row],[Net Assets]]="","",IF(Table1[[#This Row],[Net Assets]]&gt;=Table1[[#This Row],[Noted Market Capitalization]],1,2))</f>
        <v/>
      </c>
      <c r="Z61" s="4" t="str">
        <f>IF(Table1[[#This Row],[Working Capital]]="","",IF(Table1[[#This Row],[Noted Market Capitalization]]&lt;=((2/3)*Table1[[#This Row],[Working Capital]]),1,2))</f>
        <v/>
      </c>
      <c r="AA61" s="29" t="str">
        <f>IF(Table1[[#This Row],[Total Assets]]="","",Table1[[#This Row],[Total Assets]]-Table1[[#This Row],[Total Liabilities]])</f>
        <v/>
      </c>
      <c r="AB61" s="29" t="str">
        <f>IF(Table1[[#This Row],[Current Assets]]="","",(Table1[[#This Row],[Current Assets]]-Table1[[#This Row],[Current Liabilities ]]))</f>
        <v/>
      </c>
      <c r="AC61" s="29" t="str">
        <f>IF(Table1[[#This Row],[Noted Market Capitalization]]="","",Table1[Noted Market Capitalization])</f>
        <v/>
      </c>
      <c r="AD61" s="30" t="str">
        <f>IF(Table1[[#This Row],[Previous Year Revenue]]="","",Table1[Previous Year Revenue])</f>
        <v/>
      </c>
      <c r="AE61" s="29" t="str">
        <f>IF(Table1[[#This Row],[Year To Date (YTD) Revenue]]="","",Table1[Year To Date (YTD) Revenue])</f>
        <v/>
      </c>
      <c r="AF61" s="29" t="str">
        <f>IF(Table1[[#This Row],[Previous Year Profit]]="","",Table1[Previous Year Profit])</f>
        <v/>
      </c>
      <c r="AG61" s="29" t="str">
        <f>IF(Table1[[#This Row],[Year To Date (YTD) Profit]]="","",Table1[Year To Date (YTD) Profit])</f>
        <v/>
      </c>
    </row>
    <row r="62" spans="3:33" x14ac:dyDescent="0.2">
      <c r="C62" s="22"/>
      <c r="D62" s="27"/>
      <c r="E62" s="28"/>
      <c r="F62" s="29"/>
      <c r="G62" s="59"/>
      <c r="H62" s="4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1" t="str">
        <f>IF(Table1[[#This Row],[Net Assets]]="","",(Table1[[#This Row],[Net Assets]]/Table1[[#This Row],[Noted Market Capitalization]]))</f>
        <v/>
      </c>
      <c r="U62" s="4">
        <f>IF(Table1[[#This Row],[Dividend Yield 
]]="",2,IF(Table1[[#This Row],[Dividend Yield 
]]&gt;0,1,2))</f>
        <v>2</v>
      </c>
      <c r="V62" s="4" t="str">
        <f>IF(Table1[[#This Row],[Previous Year Profit]]="","",IF(Table1[[#This Row],[Previous Year Profit]]&gt;0,1,2))</f>
        <v/>
      </c>
      <c r="W62" s="4" t="str">
        <f>IF(Table1[[#This Row],[Total Assets]]="","",IF(Table1[[#This Row],[Total Assets]]&gt;=Table1[[#This Row],[Total Liabilities]],1,2))</f>
        <v/>
      </c>
      <c r="X62" s="4" t="str">
        <f>IF(Table1[[#This Row],[Total Assets]]="","",IF(Table1[[#This Row],[Total Assets]]&gt;=Table1[[#This Row],[Noted Market Capitalization]],1,2))</f>
        <v/>
      </c>
      <c r="Y62" s="4" t="str">
        <f>IF(Table1[[#This Row],[Net Assets]]="","",IF(Table1[[#This Row],[Net Assets]]&gt;=Table1[[#This Row],[Noted Market Capitalization]],1,2))</f>
        <v/>
      </c>
      <c r="Z62" s="4" t="str">
        <f>IF(Table1[[#This Row],[Working Capital]]="","",IF(Table1[[#This Row],[Noted Market Capitalization]]&lt;=((2/3)*Table1[[#This Row],[Working Capital]]),1,2))</f>
        <v/>
      </c>
      <c r="AA62" s="29" t="str">
        <f>IF(Table1[[#This Row],[Total Assets]]="","",Table1[[#This Row],[Total Assets]]-Table1[[#This Row],[Total Liabilities]])</f>
        <v/>
      </c>
      <c r="AB62" s="29" t="str">
        <f>IF(Table1[[#This Row],[Current Assets]]="","",(Table1[[#This Row],[Current Assets]]-Table1[[#This Row],[Current Liabilities ]]))</f>
        <v/>
      </c>
      <c r="AC62" s="29" t="str">
        <f>IF(Table1[[#This Row],[Noted Market Capitalization]]="","",Table1[Noted Market Capitalization])</f>
        <v/>
      </c>
      <c r="AD62" s="30" t="str">
        <f>IF(Table1[[#This Row],[Previous Year Revenue]]="","",Table1[Previous Year Revenue])</f>
        <v/>
      </c>
      <c r="AE62" s="29" t="str">
        <f>IF(Table1[[#This Row],[Year To Date (YTD) Revenue]]="","",Table1[Year To Date (YTD) Revenue])</f>
        <v/>
      </c>
      <c r="AF62" s="29" t="str">
        <f>IF(Table1[[#This Row],[Previous Year Profit]]="","",Table1[Previous Year Profit])</f>
        <v/>
      </c>
      <c r="AG62" s="29" t="str">
        <f>IF(Table1[[#This Row],[Year To Date (YTD) Profit]]="","",Table1[Year To Date (YTD) Profit])</f>
        <v/>
      </c>
    </row>
    <row r="63" spans="3:33" x14ac:dyDescent="0.2">
      <c r="C63" s="22"/>
      <c r="D63" s="27"/>
      <c r="E63" s="28"/>
      <c r="F63" s="29"/>
      <c r="G63" s="59"/>
      <c r="H63" s="4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1" t="str">
        <f>IF(Table1[[#This Row],[Net Assets]]="","",(Table1[[#This Row],[Net Assets]]/Table1[[#This Row],[Noted Market Capitalization]]))</f>
        <v/>
      </c>
      <c r="U63" s="4">
        <f>IF(Table1[[#This Row],[Dividend Yield 
]]="",2,IF(Table1[[#This Row],[Dividend Yield 
]]&gt;0,1,2))</f>
        <v>2</v>
      </c>
      <c r="V63" s="4" t="str">
        <f>IF(Table1[[#This Row],[Previous Year Profit]]="","",IF(Table1[[#This Row],[Previous Year Profit]]&gt;0,1,2))</f>
        <v/>
      </c>
      <c r="W63" s="4" t="str">
        <f>IF(Table1[[#This Row],[Total Assets]]="","",IF(Table1[[#This Row],[Total Assets]]&gt;=Table1[[#This Row],[Total Liabilities]],1,2))</f>
        <v/>
      </c>
      <c r="X63" s="4" t="str">
        <f>IF(Table1[[#This Row],[Total Assets]]="","",IF(Table1[[#This Row],[Total Assets]]&gt;=Table1[[#This Row],[Noted Market Capitalization]],1,2))</f>
        <v/>
      </c>
      <c r="Y63" s="4" t="str">
        <f>IF(Table1[[#This Row],[Net Assets]]="","",IF(Table1[[#This Row],[Net Assets]]&gt;=Table1[[#This Row],[Noted Market Capitalization]],1,2))</f>
        <v/>
      </c>
      <c r="Z63" s="4" t="str">
        <f>IF(Table1[[#This Row],[Working Capital]]="","",IF(Table1[[#This Row],[Noted Market Capitalization]]&lt;=((2/3)*Table1[[#This Row],[Working Capital]]),1,2))</f>
        <v/>
      </c>
      <c r="AA63" s="29" t="str">
        <f>IF(Table1[[#This Row],[Total Assets]]="","",Table1[[#This Row],[Total Assets]]-Table1[[#This Row],[Total Liabilities]])</f>
        <v/>
      </c>
      <c r="AB63" s="29" t="str">
        <f>IF(Table1[[#This Row],[Current Assets]]="","",(Table1[[#This Row],[Current Assets]]-Table1[[#This Row],[Current Liabilities ]]))</f>
        <v/>
      </c>
      <c r="AC63" s="29" t="str">
        <f>IF(Table1[[#This Row],[Noted Market Capitalization]]="","",Table1[Noted Market Capitalization])</f>
        <v/>
      </c>
      <c r="AD63" s="30" t="str">
        <f>IF(Table1[[#This Row],[Previous Year Revenue]]="","",Table1[Previous Year Revenue])</f>
        <v/>
      </c>
      <c r="AE63" s="29" t="str">
        <f>IF(Table1[[#This Row],[Year To Date (YTD) Revenue]]="","",Table1[Year To Date (YTD) Revenue])</f>
        <v/>
      </c>
      <c r="AF63" s="29" t="str">
        <f>IF(Table1[[#This Row],[Previous Year Profit]]="","",Table1[Previous Year Profit])</f>
        <v/>
      </c>
      <c r="AG63" s="29" t="str">
        <f>IF(Table1[[#This Row],[Year To Date (YTD) Profit]]="","",Table1[Year To Date (YTD) Profit])</f>
        <v/>
      </c>
    </row>
    <row r="64" spans="3:33" x14ac:dyDescent="0.2">
      <c r="C64" s="22"/>
      <c r="D64" s="27"/>
      <c r="E64" s="28"/>
      <c r="F64" s="29"/>
      <c r="G64" s="59"/>
      <c r="H64" s="4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1" t="str">
        <f>IF(Table1[[#This Row],[Net Assets]]="","",(Table1[[#This Row],[Net Assets]]/Table1[[#This Row],[Noted Market Capitalization]]))</f>
        <v/>
      </c>
      <c r="U64" s="4">
        <f>IF(Table1[[#This Row],[Dividend Yield 
]]="",2,IF(Table1[[#This Row],[Dividend Yield 
]]&gt;0,1,2))</f>
        <v>2</v>
      </c>
      <c r="V64" s="4" t="str">
        <f>IF(Table1[[#This Row],[Previous Year Profit]]="","",IF(Table1[[#This Row],[Previous Year Profit]]&gt;0,1,2))</f>
        <v/>
      </c>
      <c r="W64" s="4" t="str">
        <f>IF(Table1[[#This Row],[Total Assets]]="","",IF(Table1[[#This Row],[Total Assets]]&gt;=Table1[[#This Row],[Total Liabilities]],1,2))</f>
        <v/>
      </c>
      <c r="X64" s="4" t="str">
        <f>IF(Table1[[#This Row],[Total Assets]]="","",IF(Table1[[#This Row],[Total Assets]]&gt;=Table1[[#This Row],[Noted Market Capitalization]],1,2))</f>
        <v/>
      </c>
      <c r="Y64" s="4" t="str">
        <f>IF(Table1[[#This Row],[Net Assets]]="","",IF(Table1[[#This Row],[Net Assets]]&gt;=Table1[[#This Row],[Noted Market Capitalization]],1,2))</f>
        <v/>
      </c>
      <c r="Z64" s="4" t="str">
        <f>IF(Table1[[#This Row],[Working Capital]]="","",IF(Table1[[#This Row],[Noted Market Capitalization]]&lt;=((2/3)*Table1[[#This Row],[Working Capital]]),1,2))</f>
        <v/>
      </c>
      <c r="AA64" s="29" t="str">
        <f>IF(Table1[[#This Row],[Total Assets]]="","",Table1[[#This Row],[Total Assets]]-Table1[[#This Row],[Total Liabilities]])</f>
        <v/>
      </c>
      <c r="AB64" s="29" t="str">
        <f>IF(Table1[[#This Row],[Current Assets]]="","",(Table1[[#This Row],[Current Assets]]-Table1[[#This Row],[Current Liabilities ]]))</f>
        <v/>
      </c>
      <c r="AC64" s="29" t="str">
        <f>IF(Table1[[#This Row],[Noted Market Capitalization]]="","",Table1[Noted Market Capitalization])</f>
        <v/>
      </c>
      <c r="AD64" s="30" t="str">
        <f>IF(Table1[[#This Row],[Previous Year Revenue]]="","",Table1[Previous Year Revenue])</f>
        <v/>
      </c>
      <c r="AE64" s="29" t="str">
        <f>IF(Table1[[#This Row],[Year To Date (YTD) Revenue]]="","",Table1[Year To Date (YTD) Revenue])</f>
        <v/>
      </c>
      <c r="AF64" s="29" t="str">
        <f>IF(Table1[[#This Row],[Previous Year Profit]]="","",Table1[Previous Year Profit])</f>
        <v/>
      </c>
      <c r="AG64" s="29" t="str">
        <f>IF(Table1[[#This Row],[Year To Date (YTD) Profit]]="","",Table1[Year To Date (YTD) Profit])</f>
        <v/>
      </c>
    </row>
    <row r="65" spans="3:33" x14ac:dyDescent="0.2">
      <c r="C65" s="22"/>
      <c r="D65" s="27"/>
      <c r="E65" s="28"/>
      <c r="F65" s="29"/>
      <c r="G65" s="59"/>
      <c r="H65" s="4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1" t="str">
        <f>IF(Table1[[#This Row],[Net Assets]]="","",(Table1[[#This Row],[Net Assets]]/Table1[[#This Row],[Noted Market Capitalization]]))</f>
        <v/>
      </c>
      <c r="U65" s="4">
        <f>IF(Table1[[#This Row],[Dividend Yield 
]]="",2,IF(Table1[[#This Row],[Dividend Yield 
]]&gt;0,1,2))</f>
        <v>2</v>
      </c>
      <c r="V65" s="4" t="str">
        <f>IF(Table1[[#This Row],[Previous Year Profit]]="","",IF(Table1[[#This Row],[Previous Year Profit]]&gt;0,1,2))</f>
        <v/>
      </c>
      <c r="W65" s="4" t="str">
        <f>IF(Table1[[#This Row],[Total Assets]]="","",IF(Table1[[#This Row],[Total Assets]]&gt;=Table1[[#This Row],[Total Liabilities]],1,2))</f>
        <v/>
      </c>
      <c r="X65" s="4" t="str">
        <f>IF(Table1[[#This Row],[Total Assets]]="","",IF(Table1[[#This Row],[Total Assets]]&gt;=Table1[[#This Row],[Noted Market Capitalization]],1,2))</f>
        <v/>
      </c>
      <c r="Y65" s="4" t="str">
        <f>IF(Table1[[#This Row],[Net Assets]]="","",IF(Table1[[#This Row],[Net Assets]]&gt;=Table1[[#This Row],[Noted Market Capitalization]],1,2))</f>
        <v/>
      </c>
      <c r="Z65" s="4" t="str">
        <f>IF(Table1[[#This Row],[Working Capital]]="","",IF(Table1[[#This Row],[Noted Market Capitalization]]&lt;=((2/3)*Table1[[#This Row],[Working Capital]]),1,2))</f>
        <v/>
      </c>
      <c r="AA65" s="29" t="str">
        <f>IF(Table1[[#This Row],[Total Assets]]="","",Table1[[#This Row],[Total Assets]]-Table1[[#This Row],[Total Liabilities]])</f>
        <v/>
      </c>
      <c r="AB65" s="29" t="str">
        <f>IF(Table1[[#This Row],[Current Assets]]="","",(Table1[[#This Row],[Current Assets]]-Table1[[#This Row],[Current Liabilities ]]))</f>
        <v/>
      </c>
      <c r="AC65" s="29" t="str">
        <f>IF(Table1[[#This Row],[Noted Market Capitalization]]="","",Table1[Noted Market Capitalization])</f>
        <v/>
      </c>
      <c r="AD65" s="30" t="str">
        <f>IF(Table1[[#This Row],[Previous Year Revenue]]="","",Table1[Previous Year Revenue])</f>
        <v/>
      </c>
      <c r="AE65" s="29" t="str">
        <f>IF(Table1[[#This Row],[Year To Date (YTD) Revenue]]="","",Table1[Year To Date (YTD) Revenue])</f>
        <v/>
      </c>
      <c r="AF65" s="29" t="str">
        <f>IF(Table1[[#This Row],[Previous Year Profit]]="","",Table1[Previous Year Profit])</f>
        <v/>
      </c>
      <c r="AG65" s="29" t="str">
        <f>IF(Table1[[#This Row],[Year To Date (YTD) Profit]]="","",Table1[Year To Date (YTD) Profit])</f>
        <v/>
      </c>
    </row>
    <row r="66" spans="3:33" x14ac:dyDescent="0.2">
      <c r="C66" s="22"/>
      <c r="D66" s="27"/>
      <c r="E66" s="28"/>
      <c r="F66" s="29"/>
      <c r="G66" s="59"/>
      <c r="H66" s="4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1" t="str">
        <f>IF(Table1[[#This Row],[Net Assets]]="","",(Table1[[#This Row],[Net Assets]]/Table1[[#This Row],[Noted Market Capitalization]]))</f>
        <v/>
      </c>
      <c r="U66" s="4">
        <f>IF(Table1[[#This Row],[Dividend Yield 
]]="",2,IF(Table1[[#This Row],[Dividend Yield 
]]&gt;0,1,2))</f>
        <v>2</v>
      </c>
      <c r="V66" s="4" t="str">
        <f>IF(Table1[[#This Row],[Previous Year Profit]]="","",IF(Table1[[#This Row],[Previous Year Profit]]&gt;0,1,2))</f>
        <v/>
      </c>
      <c r="W66" s="4" t="str">
        <f>IF(Table1[[#This Row],[Total Assets]]="","",IF(Table1[[#This Row],[Total Assets]]&gt;=Table1[[#This Row],[Total Liabilities]],1,2))</f>
        <v/>
      </c>
      <c r="X66" s="4" t="str">
        <f>IF(Table1[[#This Row],[Total Assets]]="","",IF(Table1[[#This Row],[Total Assets]]&gt;=Table1[[#This Row],[Noted Market Capitalization]],1,2))</f>
        <v/>
      </c>
      <c r="Y66" s="4" t="str">
        <f>IF(Table1[[#This Row],[Net Assets]]="","",IF(Table1[[#This Row],[Net Assets]]&gt;=Table1[[#This Row],[Noted Market Capitalization]],1,2))</f>
        <v/>
      </c>
      <c r="Z66" s="4" t="str">
        <f>IF(Table1[[#This Row],[Working Capital]]="","",IF(Table1[[#This Row],[Noted Market Capitalization]]&lt;=((2/3)*Table1[[#This Row],[Working Capital]]),1,2))</f>
        <v/>
      </c>
      <c r="AA66" s="29" t="str">
        <f>IF(Table1[[#This Row],[Total Assets]]="","",Table1[[#This Row],[Total Assets]]-Table1[[#This Row],[Total Liabilities]])</f>
        <v/>
      </c>
      <c r="AB66" s="29" t="str">
        <f>IF(Table1[[#This Row],[Current Assets]]="","",(Table1[[#This Row],[Current Assets]]-Table1[[#This Row],[Current Liabilities ]]))</f>
        <v/>
      </c>
      <c r="AC66" s="29" t="str">
        <f>IF(Table1[[#This Row],[Noted Market Capitalization]]="","",Table1[Noted Market Capitalization])</f>
        <v/>
      </c>
      <c r="AD66" s="30" t="str">
        <f>IF(Table1[[#This Row],[Previous Year Revenue]]="","",Table1[Previous Year Revenue])</f>
        <v/>
      </c>
      <c r="AE66" s="29" t="str">
        <f>IF(Table1[[#This Row],[Year To Date (YTD) Revenue]]="","",Table1[Year To Date (YTD) Revenue])</f>
        <v/>
      </c>
      <c r="AF66" s="29" t="str">
        <f>IF(Table1[[#This Row],[Previous Year Profit]]="","",Table1[Previous Year Profit])</f>
        <v/>
      </c>
      <c r="AG66" s="29" t="str">
        <f>IF(Table1[[#This Row],[Year To Date (YTD) Profit]]="","",Table1[Year To Date (YTD) Profit])</f>
        <v/>
      </c>
    </row>
    <row r="67" spans="3:33" x14ac:dyDescent="0.2">
      <c r="C67" s="22"/>
      <c r="D67" s="27"/>
      <c r="E67" s="28"/>
      <c r="F67" s="29"/>
      <c r="G67" s="59"/>
      <c r="H67" s="4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1" t="str">
        <f>IF(Table1[[#This Row],[Net Assets]]="","",(Table1[[#This Row],[Net Assets]]/Table1[[#This Row],[Noted Market Capitalization]]))</f>
        <v/>
      </c>
      <c r="U67" s="4">
        <f>IF(Table1[[#This Row],[Dividend Yield 
]]="",2,IF(Table1[[#This Row],[Dividend Yield 
]]&gt;0,1,2))</f>
        <v>2</v>
      </c>
      <c r="V67" s="4" t="str">
        <f>IF(Table1[[#This Row],[Previous Year Profit]]="","",IF(Table1[[#This Row],[Previous Year Profit]]&gt;0,1,2))</f>
        <v/>
      </c>
      <c r="W67" s="4" t="str">
        <f>IF(Table1[[#This Row],[Total Assets]]="","",IF(Table1[[#This Row],[Total Assets]]&gt;=Table1[[#This Row],[Total Liabilities]],1,2))</f>
        <v/>
      </c>
      <c r="X67" s="4" t="str">
        <f>IF(Table1[[#This Row],[Total Assets]]="","",IF(Table1[[#This Row],[Total Assets]]&gt;=Table1[[#This Row],[Noted Market Capitalization]],1,2))</f>
        <v/>
      </c>
      <c r="Y67" s="4" t="str">
        <f>IF(Table1[[#This Row],[Net Assets]]="","",IF(Table1[[#This Row],[Net Assets]]&gt;=Table1[[#This Row],[Noted Market Capitalization]],1,2))</f>
        <v/>
      </c>
      <c r="Z67" s="4" t="str">
        <f>IF(Table1[[#This Row],[Working Capital]]="","",IF(Table1[[#This Row],[Noted Market Capitalization]]&lt;=((2/3)*Table1[[#This Row],[Working Capital]]),1,2))</f>
        <v/>
      </c>
      <c r="AA67" s="29" t="str">
        <f>IF(Table1[[#This Row],[Total Assets]]="","",Table1[[#This Row],[Total Assets]]-Table1[[#This Row],[Total Liabilities]])</f>
        <v/>
      </c>
      <c r="AB67" s="29" t="str">
        <f>IF(Table1[[#This Row],[Current Assets]]="","",(Table1[[#This Row],[Current Assets]]-Table1[[#This Row],[Current Liabilities ]]))</f>
        <v/>
      </c>
      <c r="AC67" s="29" t="str">
        <f>IF(Table1[[#This Row],[Noted Market Capitalization]]="","",Table1[Noted Market Capitalization])</f>
        <v/>
      </c>
      <c r="AD67" s="30" t="str">
        <f>IF(Table1[[#This Row],[Previous Year Revenue]]="","",Table1[Previous Year Revenue])</f>
        <v/>
      </c>
      <c r="AE67" s="29" t="str">
        <f>IF(Table1[[#This Row],[Year To Date (YTD) Revenue]]="","",Table1[Year To Date (YTD) Revenue])</f>
        <v/>
      </c>
      <c r="AF67" s="29" t="str">
        <f>IF(Table1[[#This Row],[Previous Year Profit]]="","",Table1[Previous Year Profit])</f>
        <v/>
      </c>
      <c r="AG67" s="29" t="str">
        <f>IF(Table1[[#This Row],[Year To Date (YTD) Profit]]="","",Table1[Year To Date (YTD) Profit])</f>
        <v/>
      </c>
    </row>
    <row r="68" spans="3:33" x14ac:dyDescent="0.2">
      <c r="C68" s="22"/>
      <c r="D68" s="27"/>
      <c r="E68" s="28"/>
      <c r="F68" s="29"/>
      <c r="G68" s="59"/>
      <c r="H68" s="4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1" t="str">
        <f>IF(Table1[[#This Row],[Net Assets]]="","",(Table1[[#This Row],[Net Assets]]/Table1[[#This Row],[Noted Market Capitalization]]))</f>
        <v/>
      </c>
      <c r="U68" s="4">
        <f>IF(Table1[[#This Row],[Dividend Yield 
]]="",2,IF(Table1[[#This Row],[Dividend Yield 
]]&gt;0,1,2))</f>
        <v>2</v>
      </c>
      <c r="V68" s="4" t="str">
        <f>IF(Table1[[#This Row],[Previous Year Profit]]="","",IF(Table1[[#This Row],[Previous Year Profit]]&gt;0,1,2))</f>
        <v/>
      </c>
      <c r="W68" s="4" t="str">
        <f>IF(Table1[[#This Row],[Total Assets]]="","",IF(Table1[[#This Row],[Total Assets]]&gt;=Table1[[#This Row],[Total Liabilities]],1,2))</f>
        <v/>
      </c>
      <c r="X68" s="4" t="str">
        <f>IF(Table1[[#This Row],[Total Assets]]="","",IF(Table1[[#This Row],[Total Assets]]&gt;=Table1[[#This Row],[Noted Market Capitalization]],1,2))</f>
        <v/>
      </c>
      <c r="Y68" s="4" t="str">
        <f>IF(Table1[[#This Row],[Net Assets]]="","",IF(Table1[[#This Row],[Net Assets]]&gt;=Table1[[#This Row],[Noted Market Capitalization]],1,2))</f>
        <v/>
      </c>
      <c r="Z68" s="4" t="str">
        <f>IF(Table1[[#This Row],[Working Capital]]="","",IF(Table1[[#This Row],[Noted Market Capitalization]]&lt;=((2/3)*Table1[[#This Row],[Working Capital]]),1,2))</f>
        <v/>
      </c>
      <c r="AA68" s="29" t="str">
        <f>IF(Table1[[#This Row],[Total Assets]]="","",Table1[[#This Row],[Total Assets]]-Table1[[#This Row],[Total Liabilities]])</f>
        <v/>
      </c>
      <c r="AB68" s="29" t="str">
        <f>IF(Table1[[#This Row],[Current Assets]]="","",(Table1[[#This Row],[Current Assets]]-Table1[[#This Row],[Current Liabilities ]]))</f>
        <v/>
      </c>
      <c r="AC68" s="29" t="str">
        <f>IF(Table1[[#This Row],[Noted Market Capitalization]]="","",Table1[Noted Market Capitalization])</f>
        <v/>
      </c>
      <c r="AD68" s="30" t="str">
        <f>IF(Table1[[#This Row],[Previous Year Revenue]]="","",Table1[Previous Year Revenue])</f>
        <v/>
      </c>
      <c r="AE68" s="29" t="str">
        <f>IF(Table1[[#This Row],[Year To Date (YTD) Revenue]]="","",Table1[Year To Date (YTD) Revenue])</f>
        <v/>
      </c>
      <c r="AF68" s="29" t="str">
        <f>IF(Table1[[#This Row],[Previous Year Profit]]="","",Table1[Previous Year Profit])</f>
        <v/>
      </c>
      <c r="AG68" s="29" t="str">
        <f>IF(Table1[[#This Row],[Year To Date (YTD) Profit]]="","",Table1[Year To Date (YTD) Profit])</f>
        <v/>
      </c>
    </row>
    <row r="69" spans="3:33" x14ac:dyDescent="0.2">
      <c r="C69" s="22"/>
      <c r="D69" s="27"/>
      <c r="E69" s="28"/>
      <c r="F69" s="29"/>
      <c r="G69" s="59"/>
      <c r="H69" s="4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1" t="str">
        <f>IF(Table1[[#This Row],[Net Assets]]="","",(Table1[[#This Row],[Net Assets]]/Table1[[#This Row],[Noted Market Capitalization]]))</f>
        <v/>
      </c>
      <c r="U69" s="4">
        <f>IF(Table1[[#This Row],[Dividend Yield 
]]="",2,IF(Table1[[#This Row],[Dividend Yield 
]]&gt;0,1,2))</f>
        <v>2</v>
      </c>
      <c r="V69" s="4" t="str">
        <f>IF(Table1[[#This Row],[Previous Year Profit]]="","",IF(Table1[[#This Row],[Previous Year Profit]]&gt;0,1,2))</f>
        <v/>
      </c>
      <c r="W69" s="4" t="str">
        <f>IF(Table1[[#This Row],[Total Assets]]="","",IF(Table1[[#This Row],[Total Assets]]&gt;=Table1[[#This Row],[Total Liabilities]],1,2))</f>
        <v/>
      </c>
      <c r="X69" s="4" t="str">
        <f>IF(Table1[[#This Row],[Total Assets]]="","",IF(Table1[[#This Row],[Total Assets]]&gt;=Table1[[#This Row],[Noted Market Capitalization]],1,2))</f>
        <v/>
      </c>
      <c r="Y69" s="4" t="str">
        <f>IF(Table1[[#This Row],[Net Assets]]="","",IF(Table1[[#This Row],[Net Assets]]&gt;=Table1[[#This Row],[Noted Market Capitalization]],1,2))</f>
        <v/>
      </c>
      <c r="Z69" s="4" t="str">
        <f>IF(Table1[[#This Row],[Working Capital]]="","",IF(Table1[[#This Row],[Noted Market Capitalization]]&lt;=((2/3)*Table1[[#This Row],[Working Capital]]),1,2))</f>
        <v/>
      </c>
      <c r="AA69" s="29" t="str">
        <f>IF(Table1[[#This Row],[Total Assets]]="","",Table1[[#This Row],[Total Assets]]-Table1[[#This Row],[Total Liabilities]])</f>
        <v/>
      </c>
      <c r="AB69" s="29" t="str">
        <f>IF(Table1[[#This Row],[Current Assets]]="","",(Table1[[#This Row],[Current Assets]]-Table1[[#This Row],[Current Liabilities ]]))</f>
        <v/>
      </c>
      <c r="AC69" s="29" t="str">
        <f>IF(Table1[[#This Row],[Noted Market Capitalization]]="","",Table1[Noted Market Capitalization])</f>
        <v/>
      </c>
      <c r="AD69" s="30" t="str">
        <f>IF(Table1[[#This Row],[Previous Year Revenue]]="","",Table1[Previous Year Revenue])</f>
        <v/>
      </c>
      <c r="AE69" s="29" t="str">
        <f>IF(Table1[[#This Row],[Year To Date (YTD) Revenue]]="","",Table1[Year To Date (YTD) Revenue])</f>
        <v/>
      </c>
      <c r="AF69" s="29" t="str">
        <f>IF(Table1[[#This Row],[Previous Year Profit]]="","",Table1[Previous Year Profit])</f>
        <v/>
      </c>
      <c r="AG69" s="29" t="str">
        <f>IF(Table1[[#This Row],[Year To Date (YTD) Profit]]="","",Table1[Year To Date (YTD) Profit])</f>
        <v/>
      </c>
    </row>
    <row r="70" spans="3:33" x14ac:dyDescent="0.2">
      <c r="C70" s="22"/>
      <c r="D70" s="27"/>
      <c r="E70" s="28"/>
      <c r="F70" s="29"/>
      <c r="G70" s="59"/>
      <c r="H70" s="4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1" t="str">
        <f>IF(Table1[[#This Row],[Net Assets]]="","",(Table1[[#This Row],[Net Assets]]/Table1[[#This Row],[Noted Market Capitalization]]))</f>
        <v/>
      </c>
      <c r="U70" s="4">
        <f>IF(Table1[[#This Row],[Dividend Yield 
]]="",2,IF(Table1[[#This Row],[Dividend Yield 
]]&gt;0,1,2))</f>
        <v>2</v>
      </c>
      <c r="V70" s="4" t="str">
        <f>IF(Table1[[#This Row],[Previous Year Profit]]="","",IF(Table1[[#This Row],[Previous Year Profit]]&gt;0,1,2))</f>
        <v/>
      </c>
      <c r="W70" s="4" t="str">
        <f>IF(Table1[[#This Row],[Total Assets]]="","",IF(Table1[[#This Row],[Total Assets]]&gt;=Table1[[#This Row],[Total Liabilities]],1,2))</f>
        <v/>
      </c>
      <c r="X70" s="4" t="str">
        <f>IF(Table1[[#This Row],[Total Assets]]="","",IF(Table1[[#This Row],[Total Assets]]&gt;=Table1[[#This Row],[Noted Market Capitalization]],1,2))</f>
        <v/>
      </c>
      <c r="Y70" s="4" t="str">
        <f>IF(Table1[[#This Row],[Net Assets]]="","",IF(Table1[[#This Row],[Net Assets]]&gt;=Table1[[#This Row],[Noted Market Capitalization]],1,2))</f>
        <v/>
      </c>
      <c r="Z70" s="4" t="str">
        <f>IF(Table1[[#This Row],[Working Capital]]="","",IF(Table1[[#This Row],[Noted Market Capitalization]]&lt;=((2/3)*Table1[[#This Row],[Working Capital]]),1,2))</f>
        <v/>
      </c>
      <c r="AA70" s="29" t="str">
        <f>IF(Table1[[#This Row],[Total Assets]]="","",Table1[[#This Row],[Total Assets]]-Table1[[#This Row],[Total Liabilities]])</f>
        <v/>
      </c>
      <c r="AB70" s="29" t="str">
        <f>IF(Table1[[#This Row],[Current Assets]]="","",(Table1[[#This Row],[Current Assets]]-Table1[[#This Row],[Current Liabilities ]]))</f>
        <v/>
      </c>
      <c r="AC70" s="29" t="str">
        <f>IF(Table1[[#This Row],[Noted Market Capitalization]]="","",Table1[Noted Market Capitalization])</f>
        <v/>
      </c>
      <c r="AD70" s="30" t="str">
        <f>IF(Table1[[#This Row],[Previous Year Revenue]]="","",Table1[Previous Year Revenue])</f>
        <v/>
      </c>
      <c r="AE70" s="29" t="str">
        <f>IF(Table1[[#This Row],[Year To Date (YTD) Revenue]]="","",Table1[Year To Date (YTD) Revenue])</f>
        <v/>
      </c>
      <c r="AF70" s="29" t="str">
        <f>IF(Table1[[#This Row],[Previous Year Profit]]="","",Table1[Previous Year Profit])</f>
        <v/>
      </c>
      <c r="AG70" s="29" t="str">
        <f>IF(Table1[[#This Row],[Year To Date (YTD) Profit]]="","",Table1[Year To Date (YTD) Profit])</f>
        <v/>
      </c>
    </row>
    <row r="71" spans="3:33" x14ac:dyDescent="0.2">
      <c r="C71" s="22"/>
      <c r="D71" s="27"/>
      <c r="E71" s="28"/>
      <c r="F71" s="29"/>
      <c r="G71" s="59"/>
      <c r="H71" s="4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1" t="str">
        <f>IF(Table1[[#This Row],[Net Assets]]="","",(Table1[[#This Row],[Net Assets]]/Table1[[#This Row],[Noted Market Capitalization]]))</f>
        <v/>
      </c>
      <c r="U71" s="4">
        <f>IF(Table1[[#This Row],[Dividend Yield 
]]="",2,IF(Table1[[#This Row],[Dividend Yield 
]]&gt;0,1,2))</f>
        <v>2</v>
      </c>
      <c r="V71" s="4" t="str">
        <f>IF(Table1[[#This Row],[Previous Year Profit]]="","",IF(Table1[[#This Row],[Previous Year Profit]]&gt;0,1,2))</f>
        <v/>
      </c>
      <c r="W71" s="4" t="str">
        <f>IF(Table1[[#This Row],[Total Assets]]="","",IF(Table1[[#This Row],[Total Assets]]&gt;=Table1[[#This Row],[Total Liabilities]],1,2))</f>
        <v/>
      </c>
      <c r="X71" s="4" t="str">
        <f>IF(Table1[[#This Row],[Total Assets]]="","",IF(Table1[[#This Row],[Total Assets]]&gt;=Table1[[#This Row],[Noted Market Capitalization]],1,2))</f>
        <v/>
      </c>
      <c r="Y71" s="4" t="str">
        <f>IF(Table1[[#This Row],[Net Assets]]="","",IF(Table1[[#This Row],[Net Assets]]&gt;=Table1[[#This Row],[Noted Market Capitalization]],1,2))</f>
        <v/>
      </c>
      <c r="Z71" s="4" t="str">
        <f>IF(Table1[[#This Row],[Working Capital]]="","",IF(Table1[[#This Row],[Noted Market Capitalization]]&lt;=((2/3)*Table1[[#This Row],[Working Capital]]),1,2))</f>
        <v/>
      </c>
      <c r="AA71" s="29" t="str">
        <f>IF(Table1[[#This Row],[Total Assets]]="","",Table1[[#This Row],[Total Assets]]-Table1[[#This Row],[Total Liabilities]])</f>
        <v/>
      </c>
      <c r="AB71" s="29" t="str">
        <f>IF(Table1[[#This Row],[Current Assets]]="","",(Table1[[#This Row],[Current Assets]]-Table1[[#This Row],[Current Liabilities ]]))</f>
        <v/>
      </c>
      <c r="AC71" s="29" t="str">
        <f>IF(Table1[[#This Row],[Noted Market Capitalization]]="","",Table1[Noted Market Capitalization])</f>
        <v/>
      </c>
      <c r="AD71" s="30" t="str">
        <f>IF(Table1[[#This Row],[Previous Year Revenue]]="","",Table1[Previous Year Revenue])</f>
        <v/>
      </c>
      <c r="AE71" s="29" t="str">
        <f>IF(Table1[[#This Row],[Year To Date (YTD) Revenue]]="","",Table1[Year To Date (YTD) Revenue])</f>
        <v/>
      </c>
      <c r="AF71" s="29" t="str">
        <f>IF(Table1[[#This Row],[Previous Year Profit]]="","",Table1[Previous Year Profit])</f>
        <v/>
      </c>
      <c r="AG71" s="29" t="str">
        <f>IF(Table1[[#This Row],[Year To Date (YTD) Profit]]="","",Table1[Year To Date (YTD) Profit])</f>
        <v/>
      </c>
    </row>
    <row r="72" spans="3:33" x14ac:dyDescent="0.2">
      <c r="C72" s="22"/>
      <c r="D72" s="27"/>
      <c r="E72" s="28"/>
      <c r="F72" s="29"/>
      <c r="G72" s="59"/>
      <c r="H72" s="4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1" t="str">
        <f>IF(Table1[[#This Row],[Net Assets]]="","",(Table1[[#This Row],[Net Assets]]/Table1[[#This Row],[Noted Market Capitalization]]))</f>
        <v/>
      </c>
      <c r="U72" s="4">
        <f>IF(Table1[[#This Row],[Dividend Yield 
]]="",2,IF(Table1[[#This Row],[Dividend Yield 
]]&gt;0,1,2))</f>
        <v>2</v>
      </c>
      <c r="V72" s="4" t="str">
        <f>IF(Table1[[#This Row],[Previous Year Profit]]="","",IF(Table1[[#This Row],[Previous Year Profit]]&gt;0,1,2))</f>
        <v/>
      </c>
      <c r="W72" s="4" t="str">
        <f>IF(Table1[[#This Row],[Total Assets]]="","",IF(Table1[[#This Row],[Total Assets]]&gt;=Table1[[#This Row],[Total Liabilities]],1,2))</f>
        <v/>
      </c>
      <c r="X72" s="4" t="str">
        <f>IF(Table1[[#This Row],[Total Assets]]="","",IF(Table1[[#This Row],[Total Assets]]&gt;=Table1[[#This Row],[Noted Market Capitalization]],1,2))</f>
        <v/>
      </c>
      <c r="Y72" s="4" t="str">
        <f>IF(Table1[[#This Row],[Net Assets]]="","",IF(Table1[[#This Row],[Net Assets]]&gt;=Table1[[#This Row],[Noted Market Capitalization]],1,2))</f>
        <v/>
      </c>
      <c r="Z72" s="4" t="str">
        <f>IF(Table1[[#This Row],[Working Capital]]="","",IF(Table1[[#This Row],[Noted Market Capitalization]]&lt;=((2/3)*Table1[[#This Row],[Working Capital]]),1,2))</f>
        <v/>
      </c>
      <c r="AA72" s="29" t="str">
        <f>IF(Table1[[#This Row],[Total Assets]]="","",Table1[[#This Row],[Total Assets]]-Table1[[#This Row],[Total Liabilities]])</f>
        <v/>
      </c>
      <c r="AB72" s="29" t="str">
        <f>IF(Table1[[#This Row],[Current Assets]]="","",(Table1[[#This Row],[Current Assets]]-Table1[[#This Row],[Current Liabilities ]]))</f>
        <v/>
      </c>
      <c r="AC72" s="29" t="str">
        <f>IF(Table1[[#This Row],[Noted Market Capitalization]]="","",Table1[Noted Market Capitalization])</f>
        <v/>
      </c>
      <c r="AD72" s="30" t="str">
        <f>IF(Table1[[#This Row],[Previous Year Revenue]]="","",Table1[Previous Year Revenue])</f>
        <v/>
      </c>
      <c r="AE72" s="29" t="str">
        <f>IF(Table1[[#This Row],[Year To Date (YTD) Revenue]]="","",Table1[Year To Date (YTD) Revenue])</f>
        <v/>
      </c>
      <c r="AF72" s="29" t="str">
        <f>IF(Table1[[#This Row],[Previous Year Profit]]="","",Table1[Previous Year Profit])</f>
        <v/>
      </c>
      <c r="AG72" s="29" t="str">
        <f>IF(Table1[[#This Row],[Year To Date (YTD) Profit]]="","",Table1[Year To Date (YTD) Profit])</f>
        <v/>
      </c>
    </row>
    <row r="73" spans="3:33" x14ac:dyDescent="0.2">
      <c r="C73" s="22"/>
      <c r="D73" s="27"/>
      <c r="E73" s="28"/>
      <c r="F73" s="29"/>
      <c r="G73" s="59"/>
      <c r="H73" s="4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1" t="str">
        <f>IF(Table1[[#This Row],[Net Assets]]="","",(Table1[[#This Row],[Net Assets]]/Table1[[#This Row],[Noted Market Capitalization]]))</f>
        <v/>
      </c>
      <c r="U73" s="4">
        <f>IF(Table1[[#This Row],[Dividend Yield 
]]="",2,IF(Table1[[#This Row],[Dividend Yield 
]]&gt;0,1,2))</f>
        <v>2</v>
      </c>
      <c r="V73" s="4" t="str">
        <f>IF(Table1[[#This Row],[Previous Year Profit]]="","",IF(Table1[[#This Row],[Previous Year Profit]]&gt;0,1,2))</f>
        <v/>
      </c>
      <c r="W73" s="4" t="str">
        <f>IF(Table1[[#This Row],[Total Assets]]="","",IF(Table1[[#This Row],[Total Assets]]&gt;=Table1[[#This Row],[Total Liabilities]],1,2))</f>
        <v/>
      </c>
      <c r="X73" s="4" t="str">
        <f>IF(Table1[[#This Row],[Total Assets]]="","",IF(Table1[[#This Row],[Total Assets]]&gt;=Table1[[#This Row],[Noted Market Capitalization]],1,2))</f>
        <v/>
      </c>
      <c r="Y73" s="4" t="str">
        <f>IF(Table1[[#This Row],[Net Assets]]="","",IF(Table1[[#This Row],[Net Assets]]&gt;=Table1[[#This Row],[Noted Market Capitalization]],1,2))</f>
        <v/>
      </c>
      <c r="Z73" s="4" t="str">
        <f>IF(Table1[[#This Row],[Working Capital]]="","",IF(Table1[[#This Row],[Noted Market Capitalization]]&lt;=((2/3)*Table1[[#This Row],[Working Capital]]),1,2))</f>
        <v/>
      </c>
      <c r="AA73" s="29" t="str">
        <f>IF(Table1[[#This Row],[Total Assets]]="","",Table1[[#This Row],[Total Assets]]-Table1[[#This Row],[Total Liabilities]])</f>
        <v/>
      </c>
      <c r="AB73" s="29" t="str">
        <f>IF(Table1[[#This Row],[Current Assets]]="","",(Table1[[#This Row],[Current Assets]]-Table1[[#This Row],[Current Liabilities ]]))</f>
        <v/>
      </c>
      <c r="AC73" s="29" t="str">
        <f>IF(Table1[[#This Row],[Noted Market Capitalization]]="","",Table1[Noted Market Capitalization])</f>
        <v/>
      </c>
      <c r="AD73" s="30" t="str">
        <f>IF(Table1[[#This Row],[Previous Year Revenue]]="","",Table1[Previous Year Revenue])</f>
        <v/>
      </c>
      <c r="AE73" s="29" t="str">
        <f>IF(Table1[[#This Row],[Year To Date (YTD) Revenue]]="","",Table1[Year To Date (YTD) Revenue])</f>
        <v/>
      </c>
      <c r="AF73" s="29" t="str">
        <f>IF(Table1[[#This Row],[Previous Year Profit]]="","",Table1[Previous Year Profit])</f>
        <v/>
      </c>
      <c r="AG73" s="29" t="str">
        <f>IF(Table1[[#This Row],[Year To Date (YTD) Profit]]="","",Table1[Year To Date (YTD) Profit])</f>
        <v/>
      </c>
    </row>
    <row r="74" spans="3:33" x14ac:dyDescent="0.2">
      <c r="C74" s="22"/>
      <c r="D74" s="27"/>
      <c r="E74" s="28"/>
      <c r="F74" s="29"/>
      <c r="G74" s="59"/>
      <c r="H74" s="4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1" t="str">
        <f>IF(Table1[[#This Row],[Net Assets]]="","",(Table1[[#This Row],[Net Assets]]/Table1[[#This Row],[Noted Market Capitalization]]))</f>
        <v/>
      </c>
      <c r="U74" s="4">
        <f>IF(Table1[[#This Row],[Dividend Yield 
]]="",2,IF(Table1[[#This Row],[Dividend Yield 
]]&gt;0,1,2))</f>
        <v>2</v>
      </c>
      <c r="V74" s="4" t="str">
        <f>IF(Table1[[#This Row],[Previous Year Profit]]="","",IF(Table1[[#This Row],[Previous Year Profit]]&gt;0,1,2))</f>
        <v/>
      </c>
      <c r="W74" s="4" t="str">
        <f>IF(Table1[[#This Row],[Total Assets]]="","",IF(Table1[[#This Row],[Total Assets]]&gt;=Table1[[#This Row],[Total Liabilities]],1,2))</f>
        <v/>
      </c>
      <c r="X74" s="4" t="str">
        <f>IF(Table1[[#This Row],[Total Assets]]="","",IF(Table1[[#This Row],[Total Assets]]&gt;=Table1[[#This Row],[Noted Market Capitalization]],1,2))</f>
        <v/>
      </c>
      <c r="Y74" s="4" t="str">
        <f>IF(Table1[[#This Row],[Net Assets]]="","",IF(Table1[[#This Row],[Net Assets]]&gt;=Table1[[#This Row],[Noted Market Capitalization]],1,2))</f>
        <v/>
      </c>
      <c r="Z74" s="4" t="str">
        <f>IF(Table1[[#This Row],[Working Capital]]="","",IF(Table1[[#This Row],[Noted Market Capitalization]]&lt;=((2/3)*Table1[[#This Row],[Working Capital]]),1,2))</f>
        <v/>
      </c>
      <c r="AA74" s="29" t="str">
        <f>IF(Table1[[#This Row],[Total Assets]]="","",Table1[[#This Row],[Total Assets]]-Table1[[#This Row],[Total Liabilities]])</f>
        <v/>
      </c>
      <c r="AB74" s="29" t="str">
        <f>IF(Table1[[#This Row],[Current Assets]]="","",(Table1[[#This Row],[Current Assets]]-Table1[[#This Row],[Current Liabilities ]]))</f>
        <v/>
      </c>
      <c r="AC74" s="29" t="str">
        <f>IF(Table1[[#This Row],[Noted Market Capitalization]]="","",Table1[Noted Market Capitalization])</f>
        <v/>
      </c>
      <c r="AD74" s="30" t="str">
        <f>IF(Table1[[#This Row],[Previous Year Revenue]]="","",Table1[Previous Year Revenue])</f>
        <v/>
      </c>
      <c r="AE74" s="29" t="str">
        <f>IF(Table1[[#This Row],[Year To Date (YTD) Revenue]]="","",Table1[Year To Date (YTD) Revenue])</f>
        <v/>
      </c>
      <c r="AF74" s="29" t="str">
        <f>IF(Table1[[#This Row],[Previous Year Profit]]="","",Table1[Previous Year Profit])</f>
        <v/>
      </c>
      <c r="AG74" s="29" t="str">
        <f>IF(Table1[[#This Row],[Year To Date (YTD) Profit]]="","",Table1[Year To Date (YTD) Profit])</f>
        <v/>
      </c>
    </row>
    <row r="75" spans="3:33" x14ac:dyDescent="0.2">
      <c r="C75" s="22"/>
      <c r="D75" s="27"/>
      <c r="E75" s="28"/>
      <c r="F75" s="29"/>
      <c r="G75" s="59"/>
      <c r="H75" s="4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1" t="str">
        <f>IF(Table1[[#This Row],[Net Assets]]="","",(Table1[[#This Row],[Net Assets]]/Table1[[#This Row],[Noted Market Capitalization]]))</f>
        <v/>
      </c>
      <c r="U75" s="4">
        <f>IF(Table1[[#This Row],[Dividend Yield 
]]="",2,IF(Table1[[#This Row],[Dividend Yield 
]]&gt;0,1,2))</f>
        <v>2</v>
      </c>
      <c r="V75" s="4" t="str">
        <f>IF(Table1[[#This Row],[Previous Year Profit]]="","",IF(Table1[[#This Row],[Previous Year Profit]]&gt;0,1,2))</f>
        <v/>
      </c>
      <c r="W75" s="4" t="str">
        <f>IF(Table1[[#This Row],[Total Assets]]="","",IF(Table1[[#This Row],[Total Assets]]&gt;=Table1[[#This Row],[Total Liabilities]],1,2))</f>
        <v/>
      </c>
      <c r="X75" s="4" t="str">
        <f>IF(Table1[[#This Row],[Total Assets]]="","",IF(Table1[[#This Row],[Total Assets]]&gt;=Table1[[#This Row],[Noted Market Capitalization]],1,2))</f>
        <v/>
      </c>
      <c r="Y75" s="4" t="str">
        <f>IF(Table1[[#This Row],[Net Assets]]="","",IF(Table1[[#This Row],[Net Assets]]&gt;=Table1[[#This Row],[Noted Market Capitalization]],1,2))</f>
        <v/>
      </c>
      <c r="Z75" s="4" t="str">
        <f>IF(Table1[[#This Row],[Working Capital]]="","",IF(Table1[[#This Row],[Noted Market Capitalization]]&lt;=((2/3)*Table1[[#This Row],[Working Capital]]),1,2))</f>
        <v/>
      </c>
      <c r="AA75" s="29" t="str">
        <f>IF(Table1[[#This Row],[Total Assets]]="","",Table1[[#This Row],[Total Assets]]-Table1[[#This Row],[Total Liabilities]])</f>
        <v/>
      </c>
      <c r="AB75" s="29" t="str">
        <f>IF(Table1[[#This Row],[Current Assets]]="","",(Table1[[#This Row],[Current Assets]]-Table1[[#This Row],[Current Liabilities ]]))</f>
        <v/>
      </c>
      <c r="AC75" s="29" t="str">
        <f>IF(Table1[[#This Row],[Noted Market Capitalization]]="","",Table1[Noted Market Capitalization])</f>
        <v/>
      </c>
      <c r="AD75" s="30" t="str">
        <f>IF(Table1[[#This Row],[Previous Year Revenue]]="","",Table1[Previous Year Revenue])</f>
        <v/>
      </c>
      <c r="AE75" s="29" t="str">
        <f>IF(Table1[[#This Row],[Year To Date (YTD) Revenue]]="","",Table1[Year To Date (YTD) Revenue])</f>
        <v/>
      </c>
      <c r="AF75" s="29" t="str">
        <f>IF(Table1[[#This Row],[Previous Year Profit]]="","",Table1[Previous Year Profit])</f>
        <v/>
      </c>
      <c r="AG75" s="29" t="str">
        <f>IF(Table1[[#This Row],[Year To Date (YTD) Profit]]="","",Table1[Year To Date (YTD) Profit])</f>
        <v/>
      </c>
    </row>
    <row r="76" spans="3:33" x14ac:dyDescent="0.2">
      <c r="C76" s="22"/>
      <c r="D76" s="27"/>
      <c r="E76" s="28"/>
      <c r="F76" s="29"/>
      <c r="G76" s="59"/>
      <c r="H76" s="4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1" t="str">
        <f>IF(Table1[[#This Row],[Net Assets]]="","",(Table1[[#This Row],[Net Assets]]/Table1[[#This Row],[Noted Market Capitalization]]))</f>
        <v/>
      </c>
      <c r="U76" s="4">
        <f>IF(Table1[[#This Row],[Dividend Yield 
]]="",2,IF(Table1[[#This Row],[Dividend Yield 
]]&gt;0,1,2))</f>
        <v>2</v>
      </c>
      <c r="V76" s="4" t="str">
        <f>IF(Table1[[#This Row],[Previous Year Profit]]="","",IF(Table1[[#This Row],[Previous Year Profit]]&gt;0,1,2))</f>
        <v/>
      </c>
      <c r="W76" s="4" t="str">
        <f>IF(Table1[[#This Row],[Total Assets]]="","",IF(Table1[[#This Row],[Total Assets]]&gt;=Table1[[#This Row],[Total Liabilities]],1,2))</f>
        <v/>
      </c>
      <c r="X76" s="4" t="str">
        <f>IF(Table1[[#This Row],[Total Assets]]="","",IF(Table1[[#This Row],[Total Assets]]&gt;=Table1[[#This Row],[Noted Market Capitalization]],1,2))</f>
        <v/>
      </c>
      <c r="Y76" s="4" t="str">
        <f>IF(Table1[[#This Row],[Net Assets]]="","",IF(Table1[[#This Row],[Net Assets]]&gt;=Table1[[#This Row],[Noted Market Capitalization]],1,2))</f>
        <v/>
      </c>
      <c r="Z76" s="4" t="str">
        <f>IF(Table1[[#This Row],[Working Capital]]="","",IF(Table1[[#This Row],[Noted Market Capitalization]]&lt;=((2/3)*Table1[[#This Row],[Working Capital]]),1,2))</f>
        <v/>
      </c>
      <c r="AA76" s="29" t="str">
        <f>IF(Table1[[#This Row],[Total Assets]]="","",Table1[[#This Row],[Total Assets]]-Table1[[#This Row],[Total Liabilities]])</f>
        <v/>
      </c>
      <c r="AB76" s="29" t="str">
        <f>IF(Table1[[#This Row],[Current Assets]]="","",(Table1[[#This Row],[Current Assets]]-Table1[[#This Row],[Current Liabilities ]]))</f>
        <v/>
      </c>
      <c r="AC76" s="29" t="str">
        <f>IF(Table1[[#This Row],[Noted Market Capitalization]]="","",Table1[Noted Market Capitalization])</f>
        <v/>
      </c>
      <c r="AD76" s="30" t="str">
        <f>IF(Table1[[#This Row],[Previous Year Revenue]]="","",Table1[Previous Year Revenue])</f>
        <v/>
      </c>
      <c r="AE76" s="29" t="str">
        <f>IF(Table1[[#This Row],[Year To Date (YTD) Revenue]]="","",Table1[Year To Date (YTD) Revenue])</f>
        <v/>
      </c>
      <c r="AF76" s="29" t="str">
        <f>IF(Table1[[#This Row],[Previous Year Profit]]="","",Table1[Previous Year Profit])</f>
        <v/>
      </c>
      <c r="AG76" s="29" t="str">
        <f>IF(Table1[[#This Row],[Year To Date (YTD) Profit]]="","",Table1[Year To Date (YTD) Profit])</f>
        <v/>
      </c>
    </row>
    <row r="77" spans="3:33" x14ac:dyDescent="0.2">
      <c r="C77" s="22"/>
      <c r="D77" s="27"/>
      <c r="E77" s="28"/>
      <c r="F77" s="29"/>
      <c r="G77" s="59"/>
      <c r="H77" s="4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1" t="str">
        <f>IF(Table1[[#This Row],[Net Assets]]="","",(Table1[[#This Row],[Net Assets]]/Table1[[#This Row],[Noted Market Capitalization]]))</f>
        <v/>
      </c>
      <c r="U77" s="4">
        <f>IF(Table1[[#This Row],[Dividend Yield 
]]="",2,IF(Table1[[#This Row],[Dividend Yield 
]]&gt;0,1,2))</f>
        <v>2</v>
      </c>
      <c r="V77" s="4" t="str">
        <f>IF(Table1[[#This Row],[Previous Year Profit]]="","",IF(Table1[[#This Row],[Previous Year Profit]]&gt;0,1,2))</f>
        <v/>
      </c>
      <c r="W77" s="4" t="str">
        <f>IF(Table1[[#This Row],[Total Assets]]="","",IF(Table1[[#This Row],[Total Assets]]&gt;=Table1[[#This Row],[Total Liabilities]],1,2))</f>
        <v/>
      </c>
      <c r="X77" s="4" t="str">
        <f>IF(Table1[[#This Row],[Total Assets]]="","",IF(Table1[[#This Row],[Total Assets]]&gt;=Table1[[#This Row],[Noted Market Capitalization]],1,2))</f>
        <v/>
      </c>
      <c r="Y77" s="4" t="str">
        <f>IF(Table1[[#This Row],[Net Assets]]="","",IF(Table1[[#This Row],[Net Assets]]&gt;=Table1[[#This Row],[Noted Market Capitalization]],1,2))</f>
        <v/>
      </c>
      <c r="Z77" s="4" t="str">
        <f>IF(Table1[[#This Row],[Working Capital]]="","",IF(Table1[[#This Row],[Noted Market Capitalization]]&lt;=((2/3)*Table1[[#This Row],[Working Capital]]),1,2))</f>
        <v/>
      </c>
      <c r="AA77" s="29" t="str">
        <f>IF(Table1[[#This Row],[Total Assets]]="","",Table1[[#This Row],[Total Assets]]-Table1[[#This Row],[Total Liabilities]])</f>
        <v/>
      </c>
      <c r="AB77" s="29" t="str">
        <f>IF(Table1[[#This Row],[Current Assets]]="","",(Table1[[#This Row],[Current Assets]]-Table1[[#This Row],[Current Liabilities ]]))</f>
        <v/>
      </c>
      <c r="AC77" s="29" t="str">
        <f>IF(Table1[[#This Row],[Noted Market Capitalization]]="","",Table1[Noted Market Capitalization])</f>
        <v/>
      </c>
      <c r="AD77" s="30" t="str">
        <f>IF(Table1[[#This Row],[Previous Year Revenue]]="","",Table1[Previous Year Revenue])</f>
        <v/>
      </c>
      <c r="AE77" s="29" t="str">
        <f>IF(Table1[[#This Row],[Year To Date (YTD) Revenue]]="","",Table1[Year To Date (YTD) Revenue])</f>
        <v/>
      </c>
      <c r="AF77" s="29" t="str">
        <f>IF(Table1[[#This Row],[Previous Year Profit]]="","",Table1[Previous Year Profit])</f>
        <v/>
      </c>
      <c r="AG77" s="29" t="str">
        <f>IF(Table1[[#This Row],[Year To Date (YTD) Profit]]="","",Table1[Year To Date (YTD) Profit])</f>
        <v/>
      </c>
    </row>
    <row r="78" spans="3:33" x14ac:dyDescent="0.2">
      <c r="C78" s="22"/>
      <c r="D78" s="27"/>
      <c r="E78" s="28"/>
      <c r="F78" s="29"/>
      <c r="G78" s="59"/>
      <c r="H78" s="4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1" t="str">
        <f>IF(Table1[[#This Row],[Net Assets]]="","",(Table1[[#This Row],[Net Assets]]/Table1[[#This Row],[Noted Market Capitalization]]))</f>
        <v/>
      </c>
      <c r="U78" s="4">
        <f>IF(Table1[[#This Row],[Dividend Yield 
]]="",2,IF(Table1[[#This Row],[Dividend Yield 
]]&gt;0,1,2))</f>
        <v>2</v>
      </c>
      <c r="V78" s="4" t="str">
        <f>IF(Table1[[#This Row],[Previous Year Profit]]="","",IF(Table1[[#This Row],[Previous Year Profit]]&gt;0,1,2))</f>
        <v/>
      </c>
      <c r="W78" s="4" t="str">
        <f>IF(Table1[[#This Row],[Total Assets]]="","",IF(Table1[[#This Row],[Total Assets]]&gt;=Table1[[#This Row],[Total Liabilities]],1,2))</f>
        <v/>
      </c>
      <c r="X78" s="4" t="str">
        <f>IF(Table1[[#This Row],[Total Assets]]="","",IF(Table1[[#This Row],[Total Assets]]&gt;=Table1[[#This Row],[Noted Market Capitalization]],1,2))</f>
        <v/>
      </c>
      <c r="Y78" s="4" t="str">
        <f>IF(Table1[[#This Row],[Net Assets]]="","",IF(Table1[[#This Row],[Net Assets]]&gt;=Table1[[#This Row],[Noted Market Capitalization]],1,2))</f>
        <v/>
      </c>
      <c r="Z78" s="4" t="str">
        <f>IF(Table1[[#This Row],[Working Capital]]="","",IF(Table1[[#This Row],[Noted Market Capitalization]]&lt;=((2/3)*Table1[[#This Row],[Working Capital]]),1,2))</f>
        <v/>
      </c>
      <c r="AA78" s="29" t="str">
        <f>IF(Table1[[#This Row],[Total Assets]]="","",Table1[[#This Row],[Total Assets]]-Table1[[#This Row],[Total Liabilities]])</f>
        <v/>
      </c>
      <c r="AB78" s="29" t="str">
        <f>IF(Table1[[#This Row],[Current Assets]]="","",(Table1[[#This Row],[Current Assets]]-Table1[[#This Row],[Current Liabilities ]]))</f>
        <v/>
      </c>
      <c r="AC78" s="29" t="str">
        <f>IF(Table1[[#This Row],[Noted Market Capitalization]]="","",Table1[Noted Market Capitalization])</f>
        <v/>
      </c>
      <c r="AD78" s="30" t="str">
        <f>IF(Table1[[#This Row],[Previous Year Revenue]]="","",Table1[Previous Year Revenue])</f>
        <v/>
      </c>
      <c r="AE78" s="29" t="str">
        <f>IF(Table1[[#This Row],[Year To Date (YTD) Revenue]]="","",Table1[Year To Date (YTD) Revenue])</f>
        <v/>
      </c>
      <c r="AF78" s="29" t="str">
        <f>IF(Table1[[#This Row],[Previous Year Profit]]="","",Table1[Previous Year Profit])</f>
        <v/>
      </c>
      <c r="AG78" s="29" t="str">
        <f>IF(Table1[[#This Row],[Year To Date (YTD) Profit]]="","",Table1[Year To Date (YTD) Profit])</f>
        <v/>
      </c>
    </row>
    <row r="79" spans="3:33" x14ac:dyDescent="0.2">
      <c r="C79" s="22"/>
      <c r="D79" s="27"/>
      <c r="E79" s="28"/>
      <c r="F79" s="29"/>
      <c r="G79" s="59"/>
      <c r="H79" s="4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1" t="str">
        <f>IF(Table1[[#This Row],[Net Assets]]="","",(Table1[[#This Row],[Net Assets]]/Table1[[#This Row],[Noted Market Capitalization]]))</f>
        <v/>
      </c>
      <c r="U79" s="4">
        <f>IF(Table1[[#This Row],[Dividend Yield 
]]="",2,IF(Table1[[#This Row],[Dividend Yield 
]]&gt;0,1,2))</f>
        <v>2</v>
      </c>
      <c r="V79" s="4" t="str">
        <f>IF(Table1[[#This Row],[Previous Year Profit]]="","",IF(Table1[[#This Row],[Previous Year Profit]]&gt;0,1,2))</f>
        <v/>
      </c>
      <c r="W79" s="4" t="str">
        <f>IF(Table1[[#This Row],[Total Assets]]="","",IF(Table1[[#This Row],[Total Assets]]&gt;=Table1[[#This Row],[Total Liabilities]],1,2))</f>
        <v/>
      </c>
      <c r="X79" s="4" t="str">
        <f>IF(Table1[[#This Row],[Total Assets]]="","",IF(Table1[[#This Row],[Total Assets]]&gt;=Table1[[#This Row],[Noted Market Capitalization]],1,2))</f>
        <v/>
      </c>
      <c r="Y79" s="4" t="str">
        <f>IF(Table1[[#This Row],[Net Assets]]="","",IF(Table1[[#This Row],[Net Assets]]&gt;=Table1[[#This Row],[Noted Market Capitalization]],1,2))</f>
        <v/>
      </c>
      <c r="Z79" s="4" t="str">
        <f>IF(Table1[[#This Row],[Working Capital]]="","",IF(Table1[[#This Row],[Noted Market Capitalization]]&lt;=((2/3)*Table1[[#This Row],[Working Capital]]),1,2))</f>
        <v/>
      </c>
      <c r="AA79" s="29" t="str">
        <f>IF(Table1[[#This Row],[Total Assets]]="","",Table1[[#This Row],[Total Assets]]-Table1[[#This Row],[Total Liabilities]])</f>
        <v/>
      </c>
      <c r="AB79" s="29" t="str">
        <f>IF(Table1[[#This Row],[Current Assets]]="","",(Table1[[#This Row],[Current Assets]]-Table1[[#This Row],[Current Liabilities ]]))</f>
        <v/>
      </c>
      <c r="AC79" s="29" t="str">
        <f>IF(Table1[[#This Row],[Noted Market Capitalization]]="","",Table1[Noted Market Capitalization])</f>
        <v/>
      </c>
      <c r="AD79" s="30" t="str">
        <f>IF(Table1[[#This Row],[Previous Year Revenue]]="","",Table1[Previous Year Revenue])</f>
        <v/>
      </c>
      <c r="AE79" s="29" t="str">
        <f>IF(Table1[[#This Row],[Year To Date (YTD) Revenue]]="","",Table1[Year To Date (YTD) Revenue])</f>
        <v/>
      </c>
      <c r="AF79" s="29" t="str">
        <f>IF(Table1[[#This Row],[Previous Year Profit]]="","",Table1[Previous Year Profit])</f>
        <v/>
      </c>
      <c r="AG79" s="29" t="str">
        <f>IF(Table1[[#This Row],[Year To Date (YTD) Profit]]="","",Table1[Year To Date (YTD) Profit])</f>
        <v/>
      </c>
    </row>
    <row r="80" spans="3:33" x14ac:dyDescent="0.2">
      <c r="C80" s="22"/>
      <c r="D80" s="27"/>
      <c r="E80" s="28"/>
      <c r="F80" s="29"/>
      <c r="G80" s="59"/>
      <c r="H80" s="4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1" t="str">
        <f>IF(Table1[[#This Row],[Net Assets]]="","",(Table1[[#This Row],[Net Assets]]/Table1[[#This Row],[Noted Market Capitalization]]))</f>
        <v/>
      </c>
      <c r="U80" s="4">
        <f>IF(Table1[[#This Row],[Dividend Yield 
]]="",2,IF(Table1[[#This Row],[Dividend Yield 
]]&gt;0,1,2))</f>
        <v>2</v>
      </c>
      <c r="V80" s="4" t="str">
        <f>IF(Table1[[#This Row],[Previous Year Profit]]="","",IF(Table1[[#This Row],[Previous Year Profit]]&gt;0,1,2))</f>
        <v/>
      </c>
      <c r="W80" s="4" t="str">
        <f>IF(Table1[[#This Row],[Total Assets]]="","",IF(Table1[[#This Row],[Total Assets]]&gt;=Table1[[#This Row],[Total Liabilities]],1,2))</f>
        <v/>
      </c>
      <c r="X80" s="4" t="str">
        <f>IF(Table1[[#This Row],[Total Assets]]="","",IF(Table1[[#This Row],[Total Assets]]&gt;=Table1[[#This Row],[Noted Market Capitalization]],1,2))</f>
        <v/>
      </c>
      <c r="Y80" s="4" t="str">
        <f>IF(Table1[[#This Row],[Net Assets]]="","",IF(Table1[[#This Row],[Net Assets]]&gt;=Table1[[#This Row],[Noted Market Capitalization]],1,2))</f>
        <v/>
      </c>
      <c r="Z80" s="4" t="str">
        <f>IF(Table1[[#This Row],[Working Capital]]="","",IF(Table1[[#This Row],[Noted Market Capitalization]]&lt;=((2/3)*Table1[[#This Row],[Working Capital]]),1,2))</f>
        <v/>
      </c>
      <c r="AA80" s="29" t="str">
        <f>IF(Table1[[#This Row],[Total Assets]]="","",Table1[[#This Row],[Total Assets]]-Table1[[#This Row],[Total Liabilities]])</f>
        <v/>
      </c>
      <c r="AB80" s="29" t="str">
        <f>IF(Table1[[#This Row],[Current Assets]]="","",(Table1[[#This Row],[Current Assets]]-Table1[[#This Row],[Current Liabilities ]]))</f>
        <v/>
      </c>
      <c r="AC80" s="29" t="str">
        <f>IF(Table1[[#This Row],[Noted Market Capitalization]]="","",Table1[Noted Market Capitalization])</f>
        <v/>
      </c>
      <c r="AD80" s="30" t="str">
        <f>IF(Table1[[#This Row],[Previous Year Revenue]]="","",Table1[Previous Year Revenue])</f>
        <v/>
      </c>
      <c r="AE80" s="29" t="str">
        <f>IF(Table1[[#This Row],[Year To Date (YTD) Revenue]]="","",Table1[Year To Date (YTD) Revenue])</f>
        <v/>
      </c>
      <c r="AF80" s="29" t="str">
        <f>IF(Table1[[#This Row],[Previous Year Profit]]="","",Table1[Previous Year Profit])</f>
        <v/>
      </c>
      <c r="AG80" s="29" t="str">
        <f>IF(Table1[[#This Row],[Year To Date (YTD) Profit]]="","",Table1[Year To Date (YTD) Profit])</f>
        <v/>
      </c>
    </row>
    <row r="81" spans="3:33" x14ac:dyDescent="0.2">
      <c r="C81" s="22"/>
      <c r="D81" s="27"/>
      <c r="E81" s="28"/>
      <c r="F81" s="29"/>
      <c r="G81" s="59"/>
      <c r="H81" s="4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1" t="str">
        <f>IF(Table1[[#This Row],[Net Assets]]="","",(Table1[[#This Row],[Net Assets]]/Table1[[#This Row],[Noted Market Capitalization]]))</f>
        <v/>
      </c>
      <c r="U81" s="4">
        <f>IF(Table1[[#This Row],[Dividend Yield 
]]="",2,IF(Table1[[#This Row],[Dividend Yield 
]]&gt;0,1,2))</f>
        <v>2</v>
      </c>
      <c r="V81" s="4" t="str">
        <f>IF(Table1[[#This Row],[Previous Year Profit]]="","",IF(Table1[[#This Row],[Previous Year Profit]]&gt;0,1,2))</f>
        <v/>
      </c>
      <c r="W81" s="4" t="str">
        <f>IF(Table1[[#This Row],[Total Assets]]="","",IF(Table1[[#This Row],[Total Assets]]&gt;=Table1[[#This Row],[Total Liabilities]],1,2))</f>
        <v/>
      </c>
      <c r="X81" s="4" t="str">
        <f>IF(Table1[[#This Row],[Total Assets]]="","",IF(Table1[[#This Row],[Total Assets]]&gt;=Table1[[#This Row],[Noted Market Capitalization]],1,2))</f>
        <v/>
      </c>
      <c r="Y81" s="4" t="str">
        <f>IF(Table1[[#This Row],[Net Assets]]="","",IF(Table1[[#This Row],[Net Assets]]&gt;=Table1[[#This Row],[Noted Market Capitalization]],1,2))</f>
        <v/>
      </c>
      <c r="Z81" s="4" t="str">
        <f>IF(Table1[[#This Row],[Working Capital]]="","",IF(Table1[[#This Row],[Noted Market Capitalization]]&lt;=((2/3)*Table1[[#This Row],[Working Capital]]),1,2))</f>
        <v/>
      </c>
      <c r="AA81" s="29" t="str">
        <f>IF(Table1[[#This Row],[Total Assets]]="","",Table1[[#This Row],[Total Assets]]-Table1[[#This Row],[Total Liabilities]])</f>
        <v/>
      </c>
      <c r="AB81" s="29" t="str">
        <f>IF(Table1[[#This Row],[Current Assets]]="","",(Table1[[#This Row],[Current Assets]]-Table1[[#This Row],[Current Liabilities ]]))</f>
        <v/>
      </c>
      <c r="AC81" s="29" t="str">
        <f>IF(Table1[[#This Row],[Noted Market Capitalization]]="","",Table1[Noted Market Capitalization])</f>
        <v/>
      </c>
      <c r="AD81" s="30" t="str">
        <f>IF(Table1[[#This Row],[Previous Year Revenue]]="","",Table1[Previous Year Revenue])</f>
        <v/>
      </c>
      <c r="AE81" s="29" t="str">
        <f>IF(Table1[[#This Row],[Year To Date (YTD) Revenue]]="","",Table1[Year To Date (YTD) Revenue])</f>
        <v/>
      </c>
      <c r="AF81" s="29" t="str">
        <f>IF(Table1[[#This Row],[Previous Year Profit]]="","",Table1[Previous Year Profit])</f>
        <v/>
      </c>
      <c r="AG81" s="29" t="str">
        <f>IF(Table1[[#This Row],[Year To Date (YTD) Profit]]="","",Table1[Year To Date (YTD) Profit])</f>
        <v/>
      </c>
    </row>
    <row r="82" spans="3:33" x14ac:dyDescent="0.2">
      <c r="C82" s="22"/>
      <c r="D82" s="27"/>
      <c r="E82" s="28"/>
      <c r="F82" s="29"/>
      <c r="G82" s="59"/>
      <c r="H82" s="4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1" t="str">
        <f>IF(Table1[[#This Row],[Net Assets]]="","",(Table1[[#This Row],[Net Assets]]/Table1[[#This Row],[Noted Market Capitalization]]))</f>
        <v/>
      </c>
      <c r="U82" s="4">
        <f>IF(Table1[[#This Row],[Dividend Yield 
]]="",2,IF(Table1[[#This Row],[Dividend Yield 
]]&gt;0,1,2))</f>
        <v>2</v>
      </c>
      <c r="V82" s="4" t="str">
        <f>IF(Table1[[#This Row],[Previous Year Profit]]="","",IF(Table1[[#This Row],[Previous Year Profit]]&gt;0,1,2))</f>
        <v/>
      </c>
      <c r="W82" s="4" t="str">
        <f>IF(Table1[[#This Row],[Total Assets]]="","",IF(Table1[[#This Row],[Total Assets]]&gt;=Table1[[#This Row],[Total Liabilities]],1,2))</f>
        <v/>
      </c>
      <c r="X82" s="4" t="str">
        <f>IF(Table1[[#This Row],[Total Assets]]="","",IF(Table1[[#This Row],[Total Assets]]&gt;=Table1[[#This Row],[Noted Market Capitalization]],1,2))</f>
        <v/>
      </c>
      <c r="Y82" s="4" t="str">
        <f>IF(Table1[[#This Row],[Net Assets]]="","",IF(Table1[[#This Row],[Net Assets]]&gt;=Table1[[#This Row],[Noted Market Capitalization]],1,2))</f>
        <v/>
      </c>
      <c r="Z82" s="4" t="str">
        <f>IF(Table1[[#This Row],[Working Capital]]="","",IF(Table1[[#This Row],[Noted Market Capitalization]]&lt;=((2/3)*Table1[[#This Row],[Working Capital]]),1,2))</f>
        <v/>
      </c>
      <c r="AA82" s="29" t="str">
        <f>IF(Table1[[#This Row],[Total Assets]]="","",Table1[[#This Row],[Total Assets]]-Table1[[#This Row],[Total Liabilities]])</f>
        <v/>
      </c>
      <c r="AB82" s="29" t="str">
        <f>IF(Table1[[#This Row],[Current Assets]]="","",(Table1[[#This Row],[Current Assets]]-Table1[[#This Row],[Current Liabilities ]]))</f>
        <v/>
      </c>
      <c r="AC82" s="29" t="str">
        <f>IF(Table1[[#This Row],[Noted Market Capitalization]]="","",Table1[Noted Market Capitalization])</f>
        <v/>
      </c>
      <c r="AD82" s="30" t="str">
        <f>IF(Table1[[#This Row],[Previous Year Revenue]]="","",Table1[Previous Year Revenue])</f>
        <v/>
      </c>
      <c r="AE82" s="29" t="str">
        <f>IF(Table1[[#This Row],[Year To Date (YTD) Revenue]]="","",Table1[Year To Date (YTD) Revenue])</f>
        <v/>
      </c>
      <c r="AF82" s="29" t="str">
        <f>IF(Table1[[#This Row],[Previous Year Profit]]="","",Table1[Previous Year Profit])</f>
        <v/>
      </c>
      <c r="AG82" s="29" t="str">
        <f>IF(Table1[[#This Row],[Year To Date (YTD) Profit]]="","",Table1[Year To Date (YTD) Profit])</f>
        <v/>
      </c>
    </row>
    <row r="83" spans="3:33" x14ac:dyDescent="0.2">
      <c r="C83" s="22"/>
      <c r="D83" s="27"/>
      <c r="E83" s="28"/>
      <c r="F83" s="29"/>
      <c r="G83" s="59"/>
      <c r="H83" s="4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1" t="str">
        <f>IF(Table1[[#This Row],[Net Assets]]="","",(Table1[[#This Row],[Net Assets]]/Table1[[#This Row],[Noted Market Capitalization]]))</f>
        <v/>
      </c>
      <c r="U83" s="4">
        <f>IF(Table1[[#This Row],[Dividend Yield 
]]="",2,IF(Table1[[#This Row],[Dividend Yield 
]]&gt;0,1,2))</f>
        <v>2</v>
      </c>
      <c r="V83" s="4" t="str">
        <f>IF(Table1[[#This Row],[Previous Year Profit]]="","",IF(Table1[[#This Row],[Previous Year Profit]]&gt;0,1,2))</f>
        <v/>
      </c>
      <c r="W83" s="4" t="str">
        <f>IF(Table1[[#This Row],[Total Assets]]="","",IF(Table1[[#This Row],[Total Assets]]&gt;=Table1[[#This Row],[Total Liabilities]],1,2))</f>
        <v/>
      </c>
      <c r="X83" s="4" t="str">
        <f>IF(Table1[[#This Row],[Total Assets]]="","",IF(Table1[[#This Row],[Total Assets]]&gt;=Table1[[#This Row],[Noted Market Capitalization]],1,2))</f>
        <v/>
      </c>
      <c r="Y83" s="4" t="str">
        <f>IF(Table1[[#This Row],[Net Assets]]="","",IF(Table1[[#This Row],[Net Assets]]&gt;=Table1[[#This Row],[Noted Market Capitalization]],1,2))</f>
        <v/>
      </c>
      <c r="Z83" s="4" t="str">
        <f>IF(Table1[[#This Row],[Working Capital]]="","",IF(Table1[[#This Row],[Noted Market Capitalization]]&lt;=((2/3)*Table1[[#This Row],[Working Capital]]),1,2))</f>
        <v/>
      </c>
      <c r="AA83" s="29" t="str">
        <f>IF(Table1[[#This Row],[Total Assets]]="","",Table1[[#This Row],[Total Assets]]-Table1[[#This Row],[Total Liabilities]])</f>
        <v/>
      </c>
      <c r="AB83" s="29" t="str">
        <f>IF(Table1[[#This Row],[Current Assets]]="","",(Table1[[#This Row],[Current Assets]]-Table1[[#This Row],[Current Liabilities ]]))</f>
        <v/>
      </c>
      <c r="AC83" s="29" t="str">
        <f>IF(Table1[[#This Row],[Noted Market Capitalization]]="","",Table1[Noted Market Capitalization])</f>
        <v/>
      </c>
      <c r="AD83" s="30" t="str">
        <f>IF(Table1[[#This Row],[Previous Year Revenue]]="","",Table1[Previous Year Revenue])</f>
        <v/>
      </c>
      <c r="AE83" s="29" t="str">
        <f>IF(Table1[[#This Row],[Year To Date (YTD) Revenue]]="","",Table1[Year To Date (YTD) Revenue])</f>
        <v/>
      </c>
      <c r="AF83" s="29" t="str">
        <f>IF(Table1[[#This Row],[Previous Year Profit]]="","",Table1[Previous Year Profit])</f>
        <v/>
      </c>
      <c r="AG83" s="29" t="str">
        <f>IF(Table1[[#This Row],[Year To Date (YTD) Profit]]="","",Table1[Year To Date (YTD) Profit])</f>
        <v/>
      </c>
    </row>
    <row r="84" spans="3:33" x14ac:dyDescent="0.2">
      <c r="C84" s="22"/>
      <c r="D84" s="27"/>
      <c r="E84" s="28"/>
      <c r="F84" s="29"/>
      <c r="G84" s="59"/>
      <c r="H84" s="4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1" t="str">
        <f>IF(Table1[[#This Row],[Net Assets]]="","",(Table1[[#This Row],[Net Assets]]/Table1[[#This Row],[Noted Market Capitalization]]))</f>
        <v/>
      </c>
      <c r="U84" s="4">
        <f>IF(Table1[[#This Row],[Dividend Yield 
]]="",2,IF(Table1[[#This Row],[Dividend Yield 
]]&gt;0,1,2))</f>
        <v>2</v>
      </c>
      <c r="V84" s="4" t="str">
        <f>IF(Table1[[#This Row],[Previous Year Profit]]="","",IF(Table1[[#This Row],[Previous Year Profit]]&gt;0,1,2))</f>
        <v/>
      </c>
      <c r="W84" s="4" t="str">
        <f>IF(Table1[[#This Row],[Total Assets]]="","",IF(Table1[[#This Row],[Total Assets]]&gt;=Table1[[#This Row],[Total Liabilities]],1,2))</f>
        <v/>
      </c>
      <c r="X84" s="4" t="str">
        <f>IF(Table1[[#This Row],[Total Assets]]="","",IF(Table1[[#This Row],[Total Assets]]&gt;=Table1[[#This Row],[Noted Market Capitalization]],1,2))</f>
        <v/>
      </c>
      <c r="Y84" s="4" t="str">
        <f>IF(Table1[[#This Row],[Net Assets]]="","",IF(Table1[[#This Row],[Net Assets]]&gt;=Table1[[#This Row],[Noted Market Capitalization]],1,2))</f>
        <v/>
      </c>
      <c r="Z84" s="4" t="str">
        <f>IF(Table1[[#This Row],[Working Capital]]="","",IF(Table1[[#This Row],[Noted Market Capitalization]]&lt;=((2/3)*Table1[[#This Row],[Working Capital]]),1,2))</f>
        <v/>
      </c>
      <c r="AA84" s="29" t="str">
        <f>IF(Table1[[#This Row],[Total Assets]]="","",Table1[[#This Row],[Total Assets]]-Table1[[#This Row],[Total Liabilities]])</f>
        <v/>
      </c>
      <c r="AB84" s="29" t="str">
        <f>IF(Table1[[#This Row],[Current Assets]]="","",(Table1[[#This Row],[Current Assets]]-Table1[[#This Row],[Current Liabilities ]]))</f>
        <v/>
      </c>
      <c r="AC84" s="29" t="str">
        <f>IF(Table1[[#This Row],[Noted Market Capitalization]]="","",Table1[Noted Market Capitalization])</f>
        <v/>
      </c>
      <c r="AD84" s="30" t="str">
        <f>IF(Table1[[#This Row],[Previous Year Revenue]]="","",Table1[Previous Year Revenue])</f>
        <v/>
      </c>
      <c r="AE84" s="29" t="str">
        <f>IF(Table1[[#This Row],[Year To Date (YTD) Revenue]]="","",Table1[Year To Date (YTD) Revenue])</f>
        <v/>
      </c>
      <c r="AF84" s="29" t="str">
        <f>IF(Table1[[#This Row],[Previous Year Profit]]="","",Table1[Previous Year Profit])</f>
        <v/>
      </c>
      <c r="AG84" s="29" t="str">
        <f>IF(Table1[[#This Row],[Year To Date (YTD) Profit]]="","",Table1[Year To Date (YTD) Profit])</f>
        <v/>
      </c>
    </row>
    <row r="85" spans="3:33" x14ac:dyDescent="0.2">
      <c r="C85" s="22"/>
      <c r="D85" s="27"/>
      <c r="E85" s="28"/>
      <c r="F85" s="29"/>
      <c r="G85" s="59"/>
      <c r="H85" s="4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1" t="str">
        <f>IF(Table1[[#This Row],[Net Assets]]="","",(Table1[[#This Row],[Net Assets]]/Table1[[#This Row],[Noted Market Capitalization]]))</f>
        <v/>
      </c>
      <c r="U85" s="4">
        <f>IF(Table1[[#This Row],[Dividend Yield 
]]="",2,IF(Table1[[#This Row],[Dividend Yield 
]]&gt;0,1,2))</f>
        <v>2</v>
      </c>
      <c r="V85" s="4" t="str">
        <f>IF(Table1[[#This Row],[Previous Year Profit]]="","",IF(Table1[[#This Row],[Previous Year Profit]]&gt;0,1,2))</f>
        <v/>
      </c>
      <c r="W85" s="4" t="str">
        <f>IF(Table1[[#This Row],[Total Assets]]="","",IF(Table1[[#This Row],[Total Assets]]&gt;=Table1[[#This Row],[Total Liabilities]],1,2))</f>
        <v/>
      </c>
      <c r="X85" s="4" t="str">
        <f>IF(Table1[[#This Row],[Total Assets]]="","",IF(Table1[[#This Row],[Total Assets]]&gt;=Table1[[#This Row],[Noted Market Capitalization]],1,2))</f>
        <v/>
      </c>
      <c r="Y85" s="4" t="str">
        <f>IF(Table1[[#This Row],[Net Assets]]="","",IF(Table1[[#This Row],[Net Assets]]&gt;=Table1[[#This Row],[Noted Market Capitalization]],1,2))</f>
        <v/>
      </c>
      <c r="Z85" s="4" t="str">
        <f>IF(Table1[[#This Row],[Working Capital]]="","",IF(Table1[[#This Row],[Noted Market Capitalization]]&lt;=((2/3)*Table1[[#This Row],[Working Capital]]),1,2))</f>
        <v/>
      </c>
      <c r="AA85" s="29" t="str">
        <f>IF(Table1[[#This Row],[Total Assets]]="","",Table1[[#This Row],[Total Assets]]-Table1[[#This Row],[Total Liabilities]])</f>
        <v/>
      </c>
      <c r="AB85" s="29" t="str">
        <f>IF(Table1[[#This Row],[Current Assets]]="","",(Table1[[#This Row],[Current Assets]]-Table1[[#This Row],[Current Liabilities ]]))</f>
        <v/>
      </c>
      <c r="AC85" s="29" t="str">
        <f>IF(Table1[[#This Row],[Noted Market Capitalization]]="","",Table1[Noted Market Capitalization])</f>
        <v/>
      </c>
      <c r="AD85" s="30" t="str">
        <f>IF(Table1[[#This Row],[Previous Year Revenue]]="","",Table1[Previous Year Revenue])</f>
        <v/>
      </c>
      <c r="AE85" s="29" t="str">
        <f>IF(Table1[[#This Row],[Year To Date (YTD) Revenue]]="","",Table1[Year To Date (YTD) Revenue])</f>
        <v/>
      </c>
      <c r="AF85" s="29" t="str">
        <f>IF(Table1[[#This Row],[Previous Year Profit]]="","",Table1[Previous Year Profit])</f>
        <v/>
      </c>
      <c r="AG85" s="29" t="str">
        <f>IF(Table1[[#This Row],[Year To Date (YTD) Profit]]="","",Table1[Year To Date (YTD) Profit])</f>
        <v/>
      </c>
    </row>
    <row r="86" spans="3:33" x14ac:dyDescent="0.2">
      <c r="C86" s="22"/>
      <c r="D86" s="27"/>
      <c r="E86" s="28"/>
      <c r="F86" s="29"/>
      <c r="G86" s="59"/>
      <c r="H86" s="4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1" t="str">
        <f>IF(Table1[[#This Row],[Net Assets]]="","",(Table1[[#This Row],[Net Assets]]/Table1[[#This Row],[Noted Market Capitalization]]))</f>
        <v/>
      </c>
      <c r="U86" s="4">
        <f>IF(Table1[[#This Row],[Dividend Yield 
]]="",2,IF(Table1[[#This Row],[Dividend Yield 
]]&gt;0,1,2))</f>
        <v>2</v>
      </c>
      <c r="V86" s="4" t="str">
        <f>IF(Table1[[#This Row],[Previous Year Profit]]="","",IF(Table1[[#This Row],[Previous Year Profit]]&gt;0,1,2))</f>
        <v/>
      </c>
      <c r="W86" s="4" t="str">
        <f>IF(Table1[[#This Row],[Total Assets]]="","",IF(Table1[[#This Row],[Total Assets]]&gt;=Table1[[#This Row],[Total Liabilities]],1,2))</f>
        <v/>
      </c>
      <c r="X86" s="4" t="str">
        <f>IF(Table1[[#This Row],[Total Assets]]="","",IF(Table1[[#This Row],[Total Assets]]&gt;=Table1[[#This Row],[Noted Market Capitalization]],1,2))</f>
        <v/>
      </c>
      <c r="Y86" s="4" t="str">
        <f>IF(Table1[[#This Row],[Net Assets]]="","",IF(Table1[[#This Row],[Net Assets]]&gt;=Table1[[#This Row],[Noted Market Capitalization]],1,2))</f>
        <v/>
      </c>
      <c r="Z86" s="4" t="str">
        <f>IF(Table1[[#This Row],[Working Capital]]="","",IF(Table1[[#This Row],[Noted Market Capitalization]]&lt;=((2/3)*Table1[[#This Row],[Working Capital]]),1,2))</f>
        <v/>
      </c>
      <c r="AA86" s="29" t="str">
        <f>IF(Table1[[#This Row],[Total Assets]]="","",Table1[[#This Row],[Total Assets]]-Table1[[#This Row],[Total Liabilities]])</f>
        <v/>
      </c>
      <c r="AB86" s="29" t="str">
        <f>IF(Table1[[#This Row],[Current Assets]]="","",(Table1[[#This Row],[Current Assets]]-Table1[[#This Row],[Current Liabilities ]]))</f>
        <v/>
      </c>
      <c r="AC86" s="29" t="str">
        <f>IF(Table1[[#This Row],[Noted Market Capitalization]]="","",Table1[Noted Market Capitalization])</f>
        <v/>
      </c>
      <c r="AD86" s="30" t="str">
        <f>IF(Table1[[#This Row],[Previous Year Revenue]]="","",Table1[Previous Year Revenue])</f>
        <v/>
      </c>
      <c r="AE86" s="29" t="str">
        <f>IF(Table1[[#This Row],[Year To Date (YTD) Revenue]]="","",Table1[Year To Date (YTD) Revenue])</f>
        <v/>
      </c>
      <c r="AF86" s="29" t="str">
        <f>IF(Table1[[#This Row],[Previous Year Profit]]="","",Table1[Previous Year Profit])</f>
        <v/>
      </c>
      <c r="AG86" s="29" t="str">
        <f>IF(Table1[[#This Row],[Year To Date (YTD) Profit]]="","",Table1[Year To Date (YTD) Profit])</f>
        <v/>
      </c>
    </row>
    <row r="87" spans="3:33" x14ac:dyDescent="0.2">
      <c r="C87" s="22"/>
      <c r="D87" s="27"/>
      <c r="E87" s="28"/>
      <c r="F87" s="29"/>
      <c r="G87" s="59"/>
      <c r="H87" s="4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1" t="str">
        <f>IF(Table1[[#This Row],[Net Assets]]="","",(Table1[[#This Row],[Net Assets]]/Table1[[#This Row],[Noted Market Capitalization]]))</f>
        <v/>
      </c>
      <c r="U87" s="4">
        <f>IF(Table1[[#This Row],[Dividend Yield 
]]="",2,IF(Table1[[#This Row],[Dividend Yield 
]]&gt;0,1,2))</f>
        <v>2</v>
      </c>
      <c r="V87" s="4" t="str">
        <f>IF(Table1[[#This Row],[Previous Year Profit]]="","",IF(Table1[[#This Row],[Previous Year Profit]]&gt;0,1,2))</f>
        <v/>
      </c>
      <c r="W87" s="4" t="str">
        <f>IF(Table1[[#This Row],[Total Assets]]="","",IF(Table1[[#This Row],[Total Assets]]&gt;=Table1[[#This Row],[Total Liabilities]],1,2))</f>
        <v/>
      </c>
      <c r="X87" s="4" t="str">
        <f>IF(Table1[[#This Row],[Total Assets]]="","",IF(Table1[[#This Row],[Total Assets]]&gt;=Table1[[#This Row],[Noted Market Capitalization]],1,2))</f>
        <v/>
      </c>
      <c r="Y87" s="4" t="str">
        <f>IF(Table1[[#This Row],[Net Assets]]="","",IF(Table1[[#This Row],[Net Assets]]&gt;=Table1[[#This Row],[Noted Market Capitalization]],1,2))</f>
        <v/>
      </c>
      <c r="Z87" s="4" t="str">
        <f>IF(Table1[[#This Row],[Working Capital]]="","",IF(Table1[[#This Row],[Noted Market Capitalization]]&lt;=((2/3)*Table1[[#This Row],[Working Capital]]),1,2))</f>
        <v/>
      </c>
      <c r="AA87" s="29" t="str">
        <f>IF(Table1[[#This Row],[Total Assets]]="","",Table1[[#This Row],[Total Assets]]-Table1[[#This Row],[Total Liabilities]])</f>
        <v/>
      </c>
      <c r="AB87" s="29" t="str">
        <f>IF(Table1[[#This Row],[Current Assets]]="","",(Table1[[#This Row],[Current Assets]]-Table1[[#This Row],[Current Liabilities ]]))</f>
        <v/>
      </c>
      <c r="AC87" s="29" t="str">
        <f>IF(Table1[[#This Row],[Noted Market Capitalization]]="","",Table1[Noted Market Capitalization])</f>
        <v/>
      </c>
      <c r="AD87" s="30" t="str">
        <f>IF(Table1[[#This Row],[Previous Year Revenue]]="","",Table1[Previous Year Revenue])</f>
        <v/>
      </c>
      <c r="AE87" s="29" t="str">
        <f>IF(Table1[[#This Row],[Year To Date (YTD) Revenue]]="","",Table1[Year To Date (YTD) Revenue])</f>
        <v/>
      </c>
      <c r="AF87" s="29" t="str">
        <f>IF(Table1[[#This Row],[Previous Year Profit]]="","",Table1[Previous Year Profit])</f>
        <v/>
      </c>
      <c r="AG87" s="29" t="str">
        <f>IF(Table1[[#This Row],[Year To Date (YTD) Profit]]="","",Table1[Year To Date (YTD) Profit])</f>
        <v/>
      </c>
    </row>
    <row r="88" spans="3:33" x14ac:dyDescent="0.2">
      <c r="C88" s="22"/>
      <c r="D88" s="27"/>
      <c r="E88" s="28"/>
      <c r="F88" s="29"/>
      <c r="G88" s="59"/>
      <c r="H88" s="4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1" t="str">
        <f>IF(Table1[[#This Row],[Net Assets]]="","",(Table1[[#This Row],[Net Assets]]/Table1[[#This Row],[Noted Market Capitalization]]))</f>
        <v/>
      </c>
      <c r="U88" s="4">
        <f>IF(Table1[[#This Row],[Dividend Yield 
]]="",2,IF(Table1[[#This Row],[Dividend Yield 
]]&gt;0,1,2))</f>
        <v>2</v>
      </c>
      <c r="V88" s="4" t="str">
        <f>IF(Table1[[#This Row],[Previous Year Profit]]="","",IF(Table1[[#This Row],[Previous Year Profit]]&gt;0,1,2))</f>
        <v/>
      </c>
      <c r="W88" s="4" t="str">
        <f>IF(Table1[[#This Row],[Total Assets]]="","",IF(Table1[[#This Row],[Total Assets]]&gt;=Table1[[#This Row],[Total Liabilities]],1,2))</f>
        <v/>
      </c>
      <c r="X88" s="4" t="str">
        <f>IF(Table1[[#This Row],[Total Assets]]="","",IF(Table1[[#This Row],[Total Assets]]&gt;=Table1[[#This Row],[Noted Market Capitalization]],1,2))</f>
        <v/>
      </c>
      <c r="Y88" s="4" t="str">
        <f>IF(Table1[[#This Row],[Net Assets]]="","",IF(Table1[[#This Row],[Net Assets]]&gt;=Table1[[#This Row],[Noted Market Capitalization]],1,2))</f>
        <v/>
      </c>
      <c r="Z88" s="4" t="str">
        <f>IF(Table1[[#This Row],[Working Capital]]="","",IF(Table1[[#This Row],[Noted Market Capitalization]]&lt;=((2/3)*Table1[[#This Row],[Working Capital]]),1,2))</f>
        <v/>
      </c>
      <c r="AA88" s="29" t="str">
        <f>IF(Table1[[#This Row],[Total Assets]]="","",Table1[[#This Row],[Total Assets]]-Table1[[#This Row],[Total Liabilities]])</f>
        <v/>
      </c>
      <c r="AB88" s="29" t="str">
        <f>IF(Table1[[#This Row],[Current Assets]]="","",(Table1[[#This Row],[Current Assets]]-Table1[[#This Row],[Current Liabilities ]]))</f>
        <v/>
      </c>
      <c r="AC88" s="29" t="str">
        <f>IF(Table1[[#This Row],[Noted Market Capitalization]]="","",Table1[Noted Market Capitalization])</f>
        <v/>
      </c>
      <c r="AD88" s="30" t="str">
        <f>IF(Table1[[#This Row],[Previous Year Revenue]]="","",Table1[Previous Year Revenue])</f>
        <v/>
      </c>
      <c r="AE88" s="29" t="str">
        <f>IF(Table1[[#This Row],[Year To Date (YTD) Revenue]]="","",Table1[Year To Date (YTD) Revenue])</f>
        <v/>
      </c>
      <c r="AF88" s="29" t="str">
        <f>IF(Table1[[#This Row],[Previous Year Profit]]="","",Table1[Previous Year Profit])</f>
        <v/>
      </c>
      <c r="AG88" s="29" t="str">
        <f>IF(Table1[[#This Row],[Year To Date (YTD) Profit]]="","",Table1[Year To Date (YTD) Profit])</f>
        <v/>
      </c>
    </row>
    <row r="89" spans="3:33" x14ac:dyDescent="0.2">
      <c r="C89" s="22"/>
      <c r="D89" s="27"/>
      <c r="E89" s="28"/>
      <c r="F89" s="29"/>
      <c r="G89" s="59"/>
      <c r="H89" s="4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1" t="str">
        <f>IF(Table1[[#This Row],[Net Assets]]="","",(Table1[[#This Row],[Net Assets]]/Table1[[#This Row],[Noted Market Capitalization]]))</f>
        <v/>
      </c>
      <c r="U89" s="4">
        <f>IF(Table1[[#This Row],[Dividend Yield 
]]="",2,IF(Table1[[#This Row],[Dividend Yield 
]]&gt;0,1,2))</f>
        <v>2</v>
      </c>
      <c r="V89" s="4" t="str">
        <f>IF(Table1[[#This Row],[Previous Year Profit]]="","",IF(Table1[[#This Row],[Previous Year Profit]]&gt;0,1,2))</f>
        <v/>
      </c>
      <c r="W89" s="4" t="str">
        <f>IF(Table1[[#This Row],[Total Assets]]="","",IF(Table1[[#This Row],[Total Assets]]&gt;=Table1[[#This Row],[Total Liabilities]],1,2))</f>
        <v/>
      </c>
      <c r="X89" s="4" t="str">
        <f>IF(Table1[[#This Row],[Total Assets]]="","",IF(Table1[[#This Row],[Total Assets]]&gt;=Table1[[#This Row],[Noted Market Capitalization]],1,2))</f>
        <v/>
      </c>
      <c r="Y89" s="4" t="str">
        <f>IF(Table1[[#This Row],[Net Assets]]="","",IF(Table1[[#This Row],[Net Assets]]&gt;=Table1[[#This Row],[Noted Market Capitalization]],1,2))</f>
        <v/>
      </c>
      <c r="Z89" s="4" t="str">
        <f>IF(Table1[[#This Row],[Working Capital]]="","",IF(Table1[[#This Row],[Noted Market Capitalization]]&lt;=((2/3)*Table1[[#This Row],[Working Capital]]),1,2))</f>
        <v/>
      </c>
      <c r="AA89" s="29" t="str">
        <f>IF(Table1[[#This Row],[Total Assets]]="","",Table1[[#This Row],[Total Assets]]-Table1[[#This Row],[Total Liabilities]])</f>
        <v/>
      </c>
      <c r="AB89" s="29" t="str">
        <f>IF(Table1[[#This Row],[Current Assets]]="","",(Table1[[#This Row],[Current Assets]]-Table1[[#This Row],[Current Liabilities ]]))</f>
        <v/>
      </c>
      <c r="AC89" s="29" t="str">
        <f>IF(Table1[[#This Row],[Noted Market Capitalization]]="","",Table1[Noted Market Capitalization])</f>
        <v/>
      </c>
      <c r="AD89" s="30" t="str">
        <f>IF(Table1[[#This Row],[Previous Year Revenue]]="","",Table1[Previous Year Revenue])</f>
        <v/>
      </c>
      <c r="AE89" s="29" t="str">
        <f>IF(Table1[[#This Row],[Year To Date (YTD) Revenue]]="","",Table1[Year To Date (YTD) Revenue])</f>
        <v/>
      </c>
      <c r="AF89" s="29" t="str">
        <f>IF(Table1[[#This Row],[Previous Year Profit]]="","",Table1[Previous Year Profit])</f>
        <v/>
      </c>
      <c r="AG89" s="29" t="str">
        <f>IF(Table1[[#This Row],[Year To Date (YTD) Profit]]="","",Table1[Year To Date (YTD) Profit])</f>
        <v/>
      </c>
    </row>
    <row r="90" spans="3:33" x14ac:dyDescent="0.2">
      <c r="C90" s="22"/>
      <c r="D90" s="27"/>
      <c r="E90" s="28"/>
      <c r="F90" s="29"/>
      <c r="G90" s="59"/>
      <c r="H90" s="4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1" t="str">
        <f>IF(Table1[[#This Row],[Net Assets]]="","",(Table1[[#This Row],[Net Assets]]/Table1[[#This Row],[Noted Market Capitalization]]))</f>
        <v/>
      </c>
      <c r="U90" s="4">
        <f>IF(Table1[[#This Row],[Dividend Yield 
]]="",2,IF(Table1[[#This Row],[Dividend Yield 
]]&gt;0,1,2))</f>
        <v>2</v>
      </c>
      <c r="V90" s="4" t="str">
        <f>IF(Table1[[#This Row],[Previous Year Profit]]="","",IF(Table1[[#This Row],[Previous Year Profit]]&gt;0,1,2))</f>
        <v/>
      </c>
      <c r="W90" s="4" t="str">
        <f>IF(Table1[[#This Row],[Total Assets]]="","",IF(Table1[[#This Row],[Total Assets]]&gt;=Table1[[#This Row],[Total Liabilities]],1,2))</f>
        <v/>
      </c>
      <c r="X90" s="4" t="str">
        <f>IF(Table1[[#This Row],[Total Assets]]="","",IF(Table1[[#This Row],[Total Assets]]&gt;=Table1[[#This Row],[Noted Market Capitalization]],1,2))</f>
        <v/>
      </c>
      <c r="Y90" s="4" t="str">
        <f>IF(Table1[[#This Row],[Net Assets]]="","",IF(Table1[[#This Row],[Net Assets]]&gt;=Table1[[#This Row],[Noted Market Capitalization]],1,2))</f>
        <v/>
      </c>
      <c r="Z90" s="4" t="str">
        <f>IF(Table1[[#This Row],[Working Capital]]="","",IF(Table1[[#This Row],[Noted Market Capitalization]]&lt;=((2/3)*Table1[[#This Row],[Working Capital]]),1,2))</f>
        <v/>
      </c>
      <c r="AA90" s="29" t="str">
        <f>IF(Table1[[#This Row],[Total Assets]]="","",Table1[[#This Row],[Total Assets]]-Table1[[#This Row],[Total Liabilities]])</f>
        <v/>
      </c>
      <c r="AB90" s="29" t="str">
        <f>IF(Table1[[#This Row],[Current Assets]]="","",(Table1[[#This Row],[Current Assets]]-Table1[[#This Row],[Current Liabilities ]]))</f>
        <v/>
      </c>
      <c r="AC90" s="29" t="str">
        <f>IF(Table1[[#This Row],[Noted Market Capitalization]]="","",Table1[Noted Market Capitalization])</f>
        <v/>
      </c>
      <c r="AD90" s="30" t="str">
        <f>IF(Table1[[#This Row],[Previous Year Revenue]]="","",Table1[Previous Year Revenue])</f>
        <v/>
      </c>
      <c r="AE90" s="29" t="str">
        <f>IF(Table1[[#This Row],[Year To Date (YTD) Revenue]]="","",Table1[Year To Date (YTD) Revenue])</f>
        <v/>
      </c>
      <c r="AF90" s="29" t="str">
        <f>IF(Table1[[#This Row],[Previous Year Profit]]="","",Table1[Previous Year Profit])</f>
        <v/>
      </c>
      <c r="AG90" s="29" t="str">
        <f>IF(Table1[[#This Row],[Year To Date (YTD) Profit]]="","",Table1[Year To Date (YTD) Profit])</f>
        <v/>
      </c>
    </row>
    <row r="91" spans="3:33" x14ac:dyDescent="0.2">
      <c r="C91" s="22"/>
      <c r="D91" s="27"/>
      <c r="E91" s="28"/>
      <c r="F91" s="29"/>
      <c r="G91" s="59"/>
      <c r="H91" s="4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1" t="str">
        <f>IF(Table1[[#This Row],[Net Assets]]="","",(Table1[[#This Row],[Net Assets]]/Table1[[#This Row],[Noted Market Capitalization]]))</f>
        <v/>
      </c>
      <c r="U91" s="4">
        <f>IF(Table1[[#This Row],[Dividend Yield 
]]="",2,IF(Table1[[#This Row],[Dividend Yield 
]]&gt;0,1,2))</f>
        <v>2</v>
      </c>
      <c r="V91" s="4" t="str">
        <f>IF(Table1[[#This Row],[Previous Year Profit]]="","",IF(Table1[[#This Row],[Previous Year Profit]]&gt;0,1,2))</f>
        <v/>
      </c>
      <c r="W91" s="4" t="str">
        <f>IF(Table1[[#This Row],[Total Assets]]="","",IF(Table1[[#This Row],[Total Assets]]&gt;=Table1[[#This Row],[Total Liabilities]],1,2))</f>
        <v/>
      </c>
      <c r="X91" s="4" t="str">
        <f>IF(Table1[[#This Row],[Total Assets]]="","",IF(Table1[[#This Row],[Total Assets]]&gt;=Table1[[#This Row],[Noted Market Capitalization]],1,2))</f>
        <v/>
      </c>
      <c r="Y91" s="4" t="str">
        <f>IF(Table1[[#This Row],[Net Assets]]="","",IF(Table1[[#This Row],[Net Assets]]&gt;=Table1[[#This Row],[Noted Market Capitalization]],1,2))</f>
        <v/>
      </c>
      <c r="Z91" s="4" t="str">
        <f>IF(Table1[[#This Row],[Working Capital]]="","",IF(Table1[[#This Row],[Noted Market Capitalization]]&lt;=((2/3)*Table1[[#This Row],[Working Capital]]),1,2))</f>
        <v/>
      </c>
      <c r="AA91" s="29" t="str">
        <f>IF(Table1[[#This Row],[Total Assets]]="","",Table1[[#This Row],[Total Assets]]-Table1[[#This Row],[Total Liabilities]])</f>
        <v/>
      </c>
      <c r="AB91" s="29" t="str">
        <f>IF(Table1[[#This Row],[Current Assets]]="","",(Table1[[#This Row],[Current Assets]]-Table1[[#This Row],[Current Liabilities ]]))</f>
        <v/>
      </c>
      <c r="AC91" s="29" t="str">
        <f>IF(Table1[[#This Row],[Noted Market Capitalization]]="","",Table1[Noted Market Capitalization])</f>
        <v/>
      </c>
      <c r="AD91" s="30" t="str">
        <f>IF(Table1[[#This Row],[Previous Year Revenue]]="","",Table1[Previous Year Revenue])</f>
        <v/>
      </c>
      <c r="AE91" s="29" t="str">
        <f>IF(Table1[[#This Row],[Year To Date (YTD) Revenue]]="","",Table1[Year To Date (YTD) Revenue])</f>
        <v/>
      </c>
      <c r="AF91" s="29" t="str">
        <f>IF(Table1[[#This Row],[Previous Year Profit]]="","",Table1[Previous Year Profit])</f>
        <v/>
      </c>
      <c r="AG91" s="29" t="str">
        <f>IF(Table1[[#This Row],[Year To Date (YTD) Profit]]="","",Table1[Year To Date (YTD) Profit])</f>
        <v/>
      </c>
    </row>
    <row r="92" spans="3:33" x14ac:dyDescent="0.2">
      <c r="C92" s="22"/>
      <c r="D92" s="27"/>
      <c r="E92" s="28"/>
      <c r="F92" s="29"/>
      <c r="G92" s="59"/>
      <c r="H92" s="4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1" t="str">
        <f>IF(Table1[[#This Row],[Net Assets]]="","",(Table1[[#This Row],[Net Assets]]/Table1[[#This Row],[Noted Market Capitalization]]))</f>
        <v/>
      </c>
      <c r="U92" s="4">
        <f>IF(Table1[[#This Row],[Dividend Yield 
]]="",2,IF(Table1[[#This Row],[Dividend Yield 
]]&gt;0,1,2))</f>
        <v>2</v>
      </c>
      <c r="V92" s="4" t="str">
        <f>IF(Table1[[#This Row],[Previous Year Profit]]="","",IF(Table1[[#This Row],[Previous Year Profit]]&gt;0,1,2))</f>
        <v/>
      </c>
      <c r="W92" s="4" t="str">
        <f>IF(Table1[[#This Row],[Total Assets]]="","",IF(Table1[[#This Row],[Total Assets]]&gt;=Table1[[#This Row],[Total Liabilities]],1,2))</f>
        <v/>
      </c>
      <c r="X92" s="4" t="str">
        <f>IF(Table1[[#This Row],[Total Assets]]="","",IF(Table1[[#This Row],[Total Assets]]&gt;=Table1[[#This Row],[Noted Market Capitalization]],1,2))</f>
        <v/>
      </c>
      <c r="Y92" s="4" t="str">
        <f>IF(Table1[[#This Row],[Net Assets]]="","",IF(Table1[[#This Row],[Net Assets]]&gt;=Table1[[#This Row],[Noted Market Capitalization]],1,2))</f>
        <v/>
      </c>
      <c r="Z92" s="4" t="str">
        <f>IF(Table1[[#This Row],[Working Capital]]="","",IF(Table1[[#This Row],[Noted Market Capitalization]]&lt;=((2/3)*Table1[[#This Row],[Working Capital]]),1,2))</f>
        <v/>
      </c>
      <c r="AA92" s="29" t="str">
        <f>IF(Table1[[#This Row],[Total Assets]]="","",Table1[[#This Row],[Total Assets]]-Table1[[#This Row],[Total Liabilities]])</f>
        <v/>
      </c>
      <c r="AB92" s="29" t="str">
        <f>IF(Table1[[#This Row],[Current Assets]]="","",(Table1[[#This Row],[Current Assets]]-Table1[[#This Row],[Current Liabilities ]]))</f>
        <v/>
      </c>
      <c r="AC92" s="29" t="str">
        <f>IF(Table1[[#This Row],[Noted Market Capitalization]]="","",Table1[Noted Market Capitalization])</f>
        <v/>
      </c>
      <c r="AD92" s="30" t="str">
        <f>IF(Table1[[#This Row],[Previous Year Revenue]]="","",Table1[Previous Year Revenue])</f>
        <v/>
      </c>
      <c r="AE92" s="29" t="str">
        <f>IF(Table1[[#This Row],[Year To Date (YTD) Revenue]]="","",Table1[Year To Date (YTD) Revenue])</f>
        <v/>
      </c>
      <c r="AF92" s="29" t="str">
        <f>IF(Table1[[#This Row],[Previous Year Profit]]="","",Table1[Previous Year Profit])</f>
        <v/>
      </c>
      <c r="AG92" s="29" t="str">
        <f>IF(Table1[[#This Row],[Year To Date (YTD) Profit]]="","",Table1[Year To Date (YTD) Profit])</f>
        <v/>
      </c>
    </row>
    <row r="93" spans="3:33" x14ac:dyDescent="0.2">
      <c r="C93" s="22"/>
      <c r="D93" s="27"/>
      <c r="E93" s="28"/>
      <c r="F93" s="29"/>
      <c r="G93" s="59"/>
      <c r="H93" s="4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1" t="str">
        <f>IF(Table1[[#This Row],[Net Assets]]="","",(Table1[[#This Row],[Net Assets]]/Table1[[#This Row],[Noted Market Capitalization]]))</f>
        <v/>
      </c>
      <c r="U93" s="4">
        <f>IF(Table1[[#This Row],[Dividend Yield 
]]="",2,IF(Table1[[#This Row],[Dividend Yield 
]]&gt;0,1,2))</f>
        <v>2</v>
      </c>
      <c r="V93" s="4" t="str">
        <f>IF(Table1[[#This Row],[Previous Year Profit]]="","",IF(Table1[[#This Row],[Previous Year Profit]]&gt;0,1,2))</f>
        <v/>
      </c>
      <c r="W93" s="4" t="str">
        <f>IF(Table1[[#This Row],[Total Assets]]="","",IF(Table1[[#This Row],[Total Assets]]&gt;=Table1[[#This Row],[Total Liabilities]],1,2))</f>
        <v/>
      </c>
      <c r="X93" s="4" t="str">
        <f>IF(Table1[[#This Row],[Total Assets]]="","",IF(Table1[[#This Row],[Total Assets]]&gt;=Table1[[#This Row],[Noted Market Capitalization]],1,2))</f>
        <v/>
      </c>
      <c r="Y93" s="4" t="str">
        <f>IF(Table1[[#This Row],[Net Assets]]="","",IF(Table1[[#This Row],[Net Assets]]&gt;=Table1[[#This Row],[Noted Market Capitalization]],1,2))</f>
        <v/>
      </c>
      <c r="Z93" s="4" t="str">
        <f>IF(Table1[[#This Row],[Working Capital]]="","",IF(Table1[[#This Row],[Noted Market Capitalization]]&lt;=((2/3)*Table1[[#This Row],[Working Capital]]),1,2))</f>
        <v/>
      </c>
      <c r="AA93" s="29" t="str">
        <f>IF(Table1[[#This Row],[Total Assets]]="","",Table1[[#This Row],[Total Assets]]-Table1[[#This Row],[Total Liabilities]])</f>
        <v/>
      </c>
      <c r="AB93" s="29" t="str">
        <f>IF(Table1[[#This Row],[Current Assets]]="","",(Table1[[#This Row],[Current Assets]]-Table1[[#This Row],[Current Liabilities ]]))</f>
        <v/>
      </c>
      <c r="AC93" s="29" t="str">
        <f>IF(Table1[[#This Row],[Noted Market Capitalization]]="","",Table1[Noted Market Capitalization])</f>
        <v/>
      </c>
      <c r="AD93" s="30" t="str">
        <f>IF(Table1[[#This Row],[Previous Year Revenue]]="","",Table1[Previous Year Revenue])</f>
        <v/>
      </c>
      <c r="AE93" s="29" t="str">
        <f>IF(Table1[[#This Row],[Year To Date (YTD) Revenue]]="","",Table1[Year To Date (YTD) Revenue])</f>
        <v/>
      </c>
      <c r="AF93" s="29" t="str">
        <f>IF(Table1[[#This Row],[Previous Year Profit]]="","",Table1[Previous Year Profit])</f>
        <v/>
      </c>
      <c r="AG93" s="29" t="str">
        <f>IF(Table1[[#This Row],[Year To Date (YTD) Profit]]="","",Table1[Year To Date (YTD) Profit])</f>
        <v/>
      </c>
    </row>
    <row r="94" spans="3:33" x14ac:dyDescent="0.2">
      <c r="C94" s="22"/>
      <c r="D94" s="27"/>
      <c r="E94" s="28"/>
      <c r="F94" s="29"/>
      <c r="G94" s="59"/>
      <c r="H94" s="4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1" t="str">
        <f>IF(Table1[[#This Row],[Net Assets]]="","",(Table1[[#This Row],[Net Assets]]/Table1[[#This Row],[Noted Market Capitalization]]))</f>
        <v/>
      </c>
      <c r="U94" s="4">
        <f>IF(Table1[[#This Row],[Dividend Yield 
]]="",2,IF(Table1[[#This Row],[Dividend Yield 
]]&gt;0,1,2))</f>
        <v>2</v>
      </c>
      <c r="V94" s="4" t="str">
        <f>IF(Table1[[#This Row],[Previous Year Profit]]="","",IF(Table1[[#This Row],[Previous Year Profit]]&gt;0,1,2))</f>
        <v/>
      </c>
      <c r="W94" s="4" t="str">
        <f>IF(Table1[[#This Row],[Total Assets]]="","",IF(Table1[[#This Row],[Total Assets]]&gt;=Table1[[#This Row],[Total Liabilities]],1,2))</f>
        <v/>
      </c>
      <c r="X94" s="4" t="str">
        <f>IF(Table1[[#This Row],[Total Assets]]="","",IF(Table1[[#This Row],[Total Assets]]&gt;=Table1[[#This Row],[Noted Market Capitalization]],1,2))</f>
        <v/>
      </c>
      <c r="Y94" s="4" t="str">
        <f>IF(Table1[[#This Row],[Net Assets]]="","",IF(Table1[[#This Row],[Net Assets]]&gt;=Table1[[#This Row],[Noted Market Capitalization]],1,2))</f>
        <v/>
      </c>
      <c r="Z94" s="4" t="str">
        <f>IF(Table1[[#This Row],[Working Capital]]="","",IF(Table1[[#This Row],[Noted Market Capitalization]]&lt;=((2/3)*Table1[[#This Row],[Working Capital]]),1,2))</f>
        <v/>
      </c>
      <c r="AA94" s="29" t="str">
        <f>IF(Table1[[#This Row],[Total Assets]]="","",Table1[[#This Row],[Total Assets]]-Table1[[#This Row],[Total Liabilities]])</f>
        <v/>
      </c>
      <c r="AB94" s="29" t="str">
        <f>IF(Table1[[#This Row],[Current Assets]]="","",(Table1[[#This Row],[Current Assets]]-Table1[[#This Row],[Current Liabilities ]]))</f>
        <v/>
      </c>
      <c r="AC94" s="29" t="str">
        <f>IF(Table1[[#This Row],[Noted Market Capitalization]]="","",Table1[Noted Market Capitalization])</f>
        <v/>
      </c>
      <c r="AD94" s="30" t="str">
        <f>IF(Table1[[#This Row],[Previous Year Revenue]]="","",Table1[Previous Year Revenue])</f>
        <v/>
      </c>
      <c r="AE94" s="29" t="str">
        <f>IF(Table1[[#This Row],[Year To Date (YTD) Revenue]]="","",Table1[Year To Date (YTD) Revenue])</f>
        <v/>
      </c>
      <c r="AF94" s="29" t="str">
        <f>IF(Table1[[#This Row],[Previous Year Profit]]="","",Table1[Previous Year Profit])</f>
        <v/>
      </c>
      <c r="AG94" s="29" t="str">
        <f>IF(Table1[[#This Row],[Year To Date (YTD) Profit]]="","",Table1[Year To Date (YTD) Profit])</f>
        <v/>
      </c>
    </row>
    <row r="95" spans="3:33" x14ac:dyDescent="0.2">
      <c r="C95" s="22"/>
      <c r="D95" s="27"/>
      <c r="E95" s="28"/>
      <c r="F95" s="29"/>
      <c r="G95" s="59"/>
      <c r="H95" s="4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1" t="str">
        <f>IF(Table1[[#This Row],[Net Assets]]="","",(Table1[[#This Row],[Net Assets]]/Table1[[#This Row],[Noted Market Capitalization]]))</f>
        <v/>
      </c>
      <c r="U95" s="4">
        <f>IF(Table1[[#This Row],[Dividend Yield 
]]="",2,IF(Table1[[#This Row],[Dividend Yield 
]]&gt;0,1,2))</f>
        <v>2</v>
      </c>
      <c r="V95" s="4" t="str">
        <f>IF(Table1[[#This Row],[Previous Year Profit]]="","",IF(Table1[[#This Row],[Previous Year Profit]]&gt;0,1,2))</f>
        <v/>
      </c>
      <c r="W95" s="4" t="str">
        <f>IF(Table1[[#This Row],[Total Assets]]="","",IF(Table1[[#This Row],[Total Assets]]&gt;=Table1[[#This Row],[Total Liabilities]],1,2))</f>
        <v/>
      </c>
      <c r="X95" s="4" t="str">
        <f>IF(Table1[[#This Row],[Total Assets]]="","",IF(Table1[[#This Row],[Total Assets]]&gt;=Table1[[#This Row],[Noted Market Capitalization]],1,2))</f>
        <v/>
      </c>
      <c r="Y95" s="4" t="str">
        <f>IF(Table1[[#This Row],[Net Assets]]="","",IF(Table1[[#This Row],[Net Assets]]&gt;=Table1[[#This Row],[Noted Market Capitalization]],1,2))</f>
        <v/>
      </c>
      <c r="Z95" s="4" t="str">
        <f>IF(Table1[[#This Row],[Working Capital]]="","",IF(Table1[[#This Row],[Noted Market Capitalization]]&lt;=((2/3)*Table1[[#This Row],[Working Capital]]),1,2))</f>
        <v/>
      </c>
      <c r="AA95" s="29" t="str">
        <f>IF(Table1[[#This Row],[Total Assets]]="","",Table1[[#This Row],[Total Assets]]-Table1[[#This Row],[Total Liabilities]])</f>
        <v/>
      </c>
      <c r="AB95" s="29" t="str">
        <f>IF(Table1[[#This Row],[Current Assets]]="","",(Table1[[#This Row],[Current Assets]]-Table1[[#This Row],[Current Liabilities ]]))</f>
        <v/>
      </c>
      <c r="AC95" s="29" t="str">
        <f>IF(Table1[[#This Row],[Noted Market Capitalization]]="","",Table1[Noted Market Capitalization])</f>
        <v/>
      </c>
      <c r="AD95" s="30" t="str">
        <f>IF(Table1[[#This Row],[Previous Year Revenue]]="","",Table1[Previous Year Revenue])</f>
        <v/>
      </c>
      <c r="AE95" s="29" t="str">
        <f>IF(Table1[[#This Row],[Year To Date (YTD) Revenue]]="","",Table1[Year To Date (YTD) Revenue])</f>
        <v/>
      </c>
      <c r="AF95" s="29" t="str">
        <f>IF(Table1[[#This Row],[Previous Year Profit]]="","",Table1[Previous Year Profit])</f>
        <v/>
      </c>
      <c r="AG95" s="29" t="str">
        <f>IF(Table1[[#This Row],[Year To Date (YTD) Profit]]="","",Table1[Year To Date (YTD) Profit])</f>
        <v/>
      </c>
    </row>
    <row r="96" spans="3:33" x14ac:dyDescent="0.2">
      <c r="C96" s="22"/>
      <c r="D96" s="27"/>
      <c r="E96" s="28"/>
      <c r="F96" s="29"/>
      <c r="G96" s="59"/>
      <c r="H96" s="4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1" t="str">
        <f>IF(Table1[[#This Row],[Net Assets]]="","",(Table1[[#This Row],[Net Assets]]/Table1[[#This Row],[Noted Market Capitalization]]))</f>
        <v/>
      </c>
      <c r="U96" s="4">
        <f>IF(Table1[[#This Row],[Dividend Yield 
]]="",2,IF(Table1[[#This Row],[Dividend Yield 
]]&gt;0,1,2))</f>
        <v>2</v>
      </c>
      <c r="V96" s="4" t="str">
        <f>IF(Table1[[#This Row],[Previous Year Profit]]="","",IF(Table1[[#This Row],[Previous Year Profit]]&gt;0,1,2))</f>
        <v/>
      </c>
      <c r="W96" s="4" t="str">
        <f>IF(Table1[[#This Row],[Total Assets]]="","",IF(Table1[[#This Row],[Total Assets]]&gt;=Table1[[#This Row],[Total Liabilities]],1,2))</f>
        <v/>
      </c>
      <c r="X96" s="4" t="str">
        <f>IF(Table1[[#This Row],[Total Assets]]="","",IF(Table1[[#This Row],[Total Assets]]&gt;=Table1[[#This Row],[Noted Market Capitalization]],1,2))</f>
        <v/>
      </c>
      <c r="Y96" s="4" t="str">
        <f>IF(Table1[[#This Row],[Net Assets]]="","",IF(Table1[[#This Row],[Net Assets]]&gt;=Table1[[#This Row],[Noted Market Capitalization]],1,2))</f>
        <v/>
      </c>
      <c r="Z96" s="4" t="str">
        <f>IF(Table1[[#This Row],[Working Capital]]="","",IF(Table1[[#This Row],[Noted Market Capitalization]]&lt;=((2/3)*Table1[[#This Row],[Working Capital]]),1,2))</f>
        <v/>
      </c>
      <c r="AA96" s="29" t="str">
        <f>IF(Table1[[#This Row],[Total Assets]]="","",Table1[[#This Row],[Total Assets]]-Table1[[#This Row],[Total Liabilities]])</f>
        <v/>
      </c>
      <c r="AB96" s="29" t="str">
        <f>IF(Table1[[#This Row],[Current Assets]]="","",(Table1[[#This Row],[Current Assets]]-Table1[[#This Row],[Current Liabilities ]]))</f>
        <v/>
      </c>
      <c r="AC96" s="29" t="str">
        <f>IF(Table1[[#This Row],[Noted Market Capitalization]]="","",Table1[Noted Market Capitalization])</f>
        <v/>
      </c>
      <c r="AD96" s="30" t="str">
        <f>IF(Table1[[#This Row],[Previous Year Revenue]]="","",Table1[Previous Year Revenue])</f>
        <v/>
      </c>
      <c r="AE96" s="29" t="str">
        <f>IF(Table1[[#This Row],[Year To Date (YTD) Revenue]]="","",Table1[Year To Date (YTD) Revenue])</f>
        <v/>
      </c>
      <c r="AF96" s="29" t="str">
        <f>IF(Table1[[#This Row],[Previous Year Profit]]="","",Table1[Previous Year Profit])</f>
        <v/>
      </c>
      <c r="AG96" s="29" t="str">
        <f>IF(Table1[[#This Row],[Year To Date (YTD) Profit]]="","",Table1[Year To Date (YTD) Profit])</f>
        <v/>
      </c>
    </row>
    <row r="97" spans="3:33" x14ac:dyDescent="0.2">
      <c r="C97" s="22"/>
      <c r="D97" s="27"/>
      <c r="E97" s="28"/>
      <c r="F97" s="29"/>
      <c r="G97" s="59"/>
      <c r="H97" s="4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1" t="str">
        <f>IF(Table1[[#This Row],[Net Assets]]="","",(Table1[[#This Row],[Net Assets]]/Table1[[#This Row],[Noted Market Capitalization]]))</f>
        <v/>
      </c>
      <c r="U97" s="4">
        <f>IF(Table1[[#This Row],[Dividend Yield 
]]="",2,IF(Table1[[#This Row],[Dividend Yield 
]]&gt;0,1,2))</f>
        <v>2</v>
      </c>
      <c r="V97" s="4" t="str">
        <f>IF(Table1[[#This Row],[Previous Year Profit]]="","",IF(Table1[[#This Row],[Previous Year Profit]]&gt;0,1,2))</f>
        <v/>
      </c>
      <c r="W97" s="4" t="str">
        <f>IF(Table1[[#This Row],[Total Assets]]="","",IF(Table1[[#This Row],[Total Assets]]&gt;=Table1[[#This Row],[Total Liabilities]],1,2))</f>
        <v/>
      </c>
      <c r="X97" s="4" t="str">
        <f>IF(Table1[[#This Row],[Total Assets]]="","",IF(Table1[[#This Row],[Total Assets]]&gt;=Table1[[#This Row],[Noted Market Capitalization]],1,2))</f>
        <v/>
      </c>
      <c r="Y97" s="4" t="str">
        <f>IF(Table1[[#This Row],[Net Assets]]="","",IF(Table1[[#This Row],[Net Assets]]&gt;=Table1[[#This Row],[Noted Market Capitalization]],1,2))</f>
        <v/>
      </c>
      <c r="Z97" s="4" t="str">
        <f>IF(Table1[[#This Row],[Working Capital]]="","",IF(Table1[[#This Row],[Noted Market Capitalization]]&lt;=((2/3)*Table1[[#This Row],[Working Capital]]),1,2))</f>
        <v/>
      </c>
      <c r="AA97" s="29" t="str">
        <f>IF(Table1[[#This Row],[Total Assets]]="","",Table1[[#This Row],[Total Assets]]-Table1[[#This Row],[Total Liabilities]])</f>
        <v/>
      </c>
      <c r="AB97" s="29" t="str">
        <f>IF(Table1[[#This Row],[Current Assets]]="","",(Table1[[#This Row],[Current Assets]]-Table1[[#This Row],[Current Liabilities ]]))</f>
        <v/>
      </c>
      <c r="AC97" s="29" t="str">
        <f>IF(Table1[[#This Row],[Noted Market Capitalization]]="","",Table1[Noted Market Capitalization])</f>
        <v/>
      </c>
      <c r="AD97" s="30" t="str">
        <f>IF(Table1[[#This Row],[Previous Year Revenue]]="","",Table1[Previous Year Revenue])</f>
        <v/>
      </c>
      <c r="AE97" s="29" t="str">
        <f>IF(Table1[[#This Row],[Year To Date (YTD) Revenue]]="","",Table1[Year To Date (YTD) Revenue])</f>
        <v/>
      </c>
      <c r="AF97" s="29" t="str">
        <f>IF(Table1[[#This Row],[Previous Year Profit]]="","",Table1[Previous Year Profit])</f>
        <v/>
      </c>
      <c r="AG97" s="29" t="str">
        <f>IF(Table1[[#This Row],[Year To Date (YTD) Profit]]="","",Table1[Year To Date (YTD) Profit])</f>
        <v/>
      </c>
    </row>
    <row r="98" spans="3:33" x14ac:dyDescent="0.2">
      <c r="C98" s="22"/>
      <c r="D98" s="27"/>
      <c r="E98" s="28"/>
      <c r="F98" s="29"/>
      <c r="G98" s="59"/>
      <c r="H98" s="4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1" t="str">
        <f>IF(Table1[[#This Row],[Net Assets]]="","",(Table1[[#This Row],[Net Assets]]/Table1[[#This Row],[Noted Market Capitalization]]))</f>
        <v/>
      </c>
      <c r="U98" s="4">
        <f>IF(Table1[[#This Row],[Dividend Yield 
]]="",2,IF(Table1[[#This Row],[Dividend Yield 
]]&gt;0,1,2))</f>
        <v>2</v>
      </c>
      <c r="V98" s="4" t="str">
        <f>IF(Table1[[#This Row],[Previous Year Profit]]="","",IF(Table1[[#This Row],[Previous Year Profit]]&gt;0,1,2))</f>
        <v/>
      </c>
      <c r="W98" s="4" t="str">
        <f>IF(Table1[[#This Row],[Total Assets]]="","",IF(Table1[[#This Row],[Total Assets]]&gt;=Table1[[#This Row],[Total Liabilities]],1,2))</f>
        <v/>
      </c>
      <c r="X98" s="4" t="str">
        <f>IF(Table1[[#This Row],[Total Assets]]="","",IF(Table1[[#This Row],[Total Assets]]&gt;=Table1[[#This Row],[Noted Market Capitalization]],1,2))</f>
        <v/>
      </c>
      <c r="Y98" s="4" t="str">
        <f>IF(Table1[[#This Row],[Net Assets]]="","",IF(Table1[[#This Row],[Net Assets]]&gt;=Table1[[#This Row],[Noted Market Capitalization]],1,2))</f>
        <v/>
      </c>
      <c r="Z98" s="4" t="str">
        <f>IF(Table1[[#This Row],[Working Capital]]="","",IF(Table1[[#This Row],[Noted Market Capitalization]]&lt;=((2/3)*Table1[[#This Row],[Working Capital]]),1,2))</f>
        <v/>
      </c>
      <c r="AA98" s="29" t="str">
        <f>IF(Table1[[#This Row],[Total Assets]]="","",Table1[[#This Row],[Total Assets]]-Table1[[#This Row],[Total Liabilities]])</f>
        <v/>
      </c>
      <c r="AB98" s="29" t="str">
        <f>IF(Table1[[#This Row],[Current Assets]]="","",(Table1[[#This Row],[Current Assets]]-Table1[[#This Row],[Current Liabilities ]]))</f>
        <v/>
      </c>
      <c r="AC98" s="29" t="str">
        <f>IF(Table1[[#This Row],[Noted Market Capitalization]]="","",Table1[Noted Market Capitalization])</f>
        <v/>
      </c>
      <c r="AD98" s="30" t="str">
        <f>IF(Table1[[#This Row],[Previous Year Revenue]]="","",Table1[Previous Year Revenue])</f>
        <v/>
      </c>
      <c r="AE98" s="29" t="str">
        <f>IF(Table1[[#This Row],[Year To Date (YTD) Revenue]]="","",Table1[Year To Date (YTD) Revenue])</f>
        <v/>
      </c>
      <c r="AF98" s="29" t="str">
        <f>IF(Table1[[#This Row],[Previous Year Profit]]="","",Table1[Previous Year Profit])</f>
        <v/>
      </c>
      <c r="AG98" s="29" t="str">
        <f>IF(Table1[[#This Row],[Year To Date (YTD) Profit]]="","",Table1[Year To Date (YTD) Profit])</f>
        <v/>
      </c>
    </row>
    <row r="99" spans="3:33" x14ac:dyDescent="0.2">
      <c r="C99" s="22"/>
      <c r="D99" s="27"/>
      <c r="E99" s="28"/>
      <c r="F99" s="29"/>
      <c r="G99" s="59"/>
      <c r="H99" s="4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1" t="str">
        <f>IF(Table1[[#This Row],[Net Assets]]="","",(Table1[[#This Row],[Net Assets]]/Table1[[#This Row],[Noted Market Capitalization]]))</f>
        <v/>
      </c>
      <c r="U99" s="4">
        <f>IF(Table1[[#This Row],[Dividend Yield 
]]="",2,IF(Table1[[#This Row],[Dividend Yield 
]]&gt;0,1,2))</f>
        <v>2</v>
      </c>
      <c r="V99" s="4" t="str">
        <f>IF(Table1[[#This Row],[Previous Year Profit]]="","",IF(Table1[[#This Row],[Previous Year Profit]]&gt;0,1,2))</f>
        <v/>
      </c>
      <c r="W99" s="4" t="str">
        <f>IF(Table1[[#This Row],[Total Assets]]="","",IF(Table1[[#This Row],[Total Assets]]&gt;=Table1[[#This Row],[Total Liabilities]],1,2))</f>
        <v/>
      </c>
      <c r="X99" s="4" t="str">
        <f>IF(Table1[[#This Row],[Total Assets]]="","",IF(Table1[[#This Row],[Total Assets]]&gt;=Table1[[#This Row],[Noted Market Capitalization]],1,2))</f>
        <v/>
      </c>
      <c r="Y99" s="4" t="str">
        <f>IF(Table1[[#This Row],[Net Assets]]="","",IF(Table1[[#This Row],[Net Assets]]&gt;=Table1[[#This Row],[Noted Market Capitalization]],1,2))</f>
        <v/>
      </c>
      <c r="Z99" s="4" t="str">
        <f>IF(Table1[[#This Row],[Working Capital]]="","",IF(Table1[[#This Row],[Noted Market Capitalization]]&lt;=((2/3)*Table1[[#This Row],[Working Capital]]),1,2))</f>
        <v/>
      </c>
      <c r="AA99" s="29" t="str">
        <f>IF(Table1[[#This Row],[Total Assets]]="","",Table1[[#This Row],[Total Assets]]-Table1[[#This Row],[Total Liabilities]])</f>
        <v/>
      </c>
      <c r="AB99" s="29" t="str">
        <f>IF(Table1[[#This Row],[Current Assets]]="","",(Table1[[#This Row],[Current Assets]]-Table1[[#This Row],[Current Liabilities ]]))</f>
        <v/>
      </c>
      <c r="AC99" s="29" t="str">
        <f>IF(Table1[[#This Row],[Noted Market Capitalization]]="","",Table1[Noted Market Capitalization])</f>
        <v/>
      </c>
      <c r="AD99" s="30" t="str">
        <f>IF(Table1[[#This Row],[Previous Year Revenue]]="","",Table1[Previous Year Revenue])</f>
        <v/>
      </c>
      <c r="AE99" s="29" t="str">
        <f>IF(Table1[[#This Row],[Year To Date (YTD) Revenue]]="","",Table1[Year To Date (YTD) Revenue])</f>
        <v/>
      </c>
      <c r="AF99" s="29" t="str">
        <f>IF(Table1[[#This Row],[Previous Year Profit]]="","",Table1[Previous Year Profit])</f>
        <v/>
      </c>
      <c r="AG99" s="29" t="str">
        <f>IF(Table1[[#This Row],[Year To Date (YTD) Profit]]="","",Table1[Year To Date (YTD) Profit])</f>
        <v/>
      </c>
    </row>
    <row r="100" spans="3:33" x14ac:dyDescent="0.2">
      <c r="C100" s="22"/>
      <c r="D100" s="27"/>
      <c r="E100" s="28"/>
      <c r="F100" s="29"/>
      <c r="G100" s="59"/>
      <c r="H100" s="4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1" t="str">
        <f>IF(Table1[[#This Row],[Net Assets]]="","",(Table1[[#This Row],[Net Assets]]/Table1[[#This Row],[Noted Market Capitalization]]))</f>
        <v/>
      </c>
      <c r="U100" s="4">
        <f>IF(Table1[[#This Row],[Dividend Yield 
]]="",2,IF(Table1[[#This Row],[Dividend Yield 
]]&gt;0,1,2))</f>
        <v>2</v>
      </c>
      <c r="V100" s="4" t="str">
        <f>IF(Table1[[#This Row],[Previous Year Profit]]="","",IF(Table1[[#This Row],[Previous Year Profit]]&gt;0,1,2))</f>
        <v/>
      </c>
      <c r="W100" s="4" t="str">
        <f>IF(Table1[[#This Row],[Total Assets]]="","",IF(Table1[[#This Row],[Total Assets]]&gt;=Table1[[#This Row],[Total Liabilities]],1,2))</f>
        <v/>
      </c>
      <c r="X100" s="4" t="str">
        <f>IF(Table1[[#This Row],[Total Assets]]="","",IF(Table1[[#This Row],[Total Assets]]&gt;=Table1[[#This Row],[Noted Market Capitalization]],1,2))</f>
        <v/>
      </c>
      <c r="Y100" s="4" t="str">
        <f>IF(Table1[[#This Row],[Net Assets]]="","",IF(Table1[[#This Row],[Net Assets]]&gt;=Table1[[#This Row],[Noted Market Capitalization]],1,2))</f>
        <v/>
      </c>
      <c r="Z100" s="4" t="str">
        <f>IF(Table1[[#This Row],[Working Capital]]="","",IF(Table1[[#This Row],[Noted Market Capitalization]]&lt;=((2/3)*Table1[[#This Row],[Working Capital]]),1,2))</f>
        <v/>
      </c>
      <c r="AA100" s="29" t="str">
        <f>IF(Table1[[#This Row],[Total Assets]]="","",Table1[[#This Row],[Total Assets]]-Table1[[#This Row],[Total Liabilities]])</f>
        <v/>
      </c>
      <c r="AB100" s="29" t="str">
        <f>IF(Table1[[#This Row],[Current Assets]]="","",(Table1[[#This Row],[Current Assets]]-Table1[[#This Row],[Current Liabilities ]]))</f>
        <v/>
      </c>
      <c r="AC100" s="29" t="str">
        <f>IF(Table1[[#This Row],[Noted Market Capitalization]]="","",Table1[Noted Market Capitalization])</f>
        <v/>
      </c>
      <c r="AD100" s="30" t="str">
        <f>IF(Table1[[#This Row],[Previous Year Revenue]]="","",Table1[Previous Year Revenue])</f>
        <v/>
      </c>
      <c r="AE100" s="29" t="str">
        <f>IF(Table1[[#This Row],[Year To Date (YTD) Revenue]]="","",Table1[Year To Date (YTD) Revenue])</f>
        <v/>
      </c>
      <c r="AF100" s="29" t="str">
        <f>IF(Table1[[#This Row],[Previous Year Profit]]="","",Table1[Previous Year Profit])</f>
        <v/>
      </c>
      <c r="AG100" s="29" t="str">
        <f>IF(Table1[[#This Row],[Year To Date (YTD) Profit]]="","",Table1[Year To Date (YTD) Profit])</f>
        <v/>
      </c>
    </row>
    <row r="101" spans="3:33" x14ac:dyDescent="0.2">
      <c r="C101" s="22"/>
      <c r="D101" s="27"/>
      <c r="E101" s="28"/>
      <c r="F101" s="29"/>
      <c r="G101" s="59"/>
      <c r="H101" s="4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1" t="str">
        <f>IF(Table1[[#This Row],[Net Assets]]="","",(Table1[[#This Row],[Net Assets]]/Table1[[#This Row],[Noted Market Capitalization]]))</f>
        <v/>
      </c>
      <c r="U101" s="4">
        <f>IF(Table1[[#This Row],[Dividend Yield 
]]="",2,IF(Table1[[#This Row],[Dividend Yield 
]]&gt;0,1,2))</f>
        <v>2</v>
      </c>
      <c r="V101" s="4" t="str">
        <f>IF(Table1[[#This Row],[Previous Year Profit]]="","",IF(Table1[[#This Row],[Previous Year Profit]]&gt;0,1,2))</f>
        <v/>
      </c>
      <c r="W101" s="4" t="str">
        <f>IF(Table1[[#This Row],[Total Assets]]="","",IF(Table1[[#This Row],[Total Assets]]&gt;=Table1[[#This Row],[Total Liabilities]],1,2))</f>
        <v/>
      </c>
      <c r="X101" s="4" t="str">
        <f>IF(Table1[[#This Row],[Total Assets]]="","",IF(Table1[[#This Row],[Total Assets]]&gt;=Table1[[#This Row],[Noted Market Capitalization]],1,2))</f>
        <v/>
      </c>
      <c r="Y101" s="4" t="str">
        <f>IF(Table1[[#This Row],[Net Assets]]="","",IF(Table1[[#This Row],[Net Assets]]&gt;=Table1[[#This Row],[Noted Market Capitalization]],1,2))</f>
        <v/>
      </c>
      <c r="Z101" s="4" t="str">
        <f>IF(Table1[[#This Row],[Working Capital]]="","",IF(Table1[[#This Row],[Noted Market Capitalization]]&lt;=((2/3)*Table1[[#This Row],[Working Capital]]),1,2))</f>
        <v/>
      </c>
      <c r="AA101" s="29" t="str">
        <f>IF(Table1[[#This Row],[Total Assets]]="","",Table1[[#This Row],[Total Assets]]-Table1[[#This Row],[Total Liabilities]])</f>
        <v/>
      </c>
      <c r="AB101" s="29" t="str">
        <f>IF(Table1[[#This Row],[Current Assets]]="","",(Table1[[#This Row],[Current Assets]]-Table1[[#This Row],[Current Liabilities ]]))</f>
        <v/>
      </c>
      <c r="AC101" s="29" t="str">
        <f>IF(Table1[[#This Row],[Noted Market Capitalization]]="","",Table1[Noted Market Capitalization])</f>
        <v/>
      </c>
      <c r="AD101" s="30" t="str">
        <f>IF(Table1[[#This Row],[Previous Year Revenue]]="","",Table1[Previous Year Revenue])</f>
        <v/>
      </c>
      <c r="AE101" s="29" t="str">
        <f>IF(Table1[[#This Row],[Year To Date (YTD) Revenue]]="","",Table1[Year To Date (YTD) Revenue])</f>
        <v/>
      </c>
      <c r="AF101" s="29" t="str">
        <f>IF(Table1[[#This Row],[Previous Year Profit]]="","",Table1[Previous Year Profit])</f>
        <v/>
      </c>
      <c r="AG101" s="29" t="str">
        <f>IF(Table1[[#This Row],[Year To Date (YTD) Profit]]="","",Table1[Year To Date (YTD) Profit])</f>
        <v/>
      </c>
    </row>
    <row r="102" spans="3:33" x14ac:dyDescent="0.2">
      <c r="C102" s="22"/>
      <c r="D102" s="27"/>
      <c r="E102" s="28"/>
      <c r="F102" s="29"/>
      <c r="G102" s="59"/>
      <c r="H102" s="4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1" t="str">
        <f>IF(Table1[[#This Row],[Net Assets]]="","",(Table1[[#This Row],[Net Assets]]/Table1[[#This Row],[Noted Market Capitalization]]))</f>
        <v/>
      </c>
      <c r="U102" s="4">
        <f>IF(Table1[[#This Row],[Dividend Yield 
]]="",2,IF(Table1[[#This Row],[Dividend Yield 
]]&gt;0,1,2))</f>
        <v>2</v>
      </c>
      <c r="V102" s="4" t="str">
        <f>IF(Table1[[#This Row],[Previous Year Profit]]="","",IF(Table1[[#This Row],[Previous Year Profit]]&gt;0,1,2))</f>
        <v/>
      </c>
      <c r="W102" s="4" t="str">
        <f>IF(Table1[[#This Row],[Total Assets]]="","",IF(Table1[[#This Row],[Total Assets]]&gt;=Table1[[#This Row],[Total Liabilities]],1,2))</f>
        <v/>
      </c>
      <c r="X102" s="4" t="str">
        <f>IF(Table1[[#This Row],[Total Assets]]="","",IF(Table1[[#This Row],[Total Assets]]&gt;=Table1[[#This Row],[Noted Market Capitalization]],1,2))</f>
        <v/>
      </c>
      <c r="Y102" s="4" t="str">
        <f>IF(Table1[[#This Row],[Net Assets]]="","",IF(Table1[[#This Row],[Net Assets]]&gt;=Table1[[#This Row],[Noted Market Capitalization]],1,2))</f>
        <v/>
      </c>
      <c r="Z102" s="4" t="str">
        <f>IF(Table1[[#This Row],[Working Capital]]="","",IF(Table1[[#This Row],[Noted Market Capitalization]]&lt;=((2/3)*Table1[[#This Row],[Working Capital]]),1,2))</f>
        <v/>
      </c>
      <c r="AA102" s="29" t="str">
        <f>IF(Table1[[#This Row],[Total Assets]]="","",Table1[[#This Row],[Total Assets]]-Table1[[#This Row],[Total Liabilities]])</f>
        <v/>
      </c>
      <c r="AB102" s="29" t="str">
        <f>IF(Table1[[#This Row],[Current Assets]]="","",(Table1[[#This Row],[Current Assets]]-Table1[[#This Row],[Current Liabilities ]]))</f>
        <v/>
      </c>
      <c r="AC102" s="29" t="str">
        <f>IF(Table1[[#This Row],[Noted Market Capitalization]]="","",Table1[Noted Market Capitalization])</f>
        <v/>
      </c>
      <c r="AD102" s="30" t="str">
        <f>IF(Table1[[#This Row],[Previous Year Revenue]]="","",Table1[Previous Year Revenue])</f>
        <v/>
      </c>
      <c r="AE102" s="29" t="str">
        <f>IF(Table1[[#This Row],[Year To Date (YTD) Revenue]]="","",Table1[Year To Date (YTD) Revenue])</f>
        <v/>
      </c>
      <c r="AF102" s="29" t="str">
        <f>IF(Table1[[#This Row],[Previous Year Profit]]="","",Table1[Previous Year Profit])</f>
        <v/>
      </c>
      <c r="AG102" s="29" t="str">
        <f>IF(Table1[[#This Row],[Year To Date (YTD) Profit]]="","",Table1[Year To Date (YTD) Profit])</f>
        <v/>
      </c>
    </row>
    <row r="103" spans="3:33" x14ac:dyDescent="0.2">
      <c r="C103" s="22"/>
      <c r="D103" s="27"/>
      <c r="E103" s="28"/>
      <c r="F103" s="29"/>
      <c r="G103" s="59"/>
      <c r="H103" s="4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1" t="str">
        <f>IF(Table1[[#This Row],[Net Assets]]="","",(Table1[[#This Row],[Net Assets]]/Table1[[#This Row],[Noted Market Capitalization]]))</f>
        <v/>
      </c>
      <c r="U103" s="4">
        <f>IF(Table1[[#This Row],[Dividend Yield 
]]="",2,IF(Table1[[#This Row],[Dividend Yield 
]]&gt;0,1,2))</f>
        <v>2</v>
      </c>
      <c r="V103" s="4" t="str">
        <f>IF(Table1[[#This Row],[Previous Year Profit]]="","",IF(Table1[[#This Row],[Previous Year Profit]]&gt;0,1,2))</f>
        <v/>
      </c>
      <c r="W103" s="4" t="str">
        <f>IF(Table1[[#This Row],[Total Assets]]="","",IF(Table1[[#This Row],[Total Assets]]&gt;=Table1[[#This Row],[Total Liabilities]],1,2))</f>
        <v/>
      </c>
      <c r="X103" s="4" t="str">
        <f>IF(Table1[[#This Row],[Total Assets]]="","",IF(Table1[[#This Row],[Total Assets]]&gt;=Table1[[#This Row],[Noted Market Capitalization]],1,2))</f>
        <v/>
      </c>
      <c r="Y103" s="4" t="str">
        <f>IF(Table1[[#This Row],[Net Assets]]="","",IF(Table1[[#This Row],[Net Assets]]&gt;=Table1[[#This Row],[Noted Market Capitalization]],1,2))</f>
        <v/>
      </c>
      <c r="Z103" s="4" t="str">
        <f>IF(Table1[[#This Row],[Working Capital]]="","",IF(Table1[[#This Row],[Noted Market Capitalization]]&lt;=((2/3)*Table1[[#This Row],[Working Capital]]),1,2))</f>
        <v/>
      </c>
      <c r="AA103" s="29" t="str">
        <f>IF(Table1[[#This Row],[Total Assets]]="","",Table1[[#This Row],[Total Assets]]-Table1[[#This Row],[Total Liabilities]])</f>
        <v/>
      </c>
      <c r="AB103" s="29" t="str">
        <f>IF(Table1[[#This Row],[Current Assets]]="","",(Table1[[#This Row],[Current Assets]]-Table1[[#This Row],[Current Liabilities ]]))</f>
        <v/>
      </c>
      <c r="AC103" s="29" t="str">
        <f>IF(Table1[[#This Row],[Noted Market Capitalization]]="","",Table1[Noted Market Capitalization])</f>
        <v/>
      </c>
      <c r="AD103" s="30" t="str">
        <f>IF(Table1[[#This Row],[Previous Year Revenue]]="","",Table1[Previous Year Revenue])</f>
        <v/>
      </c>
      <c r="AE103" s="29" t="str">
        <f>IF(Table1[[#This Row],[Year To Date (YTD) Revenue]]="","",Table1[Year To Date (YTD) Revenue])</f>
        <v/>
      </c>
      <c r="AF103" s="29" t="str">
        <f>IF(Table1[[#This Row],[Previous Year Profit]]="","",Table1[Previous Year Profit])</f>
        <v/>
      </c>
      <c r="AG103" s="29" t="str">
        <f>IF(Table1[[#This Row],[Year To Date (YTD) Profit]]="","",Table1[Year To Date (YTD) Profit])</f>
        <v/>
      </c>
    </row>
    <row r="104" spans="3:33" x14ac:dyDescent="0.2">
      <c r="C104" s="22"/>
      <c r="D104" s="27"/>
      <c r="E104" s="28"/>
      <c r="F104" s="29"/>
      <c r="G104" s="59"/>
      <c r="H104" s="4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1" t="str">
        <f>IF(Table1[[#This Row],[Net Assets]]="","",(Table1[[#This Row],[Net Assets]]/Table1[[#This Row],[Noted Market Capitalization]]))</f>
        <v/>
      </c>
      <c r="U104" s="4">
        <f>IF(Table1[[#This Row],[Dividend Yield 
]]="",2,IF(Table1[[#This Row],[Dividend Yield 
]]&gt;0,1,2))</f>
        <v>2</v>
      </c>
      <c r="V104" s="4" t="str">
        <f>IF(Table1[[#This Row],[Previous Year Profit]]="","",IF(Table1[[#This Row],[Previous Year Profit]]&gt;0,1,2))</f>
        <v/>
      </c>
      <c r="W104" s="4" t="str">
        <f>IF(Table1[[#This Row],[Total Assets]]="","",IF(Table1[[#This Row],[Total Assets]]&gt;=Table1[[#This Row],[Total Liabilities]],1,2))</f>
        <v/>
      </c>
      <c r="X104" s="4" t="str">
        <f>IF(Table1[[#This Row],[Total Assets]]="","",IF(Table1[[#This Row],[Total Assets]]&gt;=Table1[[#This Row],[Noted Market Capitalization]],1,2))</f>
        <v/>
      </c>
      <c r="Y104" s="4" t="str">
        <f>IF(Table1[[#This Row],[Net Assets]]="","",IF(Table1[[#This Row],[Net Assets]]&gt;=Table1[[#This Row],[Noted Market Capitalization]],1,2))</f>
        <v/>
      </c>
      <c r="Z104" s="4" t="str">
        <f>IF(Table1[[#This Row],[Working Capital]]="","",IF(Table1[[#This Row],[Noted Market Capitalization]]&lt;=((2/3)*Table1[[#This Row],[Working Capital]]),1,2))</f>
        <v/>
      </c>
      <c r="AA104" s="29" t="str">
        <f>IF(Table1[[#This Row],[Total Assets]]="","",Table1[[#This Row],[Total Assets]]-Table1[[#This Row],[Total Liabilities]])</f>
        <v/>
      </c>
      <c r="AB104" s="29" t="str">
        <f>IF(Table1[[#This Row],[Current Assets]]="","",(Table1[[#This Row],[Current Assets]]-Table1[[#This Row],[Current Liabilities ]]))</f>
        <v/>
      </c>
      <c r="AC104" s="29" t="str">
        <f>IF(Table1[[#This Row],[Noted Market Capitalization]]="","",Table1[Noted Market Capitalization])</f>
        <v/>
      </c>
      <c r="AD104" s="30" t="str">
        <f>IF(Table1[[#This Row],[Previous Year Revenue]]="","",Table1[Previous Year Revenue])</f>
        <v/>
      </c>
      <c r="AE104" s="29" t="str">
        <f>IF(Table1[[#This Row],[Year To Date (YTD) Revenue]]="","",Table1[Year To Date (YTD) Revenue])</f>
        <v/>
      </c>
      <c r="AF104" s="29" t="str">
        <f>IF(Table1[[#This Row],[Previous Year Profit]]="","",Table1[Previous Year Profit])</f>
        <v/>
      </c>
      <c r="AG104" s="29" t="str">
        <f>IF(Table1[[#This Row],[Year To Date (YTD) Profit]]="","",Table1[Year To Date (YTD) Profit])</f>
        <v/>
      </c>
    </row>
    <row r="105" spans="3:33" x14ac:dyDescent="0.2">
      <c r="C105" s="22"/>
      <c r="D105" s="27"/>
      <c r="E105" s="28"/>
      <c r="F105" s="29"/>
      <c r="G105" s="59"/>
      <c r="H105" s="4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1" t="str">
        <f>IF(Table1[[#This Row],[Net Assets]]="","",(Table1[[#This Row],[Net Assets]]/Table1[[#This Row],[Noted Market Capitalization]]))</f>
        <v/>
      </c>
      <c r="U105" s="4">
        <f>IF(Table1[[#This Row],[Dividend Yield 
]]="",2,IF(Table1[[#This Row],[Dividend Yield 
]]&gt;0,1,2))</f>
        <v>2</v>
      </c>
      <c r="V105" s="4" t="str">
        <f>IF(Table1[[#This Row],[Previous Year Profit]]="","",IF(Table1[[#This Row],[Previous Year Profit]]&gt;0,1,2))</f>
        <v/>
      </c>
      <c r="W105" s="4" t="str">
        <f>IF(Table1[[#This Row],[Total Assets]]="","",IF(Table1[[#This Row],[Total Assets]]&gt;=Table1[[#This Row],[Total Liabilities]],1,2))</f>
        <v/>
      </c>
      <c r="X105" s="4" t="str">
        <f>IF(Table1[[#This Row],[Total Assets]]="","",IF(Table1[[#This Row],[Total Assets]]&gt;=Table1[[#This Row],[Noted Market Capitalization]],1,2))</f>
        <v/>
      </c>
      <c r="Y105" s="4" t="str">
        <f>IF(Table1[[#This Row],[Net Assets]]="","",IF(Table1[[#This Row],[Net Assets]]&gt;=Table1[[#This Row],[Noted Market Capitalization]],1,2))</f>
        <v/>
      </c>
      <c r="Z105" s="4" t="str">
        <f>IF(Table1[[#This Row],[Working Capital]]="","",IF(Table1[[#This Row],[Noted Market Capitalization]]&lt;=((2/3)*Table1[[#This Row],[Working Capital]]),1,2))</f>
        <v/>
      </c>
      <c r="AA105" s="29" t="str">
        <f>IF(Table1[[#This Row],[Total Assets]]="","",Table1[[#This Row],[Total Assets]]-Table1[[#This Row],[Total Liabilities]])</f>
        <v/>
      </c>
      <c r="AB105" s="29" t="str">
        <f>IF(Table1[[#This Row],[Current Assets]]="","",(Table1[[#This Row],[Current Assets]]-Table1[[#This Row],[Current Liabilities ]]))</f>
        <v/>
      </c>
      <c r="AC105" s="29" t="str">
        <f>IF(Table1[[#This Row],[Noted Market Capitalization]]="","",Table1[Noted Market Capitalization])</f>
        <v/>
      </c>
      <c r="AD105" s="30" t="str">
        <f>IF(Table1[[#This Row],[Previous Year Revenue]]="","",Table1[Previous Year Revenue])</f>
        <v/>
      </c>
      <c r="AE105" s="29" t="str">
        <f>IF(Table1[[#This Row],[Year To Date (YTD) Revenue]]="","",Table1[Year To Date (YTD) Revenue])</f>
        <v/>
      </c>
      <c r="AF105" s="29" t="str">
        <f>IF(Table1[[#This Row],[Previous Year Profit]]="","",Table1[Previous Year Profit])</f>
        <v/>
      </c>
      <c r="AG105" s="29" t="str">
        <f>IF(Table1[[#This Row],[Year To Date (YTD) Profit]]="","",Table1[Year To Date (YTD) Profit])</f>
        <v/>
      </c>
    </row>
    <row r="106" spans="3:33" x14ac:dyDescent="0.2">
      <c r="C106" s="22"/>
      <c r="D106" s="27"/>
      <c r="E106" s="28"/>
      <c r="F106" s="29"/>
      <c r="G106" s="59"/>
      <c r="H106" s="4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1" t="str">
        <f>IF(Table1[[#This Row],[Net Assets]]="","",(Table1[[#This Row],[Net Assets]]/Table1[[#This Row],[Noted Market Capitalization]]))</f>
        <v/>
      </c>
      <c r="U106" s="4">
        <f>IF(Table1[[#This Row],[Dividend Yield 
]]="",2,IF(Table1[[#This Row],[Dividend Yield 
]]&gt;0,1,2))</f>
        <v>2</v>
      </c>
      <c r="V106" s="4" t="str">
        <f>IF(Table1[[#This Row],[Previous Year Profit]]="","",IF(Table1[[#This Row],[Previous Year Profit]]&gt;0,1,2))</f>
        <v/>
      </c>
      <c r="W106" s="4" t="str">
        <f>IF(Table1[[#This Row],[Total Assets]]="","",IF(Table1[[#This Row],[Total Assets]]&gt;=Table1[[#This Row],[Total Liabilities]],1,2))</f>
        <v/>
      </c>
      <c r="X106" s="4" t="str">
        <f>IF(Table1[[#This Row],[Total Assets]]="","",IF(Table1[[#This Row],[Total Assets]]&gt;=Table1[[#This Row],[Noted Market Capitalization]],1,2))</f>
        <v/>
      </c>
      <c r="Y106" s="4" t="str">
        <f>IF(Table1[[#This Row],[Net Assets]]="","",IF(Table1[[#This Row],[Net Assets]]&gt;=Table1[[#This Row],[Noted Market Capitalization]],1,2))</f>
        <v/>
      </c>
      <c r="Z106" s="4" t="str">
        <f>IF(Table1[[#This Row],[Working Capital]]="","",IF(Table1[[#This Row],[Noted Market Capitalization]]&lt;=((2/3)*Table1[[#This Row],[Working Capital]]),1,2))</f>
        <v/>
      </c>
      <c r="AA106" s="29" t="str">
        <f>IF(Table1[[#This Row],[Total Assets]]="","",Table1[[#This Row],[Total Assets]]-Table1[[#This Row],[Total Liabilities]])</f>
        <v/>
      </c>
      <c r="AB106" s="29" t="str">
        <f>IF(Table1[[#This Row],[Current Assets]]="","",(Table1[[#This Row],[Current Assets]]-Table1[[#This Row],[Current Liabilities ]]))</f>
        <v/>
      </c>
      <c r="AC106" s="29" t="str">
        <f>IF(Table1[[#This Row],[Noted Market Capitalization]]="","",Table1[Noted Market Capitalization])</f>
        <v/>
      </c>
      <c r="AD106" s="30" t="str">
        <f>IF(Table1[[#This Row],[Previous Year Revenue]]="","",Table1[Previous Year Revenue])</f>
        <v/>
      </c>
      <c r="AE106" s="29" t="str">
        <f>IF(Table1[[#This Row],[Year To Date (YTD) Revenue]]="","",Table1[Year To Date (YTD) Revenue])</f>
        <v/>
      </c>
      <c r="AF106" s="29" t="str">
        <f>IF(Table1[[#This Row],[Previous Year Profit]]="","",Table1[Previous Year Profit])</f>
        <v/>
      </c>
      <c r="AG106" s="29" t="str">
        <f>IF(Table1[[#This Row],[Year To Date (YTD) Profit]]="","",Table1[Year To Date (YTD) Profit])</f>
        <v/>
      </c>
    </row>
    <row r="107" spans="3:33" x14ac:dyDescent="0.2">
      <c r="C107" s="22"/>
      <c r="D107" s="27"/>
      <c r="E107" s="28"/>
      <c r="F107" s="29"/>
      <c r="G107" s="59"/>
      <c r="H107" s="4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1" t="str">
        <f>IF(Table1[[#This Row],[Net Assets]]="","",(Table1[[#This Row],[Net Assets]]/Table1[[#This Row],[Noted Market Capitalization]]))</f>
        <v/>
      </c>
      <c r="U107" s="4">
        <f>IF(Table1[[#This Row],[Dividend Yield 
]]="",2,IF(Table1[[#This Row],[Dividend Yield 
]]&gt;0,1,2))</f>
        <v>2</v>
      </c>
      <c r="V107" s="4" t="str">
        <f>IF(Table1[[#This Row],[Previous Year Profit]]="","",IF(Table1[[#This Row],[Previous Year Profit]]&gt;0,1,2))</f>
        <v/>
      </c>
      <c r="W107" s="4" t="str">
        <f>IF(Table1[[#This Row],[Total Assets]]="","",IF(Table1[[#This Row],[Total Assets]]&gt;=Table1[[#This Row],[Total Liabilities]],1,2))</f>
        <v/>
      </c>
      <c r="X107" s="4" t="str">
        <f>IF(Table1[[#This Row],[Total Assets]]="","",IF(Table1[[#This Row],[Total Assets]]&gt;=Table1[[#This Row],[Noted Market Capitalization]],1,2))</f>
        <v/>
      </c>
      <c r="Y107" s="4" t="str">
        <f>IF(Table1[[#This Row],[Net Assets]]="","",IF(Table1[[#This Row],[Net Assets]]&gt;=Table1[[#This Row],[Noted Market Capitalization]],1,2))</f>
        <v/>
      </c>
      <c r="Z107" s="4" t="str">
        <f>IF(Table1[[#This Row],[Working Capital]]="","",IF(Table1[[#This Row],[Noted Market Capitalization]]&lt;=((2/3)*Table1[[#This Row],[Working Capital]]),1,2))</f>
        <v/>
      </c>
      <c r="AA107" s="29" t="str">
        <f>IF(Table1[[#This Row],[Total Assets]]="","",Table1[[#This Row],[Total Assets]]-Table1[[#This Row],[Total Liabilities]])</f>
        <v/>
      </c>
      <c r="AB107" s="29" t="str">
        <f>IF(Table1[[#This Row],[Current Assets]]="","",(Table1[[#This Row],[Current Assets]]-Table1[[#This Row],[Current Liabilities ]]))</f>
        <v/>
      </c>
      <c r="AC107" s="29" t="str">
        <f>IF(Table1[[#This Row],[Noted Market Capitalization]]="","",Table1[Noted Market Capitalization])</f>
        <v/>
      </c>
      <c r="AD107" s="30" t="str">
        <f>IF(Table1[[#This Row],[Previous Year Revenue]]="","",Table1[Previous Year Revenue])</f>
        <v/>
      </c>
      <c r="AE107" s="29" t="str">
        <f>IF(Table1[[#This Row],[Year To Date (YTD) Revenue]]="","",Table1[Year To Date (YTD) Revenue])</f>
        <v/>
      </c>
      <c r="AF107" s="29" t="str">
        <f>IF(Table1[[#This Row],[Previous Year Profit]]="","",Table1[Previous Year Profit])</f>
        <v/>
      </c>
      <c r="AG107" s="29" t="str">
        <f>IF(Table1[[#This Row],[Year To Date (YTD) Profit]]="","",Table1[Year To Date (YTD) Profit])</f>
        <v/>
      </c>
    </row>
    <row r="108" spans="3:33" x14ac:dyDescent="0.2">
      <c r="C108" s="22"/>
      <c r="D108" s="27"/>
      <c r="E108" s="28"/>
      <c r="F108" s="29"/>
      <c r="G108" s="59"/>
      <c r="H108" s="4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1" t="str">
        <f>IF(Table1[[#This Row],[Net Assets]]="","",(Table1[[#This Row],[Net Assets]]/Table1[[#This Row],[Noted Market Capitalization]]))</f>
        <v/>
      </c>
      <c r="U108" s="4">
        <f>IF(Table1[[#This Row],[Dividend Yield 
]]="",2,IF(Table1[[#This Row],[Dividend Yield 
]]&gt;0,1,2))</f>
        <v>2</v>
      </c>
      <c r="V108" s="4" t="str">
        <f>IF(Table1[[#This Row],[Previous Year Profit]]="","",IF(Table1[[#This Row],[Previous Year Profit]]&gt;0,1,2))</f>
        <v/>
      </c>
      <c r="W108" s="4" t="str">
        <f>IF(Table1[[#This Row],[Total Assets]]="","",IF(Table1[[#This Row],[Total Assets]]&gt;=Table1[[#This Row],[Total Liabilities]],1,2))</f>
        <v/>
      </c>
      <c r="X108" s="4" t="str">
        <f>IF(Table1[[#This Row],[Total Assets]]="","",IF(Table1[[#This Row],[Total Assets]]&gt;=Table1[[#This Row],[Noted Market Capitalization]],1,2))</f>
        <v/>
      </c>
      <c r="Y108" s="4" t="str">
        <f>IF(Table1[[#This Row],[Net Assets]]="","",IF(Table1[[#This Row],[Net Assets]]&gt;=Table1[[#This Row],[Noted Market Capitalization]],1,2))</f>
        <v/>
      </c>
      <c r="Z108" s="4" t="str">
        <f>IF(Table1[[#This Row],[Working Capital]]="","",IF(Table1[[#This Row],[Noted Market Capitalization]]&lt;=((2/3)*Table1[[#This Row],[Working Capital]]),1,2))</f>
        <v/>
      </c>
      <c r="AA108" s="29" t="str">
        <f>IF(Table1[[#This Row],[Total Assets]]="","",Table1[[#This Row],[Total Assets]]-Table1[[#This Row],[Total Liabilities]])</f>
        <v/>
      </c>
      <c r="AB108" s="29" t="str">
        <f>IF(Table1[[#This Row],[Current Assets]]="","",(Table1[[#This Row],[Current Assets]]-Table1[[#This Row],[Current Liabilities ]]))</f>
        <v/>
      </c>
      <c r="AC108" s="29" t="str">
        <f>IF(Table1[[#This Row],[Noted Market Capitalization]]="","",Table1[Noted Market Capitalization])</f>
        <v/>
      </c>
      <c r="AD108" s="30" t="str">
        <f>IF(Table1[[#This Row],[Previous Year Revenue]]="","",Table1[Previous Year Revenue])</f>
        <v/>
      </c>
      <c r="AE108" s="29" t="str">
        <f>IF(Table1[[#This Row],[Year To Date (YTD) Revenue]]="","",Table1[Year To Date (YTD) Revenue])</f>
        <v/>
      </c>
      <c r="AF108" s="29" t="str">
        <f>IF(Table1[[#This Row],[Previous Year Profit]]="","",Table1[Previous Year Profit])</f>
        <v/>
      </c>
      <c r="AG108" s="29" t="str">
        <f>IF(Table1[[#This Row],[Year To Date (YTD) Profit]]="","",Table1[Year To Date (YTD) Profit])</f>
        <v/>
      </c>
    </row>
    <row r="109" spans="3:33" x14ac:dyDescent="0.2">
      <c r="C109" s="22"/>
      <c r="D109" s="27"/>
      <c r="E109" s="28"/>
      <c r="F109" s="29"/>
      <c r="G109" s="59"/>
      <c r="H109" s="4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1" t="str">
        <f>IF(Table1[[#This Row],[Net Assets]]="","",(Table1[[#This Row],[Net Assets]]/Table1[[#This Row],[Noted Market Capitalization]]))</f>
        <v/>
      </c>
      <c r="U109" s="4">
        <f>IF(Table1[[#This Row],[Dividend Yield 
]]="",2,IF(Table1[[#This Row],[Dividend Yield 
]]&gt;0,1,2))</f>
        <v>2</v>
      </c>
      <c r="V109" s="4" t="str">
        <f>IF(Table1[[#This Row],[Previous Year Profit]]="","",IF(Table1[[#This Row],[Previous Year Profit]]&gt;0,1,2))</f>
        <v/>
      </c>
      <c r="W109" s="4" t="str">
        <f>IF(Table1[[#This Row],[Total Assets]]="","",IF(Table1[[#This Row],[Total Assets]]&gt;=Table1[[#This Row],[Total Liabilities]],1,2))</f>
        <v/>
      </c>
      <c r="X109" s="4" t="str">
        <f>IF(Table1[[#This Row],[Total Assets]]="","",IF(Table1[[#This Row],[Total Assets]]&gt;=Table1[[#This Row],[Noted Market Capitalization]],1,2))</f>
        <v/>
      </c>
      <c r="Y109" s="4" t="str">
        <f>IF(Table1[[#This Row],[Net Assets]]="","",IF(Table1[[#This Row],[Net Assets]]&gt;=Table1[[#This Row],[Noted Market Capitalization]],1,2))</f>
        <v/>
      </c>
      <c r="Z109" s="4" t="str">
        <f>IF(Table1[[#This Row],[Working Capital]]="","",IF(Table1[[#This Row],[Noted Market Capitalization]]&lt;=((2/3)*Table1[[#This Row],[Working Capital]]),1,2))</f>
        <v/>
      </c>
      <c r="AA109" s="29" t="str">
        <f>IF(Table1[[#This Row],[Total Assets]]="","",Table1[[#This Row],[Total Assets]]-Table1[[#This Row],[Total Liabilities]])</f>
        <v/>
      </c>
      <c r="AB109" s="29" t="str">
        <f>IF(Table1[[#This Row],[Current Assets]]="","",(Table1[[#This Row],[Current Assets]]-Table1[[#This Row],[Current Liabilities ]]))</f>
        <v/>
      </c>
      <c r="AC109" s="29" t="str">
        <f>IF(Table1[[#This Row],[Noted Market Capitalization]]="","",Table1[Noted Market Capitalization])</f>
        <v/>
      </c>
      <c r="AD109" s="30" t="str">
        <f>IF(Table1[[#This Row],[Previous Year Revenue]]="","",Table1[Previous Year Revenue])</f>
        <v/>
      </c>
      <c r="AE109" s="29" t="str">
        <f>IF(Table1[[#This Row],[Year To Date (YTD) Revenue]]="","",Table1[Year To Date (YTD) Revenue])</f>
        <v/>
      </c>
      <c r="AF109" s="29" t="str">
        <f>IF(Table1[[#This Row],[Previous Year Profit]]="","",Table1[Previous Year Profit])</f>
        <v/>
      </c>
      <c r="AG109" s="29" t="str">
        <f>IF(Table1[[#This Row],[Year To Date (YTD) Profit]]="","",Table1[Year To Date (YTD) Profit])</f>
        <v/>
      </c>
    </row>
    <row r="110" spans="3:33" x14ac:dyDescent="0.2">
      <c r="C110" s="22"/>
      <c r="D110" s="27"/>
      <c r="E110" s="28"/>
      <c r="F110" s="29"/>
      <c r="G110" s="59"/>
      <c r="H110" s="4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1" t="str">
        <f>IF(Table1[[#This Row],[Net Assets]]="","",(Table1[[#This Row],[Net Assets]]/Table1[[#This Row],[Noted Market Capitalization]]))</f>
        <v/>
      </c>
      <c r="U110" s="4">
        <f>IF(Table1[[#This Row],[Dividend Yield 
]]="",2,IF(Table1[[#This Row],[Dividend Yield 
]]&gt;0,1,2))</f>
        <v>2</v>
      </c>
      <c r="V110" s="4" t="str">
        <f>IF(Table1[[#This Row],[Previous Year Profit]]="","",IF(Table1[[#This Row],[Previous Year Profit]]&gt;0,1,2))</f>
        <v/>
      </c>
      <c r="W110" s="4" t="str">
        <f>IF(Table1[[#This Row],[Total Assets]]="","",IF(Table1[[#This Row],[Total Assets]]&gt;=Table1[[#This Row],[Total Liabilities]],1,2))</f>
        <v/>
      </c>
      <c r="X110" s="4" t="str">
        <f>IF(Table1[[#This Row],[Total Assets]]="","",IF(Table1[[#This Row],[Total Assets]]&gt;=Table1[[#This Row],[Noted Market Capitalization]],1,2))</f>
        <v/>
      </c>
      <c r="Y110" s="4" t="str">
        <f>IF(Table1[[#This Row],[Net Assets]]="","",IF(Table1[[#This Row],[Net Assets]]&gt;=Table1[[#This Row],[Noted Market Capitalization]],1,2))</f>
        <v/>
      </c>
      <c r="Z110" s="4" t="str">
        <f>IF(Table1[[#This Row],[Working Capital]]="","",IF(Table1[[#This Row],[Noted Market Capitalization]]&lt;=((2/3)*Table1[[#This Row],[Working Capital]]),1,2))</f>
        <v/>
      </c>
      <c r="AA110" s="29" t="str">
        <f>IF(Table1[[#This Row],[Total Assets]]="","",Table1[[#This Row],[Total Assets]]-Table1[[#This Row],[Total Liabilities]])</f>
        <v/>
      </c>
      <c r="AB110" s="29" t="str">
        <f>IF(Table1[[#This Row],[Current Assets]]="","",(Table1[[#This Row],[Current Assets]]-Table1[[#This Row],[Current Liabilities ]]))</f>
        <v/>
      </c>
      <c r="AC110" s="29" t="str">
        <f>IF(Table1[[#This Row],[Noted Market Capitalization]]="","",Table1[Noted Market Capitalization])</f>
        <v/>
      </c>
      <c r="AD110" s="30" t="str">
        <f>IF(Table1[[#This Row],[Previous Year Revenue]]="","",Table1[Previous Year Revenue])</f>
        <v/>
      </c>
      <c r="AE110" s="29" t="str">
        <f>IF(Table1[[#This Row],[Year To Date (YTD) Revenue]]="","",Table1[Year To Date (YTD) Revenue])</f>
        <v/>
      </c>
      <c r="AF110" s="29" t="str">
        <f>IF(Table1[[#This Row],[Previous Year Profit]]="","",Table1[Previous Year Profit])</f>
        <v/>
      </c>
      <c r="AG110" s="29" t="str">
        <f>IF(Table1[[#This Row],[Year To Date (YTD) Profit]]="","",Table1[Year To Date (YTD) Profit])</f>
        <v/>
      </c>
    </row>
    <row r="111" spans="3:33" x14ac:dyDescent="0.2">
      <c r="C111" s="22"/>
      <c r="D111" s="27"/>
      <c r="E111" s="28"/>
      <c r="F111" s="29"/>
      <c r="G111" s="59"/>
      <c r="H111" s="4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1" t="str">
        <f>IF(Table1[[#This Row],[Net Assets]]="","",(Table1[[#This Row],[Net Assets]]/Table1[[#This Row],[Noted Market Capitalization]]))</f>
        <v/>
      </c>
      <c r="U111" s="4">
        <f>IF(Table1[[#This Row],[Dividend Yield 
]]="",2,IF(Table1[[#This Row],[Dividend Yield 
]]&gt;0,1,2))</f>
        <v>2</v>
      </c>
      <c r="V111" s="4" t="str">
        <f>IF(Table1[[#This Row],[Previous Year Profit]]="","",IF(Table1[[#This Row],[Previous Year Profit]]&gt;0,1,2))</f>
        <v/>
      </c>
      <c r="W111" s="4" t="str">
        <f>IF(Table1[[#This Row],[Total Assets]]="","",IF(Table1[[#This Row],[Total Assets]]&gt;=Table1[[#This Row],[Total Liabilities]],1,2))</f>
        <v/>
      </c>
      <c r="X111" s="4" t="str">
        <f>IF(Table1[[#This Row],[Total Assets]]="","",IF(Table1[[#This Row],[Total Assets]]&gt;=Table1[[#This Row],[Noted Market Capitalization]],1,2))</f>
        <v/>
      </c>
      <c r="Y111" s="4" t="str">
        <f>IF(Table1[[#This Row],[Net Assets]]="","",IF(Table1[[#This Row],[Net Assets]]&gt;=Table1[[#This Row],[Noted Market Capitalization]],1,2))</f>
        <v/>
      </c>
      <c r="Z111" s="4" t="str">
        <f>IF(Table1[[#This Row],[Working Capital]]="","",IF(Table1[[#This Row],[Noted Market Capitalization]]&lt;=((2/3)*Table1[[#This Row],[Working Capital]]),1,2))</f>
        <v/>
      </c>
      <c r="AA111" s="29" t="str">
        <f>IF(Table1[[#This Row],[Total Assets]]="","",Table1[[#This Row],[Total Assets]]-Table1[[#This Row],[Total Liabilities]])</f>
        <v/>
      </c>
      <c r="AB111" s="29" t="str">
        <f>IF(Table1[[#This Row],[Current Assets]]="","",(Table1[[#This Row],[Current Assets]]-Table1[[#This Row],[Current Liabilities ]]))</f>
        <v/>
      </c>
      <c r="AC111" s="29" t="str">
        <f>IF(Table1[[#This Row],[Noted Market Capitalization]]="","",Table1[Noted Market Capitalization])</f>
        <v/>
      </c>
      <c r="AD111" s="30" t="str">
        <f>IF(Table1[[#This Row],[Previous Year Revenue]]="","",Table1[Previous Year Revenue])</f>
        <v/>
      </c>
      <c r="AE111" s="29" t="str">
        <f>IF(Table1[[#This Row],[Year To Date (YTD) Revenue]]="","",Table1[Year To Date (YTD) Revenue])</f>
        <v/>
      </c>
      <c r="AF111" s="29" t="str">
        <f>IF(Table1[[#This Row],[Previous Year Profit]]="","",Table1[Previous Year Profit])</f>
        <v/>
      </c>
      <c r="AG111" s="29" t="str">
        <f>IF(Table1[[#This Row],[Year To Date (YTD) Profit]]="","",Table1[Year To Date (YTD) Profit])</f>
        <v/>
      </c>
    </row>
    <row r="112" spans="3:33" x14ac:dyDescent="0.2">
      <c r="C112" s="22"/>
      <c r="D112" s="27"/>
      <c r="E112" s="28"/>
      <c r="F112" s="29"/>
      <c r="G112" s="59"/>
      <c r="H112" s="4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1" t="str">
        <f>IF(Table1[[#This Row],[Net Assets]]="","",(Table1[[#This Row],[Net Assets]]/Table1[[#This Row],[Noted Market Capitalization]]))</f>
        <v/>
      </c>
      <c r="U112" s="4">
        <f>IF(Table1[[#This Row],[Dividend Yield 
]]="",2,IF(Table1[[#This Row],[Dividend Yield 
]]&gt;0,1,2))</f>
        <v>2</v>
      </c>
      <c r="V112" s="4" t="str">
        <f>IF(Table1[[#This Row],[Previous Year Profit]]="","",IF(Table1[[#This Row],[Previous Year Profit]]&gt;0,1,2))</f>
        <v/>
      </c>
      <c r="W112" s="4" t="str">
        <f>IF(Table1[[#This Row],[Total Assets]]="","",IF(Table1[[#This Row],[Total Assets]]&gt;=Table1[[#This Row],[Total Liabilities]],1,2))</f>
        <v/>
      </c>
      <c r="X112" s="4" t="str">
        <f>IF(Table1[[#This Row],[Total Assets]]="","",IF(Table1[[#This Row],[Total Assets]]&gt;=Table1[[#This Row],[Noted Market Capitalization]],1,2))</f>
        <v/>
      </c>
      <c r="Y112" s="4" t="str">
        <f>IF(Table1[[#This Row],[Net Assets]]="","",IF(Table1[[#This Row],[Net Assets]]&gt;=Table1[[#This Row],[Noted Market Capitalization]],1,2))</f>
        <v/>
      </c>
      <c r="Z112" s="4" t="str">
        <f>IF(Table1[[#This Row],[Working Capital]]="","",IF(Table1[[#This Row],[Noted Market Capitalization]]&lt;=((2/3)*Table1[[#This Row],[Working Capital]]),1,2))</f>
        <v/>
      </c>
      <c r="AA112" s="29" t="str">
        <f>IF(Table1[[#This Row],[Total Assets]]="","",Table1[[#This Row],[Total Assets]]-Table1[[#This Row],[Total Liabilities]])</f>
        <v/>
      </c>
      <c r="AB112" s="29" t="str">
        <f>IF(Table1[[#This Row],[Current Assets]]="","",(Table1[[#This Row],[Current Assets]]-Table1[[#This Row],[Current Liabilities ]]))</f>
        <v/>
      </c>
      <c r="AC112" s="29" t="str">
        <f>IF(Table1[[#This Row],[Noted Market Capitalization]]="","",Table1[Noted Market Capitalization])</f>
        <v/>
      </c>
      <c r="AD112" s="30" t="str">
        <f>IF(Table1[[#This Row],[Previous Year Revenue]]="","",Table1[Previous Year Revenue])</f>
        <v/>
      </c>
      <c r="AE112" s="29" t="str">
        <f>IF(Table1[[#This Row],[Year To Date (YTD) Revenue]]="","",Table1[Year To Date (YTD) Revenue])</f>
        <v/>
      </c>
      <c r="AF112" s="29" t="str">
        <f>IF(Table1[[#This Row],[Previous Year Profit]]="","",Table1[Previous Year Profit])</f>
        <v/>
      </c>
      <c r="AG112" s="29" t="str">
        <f>IF(Table1[[#This Row],[Year To Date (YTD) Profit]]="","",Table1[Year To Date (YTD) Profit])</f>
        <v/>
      </c>
    </row>
    <row r="113" spans="3:33" x14ac:dyDescent="0.2">
      <c r="C113" s="22"/>
      <c r="D113" s="27"/>
      <c r="E113" s="28"/>
      <c r="F113" s="29"/>
      <c r="G113" s="59"/>
      <c r="H113" s="4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1" t="str">
        <f>IF(Table1[[#This Row],[Net Assets]]="","",(Table1[[#This Row],[Net Assets]]/Table1[[#This Row],[Noted Market Capitalization]]))</f>
        <v/>
      </c>
      <c r="U113" s="4">
        <f>IF(Table1[[#This Row],[Dividend Yield 
]]="",2,IF(Table1[[#This Row],[Dividend Yield 
]]&gt;0,1,2))</f>
        <v>2</v>
      </c>
      <c r="V113" s="4" t="str">
        <f>IF(Table1[[#This Row],[Previous Year Profit]]="","",IF(Table1[[#This Row],[Previous Year Profit]]&gt;0,1,2))</f>
        <v/>
      </c>
      <c r="W113" s="4" t="str">
        <f>IF(Table1[[#This Row],[Total Assets]]="","",IF(Table1[[#This Row],[Total Assets]]&gt;=Table1[[#This Row],[Total Liabilities]],1,2))</f>
        <v/>
      </c>
      <c r="X113" s="4" t="str">
        <f>IF(Table1[[#This Row],[Total Assets]]="","",IF(Table1[[#This Row],[Total Assets]]&gt;=Table1[[#This Row],[Noted Market Capitalization]],1,2))</f>
        <v/>
      </c>
      <c r="Y113" s="4" t="str">
        <f>IF(Table1[[#This Row],[Net Assets]]="","",IF(Table1[[#This Row],[Net Assets]]&gt;=Table1[[#This Row],[Noted Market Capitalization]],1,2))</f>
        <v/>
      </c>
      <c r="Z113" s="4" t="str">
        <f>IF(Table1[[#This Row],[Working Capital]]="","",IF(Table1[[#This Row],[Noted Market Capitalization]]&lt;=((2/3)*Table1[[#This Row],[Working Capital]]),1,2))</f>
        <v/>
      </c>
      <c r="AA113" s="29" t="str">
        <f>IF(Table1[[#This Row],[Total Assets]]="","",Table1[[#This Row],[Total Assets]]-Table1[[#This Row],[Total Liabilities]])</f>
        <v/>
      </c>
      <c r="AB113" s="29" t="str">
        <f>IF(Table1[[#This Row],[Current Assets]]="","",(Table1[[#This Row],[Current Assets]]-Table1[[#This Row],[Current Liabilities ]]))</f>
        <v/>
      </c>
      <c r="AC113" s="29" t="str">
        <f>IF(Table1[[#This Row],[Noted Market Capitalization]]="","",Table1[Noted Market Capitalization])</f>
        <v/>
      </c>
      <c r="AD113" s="30" t="str">
        <f>IF(Table1[[#This Row],[Previous Year Revenue]]="","",Table1[Previous Year Revenue])</f>
        <v/>
      </c>
      <c r="AE113" s="29" t="str">
        <f>IF(Table1[[#This Row],[Year To Date (YTD) Revenue]]="","",Table1[Year To Date (YTD) Revenue])</f>
        <v/>
      </c>
      <c r="AF113" s="29" t="str">
        <f>IF(Table1[[#This Row],[Previous Year Profit]]="","",Table1[Previous Year Profit])</f>
        <v/>
      </c>
      <c r="AG113" s="29" t="str">
        <f>IF(Table1[[#This Row],[Year To Date (YTD) Profit]]="","",Table1[Year To Date (YTD) Profit])</f>
        <v/>
      </c>
    </row>
    <row r="114" spans="3:33" x14ac:dyDescent="0.2">
      <c r="C114" s="22"/>
      <c r="D114" s="27"/>
      <c r="E114" s="28"/>
      <c r="F114" s="29"/>
      <c r="G114" s="59"/>
      <c r="H114" s="4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1" t="str">
        <f>IF(Table1[[#This Row],[Net Assets]]="","",(Table1[[#This Row],[Net Assets]]/Table1[[#This Row],[Noted Market Capitalization]]))</f>
        <v/>
      </c>
      <c r="U114" s="4">
        <f>IF(Table1[[#This Row],[Dividend Yield 
]]="",2,IF(Table1[[#This Row],[Dividend Yield 
]]&gt;0,1,2))</f>
        <v>2</v>
      </c>
      <c r="V114" s="4" t="str">
        <f>IF(Table1[[#This Row],[Previous Year Profit]]="","",IF(Table1[[#This Row],[Previous Year Profit]]&gt;0,1,2))</f>
        <v/>
      </c>
      <c r="W114" s="4" t="str">
        <f>IF(Table1[[#This Row],[Total Assets]]="","",IF(Table1[[#This Row],[Total Assets]]&gt;=Table1[[#This Row],[Total Liabilities]],1,2))</f>
        <v/>
      </c>
      <c r="X114" s="4" t="str">
        <f>IF(Table1[[#This Row],[Total Assets]]="","",IF(Table1[[#This Row],[Total Assets]]&gt;=Table1[[#This Row],[Noted Market Capitalization]],1,2))</f>
        <v/>
      </c>
      <c r="Y114" s="4" t="str">
        <f>IF(Table1[[#This Row],[Net Assets]]="","",IF(Table1[[#This Row],[Net Assets]]&gt;=Table1[[#This Row],[Noted Market Capitalization]],1,2))</f>
        <v/>
      </c>
      <c r="Z114" s="4" t="str">
        <f>IF(Table1[[#This Row],[Working Capital]]="","",IF(Table1[[#This Row],[Noted Market Capitalization]]&lt;=((2/3)*Table1[[#This Row],[Working Capital]]),1,2))</f>
        <v/>
      </c>
      <c r="AA114" s="29" t="str">
        <f>IF(Table1[[#This Row],[Total Assets]]="","",Table1[[#This Row],[Total Assets]]-Table1[[#This Row],[Total Liabilities]])</f>
        <v/>
      </c>
      <c r="AB114" s="29" t="str">
        <f>IF(Table1[[#This Row],[Current Assets]]="","",(Table1[[#This Row],[Current Assets]]-Table1[[#This Row],[Current Liabilities ]]))</f>
        <v/>
      </c>
      <c r="AC114" s="29" t="str">
        <f>IF(Table1[[#This Row],[Noted Market Capitalization]]="","",Table1[Noted Market Capitalization])</f>
        <v/>
      </c>
      <c r="AD114" s="30" t="str">
        <f>IF(Table1[[#This Row],[Previous Year Revenue]]="","",Table1[Previous Year Revenue])</f>
        <v/>
      </c>
      <c r="AE114" s="29" t="str">
        <f>IF(Table1[[#This Row],[Year To Date (YTD) Revenue]]="","",Table1[Year To Date (YTD) Revenue])</f>
        <v/>
      </c>
      <c r="AF114" s="29" t="str">
        <f>IF(Table1[[#This Row],[Previous Year Profit]]="","",Table1[Previous Year Profit])</f>
        <v/>
      </c>
      <c r="AG114" s="29" t="str">
        <f>IF(Table1[[#This Row],[Year To Date (YTD) Profit]]="","",Table1[Year To Date (YTD) Profit])</f>
        <v/>
      </c>
    </row>
    <row r="115" spans="3:33" x14ac:dyDescent="0.2">
      <c r="C115" s="22"/>
      <c r="D115" s="27"/>
      <c r="E115" s="28"/>
      <c r="F115" s="29"/>
      <c r="G115" s="59"/>
      <c r="H115" s="4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1" t="str">
        <f>IF(Table1[[#This Row],[Net Assets]]="","",(Table1[[#This Row],[Net Assets]]/Table1[[#This Row],[Noted Market Capitalization]]))</f>
        <v/>
      </c>
      <c r="U115" s="4">
        <f>IF(Table1[[#This Row],[Dividend Yield 
]]="",2,IF(Table1[[#This Row],[Dividend Yield 
]]&gt;0,1,2))</f>
        <v>2</v>
      </c>
      <c r="V115" s="4" t="str">
        <f>IF(Table1[[#This Row],[Previous Year Profit]]="","",IF(Table1[[#This Row],[Previous Year Profit]]&gt;0,1,2))</f>
        <v/>
      </c>
      <c r="W115" s="4" t="str">
        <f>IF(Table1[[#This Row],[Total Assets]]="","",IF(Table1[[#This Row],[Total Assets]]&gt;=Table1[[#This Row],[Total Liabilities]],1,2))</f>
        <v/>
      </c>
      <c r="X115" s="4" t="str">
        <f>IF(Table1[[#This Row],[Total Assets]]="","",IF(Table1[[#This Row],[Total Assets]]&gt;=Table1[[#This Row],[Noted Market Capitalization]],1,2))</f>
        <v/>
      </c>
      <c r="Y115" s="4" t="str">
        <f>IF(Table1[[#This Row],[Net Assets]]="","",IF(Table1[[#This Row],[Net Assets]]&gt;=Table1[[#This Row],[Noted Market Capitalization]],1,2))</f>
        <v/>
      </c>
      <c r="Z115" s="4" t="str">
        <f>IF(Table1[[#This Row],[Working Capital]]="","",IF(Table1[[#This Row],[Noted Market Capitalization]]&lt;=((2/3)*Table1[[#This Row],[Working Capital]]),1,2))</f>
        <v/>
      </c>
      <c r="AA115" s="29" t="str">
        <f>IF(Table1[[#This Row],[Total Assets]]="","",Table1[[#This Row],[Total Assets]]-Table1[[#This Row],[Total Liabilities]])</f>
        <v/>
      </c>
      <c r="AB115" s="29" t="str">
        <f>IF(Table1[[#This Row],[Current Assets]]="","",(Table1[[#This Row],[Current Assets]]-Table1[[#This Row],[Current Liabilities ]]))</f>
        <v/>
      </c>
      <c r="AC115" s="29" t="str">
        <f>IF(Table1[[#This Row],[Noted Market Capitalization]]="","",Table1[Noted Market Capitalization])</f>
        <v/>
      </c>
      <c r="AD115" s="30" t="str">
        <f>IF(Table1[[#This Row],[Previous Year Revenue]]="","",Table1[Previous Year Revenue])</f>
        <v/>
      </c>
      <c r="AE115" s="29" t="str">
        <f>IF(Table1[[#This Row],[Year To Date (YTD) Revenue]]="","",Table1[Year To Date (YTD) Revenue])</f>
        <v/>
      </c>
      <c r="AF115" s="29" t="str">
        <f>IF(Table1[[#This Row],[Previous Year Profit]]="","",Table1[Previous Year Profit])</f>
        <v/>
      </c>
      <c r="AG115" s="29" t="str">
        <f>IF(Table1[[#This Row],[Year To Date (YTD) Profit]]="","",Table1[Year To Date (YTD) Profit])</f>
        <v/>
      </c>
    </row>
    <row r="116" spans="3:33" x14ac:dyDescent="0.2">
      <c r="C116" s="22"/>
      <c r="D116" s="27"/>
      <c r="E116" s="28"/>
      <c r="F116" s="29"/>
      <c r="G116" s="59"/>
      <c r="H116" s="4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1" t="str">
        <f>IF(Table1[[#This Row],[Net Assets]]="","",(Table1[[#This Row],[Net Assets]]/Table1[[#This Row],[Noted Market Capitalization]]))</f>
        <v/>
      </c>
      <c r="U116" s="4">
        <f>IF(Table1[[#This Row],[Dividend Yield 
]]="",2,IF(Table1[[#This Row],[Dividend Yield 
]]&gt;0,1,2))</f>
        <v>2</v>
      </c>
      <c r="V116" s="4" t="str">
        <f>IF(Table1[[#This Row],[Previous Year Profit]]="","",IF(Table1[[#This Row],[Previous Year Profit]]&gt;0,1,2))</f>
        <v/>
      </c>
      <c r="W116" s="4" t="str">
        <f>IF(Table1[[#This Row],[Total Assets]]="","",IF(Table1[[#This Row],[Total Assets]]&gt;=Table1[[#This Row],[Total Liabilities]],1,2))</f>
        <v/>
      </c>
      <c r="X116" s="4" t="str">
        <f>IF(Table1[[#This Row],[Total Assets]]="","",IF(Table1[[#This Row],[Total Assets]]&gt;=Table1[[#This Row],[Noted Market Capitalization]],1,2))</f>
        <v/>
      </c>
      <c r="Y116" s="4" t="str">
        <f>IF(Table1[[#This Row],[Net Assets]]="","",IF(Table1[[#This Row],[Net Assets]]&gt;=Table1[[#This Row],[Noted Market Capitalization]],1,2))</f>
        <v/>
      </c>
      <c r="Z116" s="4" t="str">
        <f>IF(Table1[[#This Row],[Working Capital]]="","",IF(Table1[[#This Row],[Noted Market Capitalization]]&lt;=((2/3)*Table1[[#This Row],[Working Capital]]),1,2))</f>
        <v/>
      </c>
      <c r="AA116" s="29" t="str">
        <f>IF(Table1[[#This Row],[Total Assets]]="","",Table1[[#This Row],[Total Assets]]-Table1[[#This Row],[Total Liabilities]])</f>
        <v/>
      </c>
      <c r="AB116" s="29" t="str">
        <f>IF(Table1[[#This Row],[Current Assets]]="","",(Table1[[#This Row],[Current Assets]]-Table1[[#This Row],[Current Liabilities ]]))</f>
        <v/>
      </c>
      <c r="AC116" s="29" t="str">
        <f>IF(Table1[[#This Row],[Noted Market Capitalization]]="","",Table1[Noted Market Capitalization])</f>
        <v/>
      </c>
      <c r="AD116" s="30" t="str">
        <f>IF(Table1[[#This Row],[Previous Year Revenue]]="","",Table1[Previous Year Revenue])</f>
        <v/>
      </c>
      <c r="AE116" s="29" t="str">
        <f>IF(Table1[[#This Row],[Year To Date (YTD) Revenue]]="","",Table1[Year To Date (YTD) Revenue])</f>
        <v/>
      </c>
      <c r="AF116" s="29" t="str">
        <f>IF(Table1[[#This Row],[Previous Year Profit]]="","",Table1[Previous Year Profit])</f>
        <v/>
      </c>
      <c r="AG116" s="29" t="str">
        <f>IF(Table1[[#This Row],[Year To Date (YTD) Profit]]="","",Table1[Year To Date (YTD) Profit])</f>
        <v/>
      </c>
    </row>
    <row r="117" spans="3:33" x14ac:dyDescent="0.2">
      <c r="C117" s="22"/>
      <c r="D117" s="27"/>
      <c r="E117" s="28"/>
      <c r="F117" s="29"/>
      <c r="G117" s="59"/>
      <c r="H117" s="4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1" t="str">
        <f>IF(Table1[[#This Row],[Net Assets]]="","",(Table1[[#This Row],[Net Assets]]/Table1[[#This Row],[Noted Market Capitalization]]))</f>
        <v/>
      </c>
      <c r="U117" s="4">
        <f>IF(Table1[[#This Row],[Dividend Yield 
]]="",2,IF(Table1[[#This Row],[Dividend Yield 
]]&gt;0,1,2))</f>
        <v>2</v>
      </c>
      <c r="V117" s="4" t="str">
        <f>IF(Table1[[#This Row],[Previous Year Profit]]="","",IF(Table1[[#This Row],[Previous Year Profit]]&gt;0,1,2))</f>
        <v/>
      </c>
      <c r="W117" s="4" t="str">
        <f>IF(Table1[[#This Row],[Total Assets]]="","",IF(Table1[[#This Row],[Total Assets]]&gt;=Table1[[#This Row],[Total Liabilities]],1,2))</f>
        <v/>
      </c>
      <c r="X117" s="4" t="str">
        <f>IF(Table1[[#This Row],[Total Assets]]="","",IF(Table1[[#This Row],[Total Assets]]&gt;=Table1[[#This Row],[Noted Market Capitalization]],1,2))</f>
        <v/>
      </c>
      <c r="Y117" s="4" t="str">
        <f>IF(Table1[[#This Row],[Net Assets]]="","",IF(Table1[[#This Row],[Net Assets]]&gt;=Table1[[#This Row],[Noted Market Capitalization]],1,2))</f>
        <v/>
      </c>
      <c r="Z117" s="4" t="str">
        <f>IF(Table1[[#This Row],[Working Capital]]="","",IF(Table1[[#This Row],[Noted Market Capitalization]]&lt;=((2/3)*Table1[[#This Row],[Working Capital]]),1,2))</f>
        <v/>
      </c>
      <c r="AA117" s="29" t="str">
        <f>IF(Table1[[#This Row],[Total Assets]]="","",Table1[[#This Row],[Total Assets]]-Table1[[#This Row],[Total Liabilities]])</f>
        <v/>
      </c>
      <c r="AB117" s="29" t="str">
        <f>IF(Table1[[#This Row],[Current Assets]]="","",(Table1[[#This Row],[Current Assets]]-Table1[[#This Row],[Current Liabilities ]]))</f>
        <v/>
      </c>
      <c r="AC117" s="29" t="str">
        <f>IF(Table1[[#This Row],[Noted Market Capitalization]]="","",Table1[Noted Market Capitalization])</f>
        <v/>
      </c>
      <c r="AD117" s="30" t="str">
        <f>IF(Table1[[#This Row],[Previous Year Revenue]]="","",Table1[Previous Year Revenue])</f>
        <v/>
      </c>
      <c r="AE117" s="29" t="str">
        <f>IF(Table1[[#This Row],[Year To Date (YTD) Revenue]]="","",Table1[Year To Date (YTD) Revenue])</f>
        <v/>
      </c>
      <c r="AF117" s="29" t="str">
        <f>IF(Table1[[#This Row],[Previous Year Profit]]="","",Table1[Previous Year Profit])</f>
        <v/>
      </c>
      <c r="AG117" s="29" t="str">
        <f>IF(Table1[[#This Row],[Year To Date (YTD) Profit]]="","",Table1[Year To Date (YTD) Profit])</f>
        <v/>
      </c>
    </row>
    <row r="118" spans="3:33" x14ac:dyDescent="0.2">
      <c r="C118" s="22"/>
      <c r="D118" s="27"/>
      <c r="E118" s="28"/>
      <c r="F118" s="29"/>
      <c r="G118" s="59"/>
      <c r="H118" s="4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1" t="str">
        <f>IF(Table1[[#This Row],[Net Assets]]="","",(Table1[[#This Row],[Net Assets]]/Table1[[#This Row],[Noted Market Capitalization]]))</f>
        <v/>
      </c>
      <c r="U118" s="4">
        <f>IF(Table1[[#This Row],[Dividend Yield 
]]="",2,IF(Table1[[#This Row],[Dividend Yield 
]]&gt;0,1,2))</f>
        <v>2</v>
      </c>
      <c r="V118" s="4" t="str">
        <f>IF(Table1[[#This Row],[Previous Year Profit]]="","",IF(Table1[[#This Row],[Previous Year Profit]]&gt;0,1,2))</f>
        <v/>
      </c>
      <c r="W118" s="4" t="str">
        <f>IF(Table1[[#This Row],[Total Assets]]="","",IF(Table1[[#This Row],[Total Assets]]&gt;=Table1[[#This Row],[Total Liabilities]],1,2))</f>
        <v/>
      </c>
      <c r="X118" s="4" t="str">
        <f>IF(Table1[[#This Row],[Total Assets]]="","",IF(Table1[[#This Row],[Total Assets]]&gt;=Table1[[#This Row],[Noted Market Capitalization]],1,2))</f>
        <v/>
      </c>
      <c r="Y118" s="4" t="str">
        <f>IF(Table1[[#This Row],[Net Assets]]="","",IF(Table1[[#This Row],[Net Assets]]&gt;=Table1[[#This Row],[Noted Market Capitalization]],1,2))</f>
        <v/>
      </c>
      <c r="Z118" s="4" t="str">
        <f>IF(Table1[[#This Row],[Working Capital]]="","",IF(Table1[[#This Row],[Noted Market Capitalization]]&lt;=((2/3)*Table1[[#This Row],[Working Capital]]),1,2))</f>
        <v/>
      </c>
      <c r="AA118" s="29" t="str">
        <f>IF(Table1[[#This Row],[Total Assets]]="","",Table1[[#This Row],[Total Assets]]-Table1[[#This Row],[Total Liabilities]])</f>
        <v/>
      </c>
      <c r="AB118" s="29" t="str">
        <f>IF(Table1[[#This Row],[Current Assets]]="","",(Table1[[#This Row],[Current Assets]]-Table1[[#This Row],[Current Liabilities ]]))</f>
        <v/>
      </c>
      <c r="AC118" s="29" t="str">
        <f>IF(Table1[[#This Row],[Noted Market Capitalization]]="","",Table1[Noted Market Capitalization])</f>
        <v/>
      </c>
      <c r="AD118" s="30" t="str">
        <f>IF(Table1[[#This Row],[Previous Year Revenue]]="","",Table1[Previous Year Revenue])</f>
        <v/>
      </c>
      <c r="AE118" s="29" t="str">
        <f>IF(Table1[[#This Row],[Year To Date (YTD) Revenue]]="","",Table1[Year To Date (YTD) Revenue])</f>
        <v/>
      </c>
      <c r="AF118" s="29" t="str">
        <f>IF(Table1[[#This Row],[Previous Year Profit]]="","",Table1[Previous Year Profit])</f>
        <v/>
      </c>
      <c r="AG118" s="29" t="str">
        <f>IF(Table1[[#This Row],[Year To Date (YTD) Profit]]="","",Table1[Year To Date (YTD) Profit])</f>
        <v/>
      </c>
    </row>
    <row r="119" spans="3:33" x14ac:dyDescent="0.2">
      <c r="C119" s="22"/>
      <c r="D119" s="27"/>
      <c r="E119" s="28"/>
      <c r="F119" s="29"/>
      <c r="G119" s="59"/>
      <c r="H119" s="4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1" t="str">
        <f>IF(Table1[[#This Row],[Net Assets]]="","",(Table1[[#This Row],[Net Assets]]/Table1[[#This Row],[Noted Market Capitalization]]))</f>
        <v/>
      </c>
      <c r="U119" s="4">
        <f>IF(Table1[[#This Row],[Dividend Yield 
]]="",2,IF(Table1[[#This Row],[Dividend Yield 
]]&gt;0,1,2))</f>
        <v>2</v>
      </c>
      <c r="V119" s="4" t="str">
        <f>IF(Table1[[#This Row],[Previous Year Profit]]="","",IF(Table1[[#This Row],[Previous Year Profit]]&gt;0,1,2))</f>
        <v/>
      </c>
      <c r="W119" s="4" t="str">
        <f>IF(Table1[[#This Row],[Total Assets]]="","",IF(Table1[[#This Row],[Total Assets]]&gt;=Table1[[#This Row],[Total Liabilities]],1,2))</f>
        <v/>
      </c>
      <c r="X119" s="4" t="str">
        <f>IF(Table1[[#This Row],[Total Assets]]="","",IF(Table1[[#This Row],[Total Assets]]&gt;=Table1[[#This Row],[Noted Market Capitalization]],1,2))</f>
        <v/>
      </c>
      <c r="Y119" s="4" t="str">
        <f>IF(Table1[[#This Row],[Net Assets]]="","",IF(Table1[[#This Row],[Net Assets]]&gt;=Table1[[#This Row],[Noted Market Capitalization]],1,2))</f>
        <v/>
      </c>
      <c r="Z119" s="4" t="str">
        <f>IF(Table1[[#This Row],[Working Capital]]="","",IF(Table1[[#This Row],[Noted Market Capitalization]]&lt;=((2/3)*Table1[[#This Row],[Working Capital]]),1,2))</f>
        <v/>
      </c>
      <c r="AA119" s="29" t="str">
        <f>IF(Table1[[#This Row],[Total Assets]]="","",Table1[[#This Row],[Total Assets]]-Table1[[#This Row],[Total Liabilities]])</f>
        <v/>
      </c>
      <c r="AB119" s="29" t="str">
        <f>IF(Table1[[#This Row],[Current Assets]]="","",(Table1[[#This Row],[Current Assets]]-Table1[[#This Row],[Current Liabilities ]]))</f>
        <v/>
      </c>
      <c r="AC119" s="29" t="str">
        <f>IF(Table1[[#This Row],[Noted Market Capitalization]]="","",Table1[Noted Market Capitalization])</f>
        <v/>
      </c>
      <c r="AD119" s="30" t="str">
        <f>IF(Table1[[#This Row],[Previous Year Revenue]]="","",Table1[Previous Year Revenue])</f>
        <v/>
      </c>
      <c r="AE119" s="29" t="str">
        <f>IF(Table1[[#This Row],[Year To Date (YTD) Revenue]]="","",Table1[Year To Date (YTD) Revenue])</f>
        <v/>
      </c>
      <c r="AF119" s="29" t="str">
        <f>IF(Table1[[#This Row],[Previous Year Profit]]="","",Table1[Previous Year Profit])</f>
        <v/>
      </c>
      <c r="AG119" s="29" t="str">
        <f>IF(Table1[[#This Row],[Year To Date (YTD) Profit]]="","",Table1[Year To Date (YTD) Profit])</f>
        <v/>
      </c>
    </row>
    <row r="120" spans="3:33" x14ac:dyDescent="0.2">
      <c r="C120" s="22"/>
      <c r="D120" s="27"/>
      <c r="E120" s="28"/>
      <c r="F120" s="29"/>
      <c r="G120" s="59"/>
      <c r="H120" s="4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1" t="str">
        <f>IF(Table1[[#This Row],[Net Assets]]="","",(Table1[[#This Row],[Net Assets]]/Table1[[#This Row],[Noted Market Capitalization]]))</f>
        <v/>
      </c>
      <c r="U120" s="4">
        <f>IF(Table1[[#This Row],[Dividend Yield 
]]="",2,IF(Table1[[#This Row],[Dividend Yield 
]]&gt;0,1,2))</f>
        <v>2</v>
      </c>
      <c r="V120" s="4" t="str">
        <f>IF(Table1[[#This Row],[Previous Year Profit]]="","",IF(Table1[[#This Row],[Previous Year Profit]]&gt;0,1,2))</f>
        <v/>
      </c>
      <c r="W120" s="4" t="str">
        <f>IF(Table1[[#This Row],[Total Assets]]="","",IF(Table1[[#This Row],[Total Assets]]&gt;=Table1[[#This Row],[Total Liabilities]],1,2))</f>
        <v/>
      </c>
      <c r="X120" s="4" t="str">
        <f>IF(Table1[[#This Row],[Total Assets]]="","",IF(Table1[[#This Row],[Total Assets]]&gt;=Table1[[#This Row],[Noted Market Capitalization]],1,2))</f>
        <v/>
      </c>
      <c r="Y120" s="4" t="str">
        <f>IF(Table1[[#This Row],[Net Assets]]="","",IF(Table1[[#This Row],[Net Assets]]&gt;=Table1[[#This Row],[Noted Market Capitalization]],1,2))</f>
        <v/>
      </c>
      <c r="Z120" s="4" t="str">
        <f>IF(Table1[[#This Row],[Working Capital]]="","",IF(Table1[[#This Row],[Noted Market Capitalization]]&lt;=((2/3)*Table1[[#This Row],[Working Capital]]),1,2))</f>
        <v/>
      </c>
      <c r="AA120" s="29" t="str">
        <f>IF(Table1[[#This Row],[Total Assets]]="","",Table1[[#This Row],[Total Assets]]-Table1[[#This Row],[Total Liabilities]])</f>
        <v/>
      </c>
      <c r="AB120" s="29" t="str">
        <f>IF(Table1[[#This Row],[Current Assets]]="","",(Table1[[#This Row],[Current Assets]]-Table1[[#This Row],[Current Liabilities ]]))</f>
        <v/>
      </c>
      <c r="AC120" s="29" t="str">
        <f>IF(Table1[[#This Row],[Noted Market Capitalization]]="","",Table1[Noted Market Capitalization])</f>
        <v/>
      </c>
      <c r="AD120" s="30" t="str">
        <f>IF(Table1[[#This Row],[Previous Year Revenue]]="","",Table1[Previous Year Revenue])</f>
        <v/>
      </c>
      <c r="AE120" s="29" t="str">
        <f>IF(Table1[[#This Row],[Year To Date (YTD) Revenue]]="","",Table1[Year To Date (YTD) Revenue])</f>
        <v/>
      </c>
      <c r="AF120" s="29" t="str">
        <f>IF(Table1[[#This Row],[Previous Year Profit]]="","",Table1[Previous Year Profit])</f>
        <v/>
      </c>
      <c r="AG120" s="29" t="str">
        <f>IF(Table1[[#This Row],[Year To Date (YTD) Profit]]="","",Table1[Year To Date (YTD) Profit])</f>
        <v/>
      </c>
    </row>
    <row r="121" spans="3:33" x14ac:dyDescent="0.2">
      <c r="C121" s="22"/>
      <c r="D121" s="27"/>
      <c r="E121" s="28"/>
      <c r="F121" s="29"/>
      <c r="G121" s="59"/>
      <c r="H121" s="4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1" t="str">
        <f>IF(Table1[[#This Row],[Net Assets]]="","",(Table1[[#This Row],[Net Assets]]/Table1[[#This Row],[Noted Market Capitalization]]))</f>
        <v/>
      </c>
      <c r="U121" s="4">
        <f>IF(Table1[[#This Row],[Dividend Yield 
]]="",2,IF(Table1[[#This Row],[Dividend Yield 
]]&gt;0,1,2))</f>
        <v>2</v>
      </c>
      <c r="V121" s="4" t="str">
        <f>IF(Table1[[#This Row],[Previous Year Profit]]="","",IF(Table1[[#This Row],[Previous Year Profit]]&gt;0,1,2))</f>
        <v/>
      </c>
      <c r="W121" s="4" t="str">
        <f>IF(Table1[[#This Row],[Total Assets]]="","",IF(Table1[[#This Row],[Total Assets]]&gt;=Table1[[#This Row],[Total Liabilities]],1,2))</f>
        <v/>
      </c>
      <c r="X121" s="4" t="str">
        <f>IF(Table1[[#This Row],[Total Assets]]="","",IF(Table1[[#This Row],[Total Assets]]&gt;=Table1[[#This Row],[Noted Market Capitalization]],1,2))</f>
        <v/>
      </c>
      <c r="Y121" s="4" t="str">
        <f>IF(Table1[[#This Row],[Net Assets]]="","",IF(Table1[[#This Row],[Net Assets]]&gt;=Table1[[#This Row],[Noted Market Capitalization]],1,2))</f>
        <v/>
      </c>
      <c r="Z121" s="4" t="str">
        <f>IF(Table1[[#This Row],[Working Capital]]="","",IF(Table1[[#This Row],[Noted Market Capitalization]]&lt;=((2/3)*Table1[[#This Row],[Working Capital]]),1,2))</f>
        <v/>
      </c>
      <c r="AA121" s="29" t="str">
        <f>IF(Table1[[#This Row],[Total Assets]]="","",Table1[[#This Row],[Total Assets]]-Table1[[#This Row],[Total Liabilities]])</f>
        <v/>
      </c>
      <c r="AB121" s="29" t="str">
        <f>IF(Table1[[#This Row],[Current Assets]]="","",(Table1[[#This Row],[Current Assets]]-Table1[[#This Row],[Current Liabilities ]]))</f>
        <v/>
      </c>
      <c r="AC121" s="29" t="str">
        <f>IF(Table1[[#This Row],[Noted Market Capitalization]]="","",Table1[Noted Market Capitalization])</f>
        <v/>
      </c>
      <c r="AD121" s="30" t="str">
        <f>IF(Table1[[#This Row],[Previous Year Revenue]]="","",Table1[Previous Year Revenue])</f>
        <v/>
      </c>
      <c r="AE121" s="29" t="str">
        <f>IF(Table1[[#This Row],[Year To Date (YTD) Revenue]]="","",Table1[Year To Date (YTD) Revenue])</f>
        <v/>
      </c>
      <c r="AF121" s="29" t="str">
        <f>IF(Table1[[#This Row],[Previous Year Profit]]="","",Table1[Previous Year Profit])</f>
        <v/>
      </c>
      <c r="AG121" s="29" t="str">
        <f>IF(Table1[[#This Row],[Year To Date (YTD) Profit]]="","",Table1[Year To Date (YTD) Profit])</f>
        <v/>
      </c>
    </row>
    <row r="122" spans="3:33" x14ac:dyDescent="0.2">
      <c r="C122" s="22"/>
      <c r="D122" s="27"/>
      <c r="E122" s="28"/>
      <c r="F122" s="29"/>
      <c r="G122" s="59"/>
      <c r="H122" s="4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1" t="str">
        <f>IF(Table1[[#This Row],[Net Assets]]="","",(Table1[[#This Row],[Net Assets]]/Table1[[#This Row],[Noted Market Capitalization]]))</f>
        <v/>
      </c>
      <c r="U122" s="4">
        <f>IF(Table1[[#This Row],[Dividend Yield 
]]="",2,IF(Table1[[#This Row],[Dividend Yield 
]]&gt;0,1,2))</f>
        <v>2</v>
      </c>
      <c r="V122" s="4" t="str">
        <f>IF(Table1[[#This Row],[Previous Year Profit]]="","",IF(Table1[[#This Row],[Previous Year Profit]]&gt;0,1,2))</f>
        <v/>
      </c>
      <c r="W122" s="4" t="str">
        <f>IF(Table1[[#This Row],[Total Assets]]="","",IF(Table1[[#This Row],[Total Assets]]&gt;=Table1[[#This Row],[Total Liabilities]],1,2))</f>
        <v/>
      </c>
      <c r="X122" s="4" t="str">
        <f>IF(Table1[[#This Row],[Total Assets]]="","",IF(Table1[[#This Row],[Total Assets]]&gt;=Table1[[#This Row],[Noted Market Capitalization]],1,2))</f>
        <v/>
      </c>
      <c r="Y122" s="4" t="str">
        <f>IF(Table1[[#This Row],[Net Assets]]="","",IF(Table1[[#This Row],[Net Assets]]&gt;=Table1[[#This Row],[Noted Market Capitalization]],1,2))</f>
        <v/>
      </c>
      <c r="Z122" s="4" t="str">
        <f>IF(Table1[[#This Row],[Working Capital]]="","",IF(Table1[[#This Row],[Noted Market Capitalization]]&lt;=((2/3)*Table1[[#This Row],[Working Capital]]),1,2))</f>
        <v/>
      </c>
      <c r="AA122" s="29" t="str">
        <f>IF(Table1[[#This Row],[Total Assets]]="","",Table1[[#This Row],[Total Assets]]-Table1[[#This Row],[Total Liabilities]])</f>
        <v/>
      </c>
      <c r="AB122" s="29" t="str">
        <f>IF(Table1[[#This Row],[Current Assets]]="","",(Table1[[#This Row],[Current Assets]]-Table1[[#This Row],[Current Liabilities ]]))</f>
        <v/>
      </c>
      <c r="AC122" s="29" t="str">
        <f>IF(Table1[[#This Row],[Noted Market Capitalization]]="","",Table1[Noted Market Capitalization])</f>
        <v/>
      </c>
      <c r="AD122" s="30" t="str">
        <f>IF(Table1[[#This Row],[Previous Year Revenue]]="","",Table1[Previous Year Revenue])</f>
        <v/>
      </c>
      <c r="AE122" s="29" t="str">
        <f>IF(Table1[[#This Row],[Year To Date (YTD) Revenue]]="","",Table1[Year To Date (YTD) Revenue])</f>
        <v/>
      </c>
      <c r="AF122" s="29" t="str">
        <f>IF(Table1[[#This Row],[Previous Year Profit]]="","",Table1[Previous Year Profit])</f>
        <v/>
      </c>
      <c r="AG122" s="29" t="str">
        <f>IF(Table1[[#This Row],[Year To Date (YTD) Profit]]="","",Table1[Year To Date (YTD) Profit])</f>
        <v/>
      </c>
    </row>
    <row r="123" spans="3:33" x14ac:dyDescent="0.2">
      <c r="C123" s="22"/>
      <c r="D123" s="27"/>
      <c r="E123" s="28"/>
      <c r="F123" s="29"/>
      <c r="G123" s="59"/>
      <c r="H123" s="4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1" t="str">
        <f>IF(Table1[[#This Row],[Net Assets]]="","",(Table1[[#This Row],[Net Assets]]/Table1[[#This Row],[Noted Market Capitalization]]))</f>
        <v/>
      </c>
      <c r="U123" s="4">
        <f>IF(Table1[[#This Row],[Dividend Yield 
]]="",2,IF(Table1[[#This Row],[Dividend Yield 
]]&gt;0,1,2))</f>
        <v>2</v>
      </c>
      <c r="V123" s="4" t="str">
        <f>IF(Table1[[#This Row],[Previous Year Profit]]="","",IF(Table1[[#This Row],[Previous Year Profit]]&gt;0,1,2))</f>
        <v/>
      </c>
      <c r="W123" s="4" t="str">
        <f>IF(Table1[[#This Row],[Total Assets]]="","",IF(Table1[[#This Row],[Total Assets]]&gt;=Table1[[#This Row],[Total Liabilities]],1,2))</f>
        <v/>
      </c>
      <c r="X123" s="4" t="str">
        <f>IF(Table1[[#This Row],[Total Assets]]="","",IF(Table1[[#This Row],[Total Assets]]&gt;=Table1[[#This Row],[Noted Market Capitalization]],1,2))</f>
        <v/>
      </c>
      <c r="Y123" s="4" t="str">
        <f>IF(Table1[[#This Row],[Net Assets]]="","",IF(Table1[[#This Row],[Net Assets]]&gt;=Table1[[#This Row],[Noted Market Capitalization]],1,2))</f>
        <v/>
      </c>
      <c r="Z123" s="4" t="str">
        <f>IF(Table1[[#This Row],[Working Capital]]="","",IF(Table1[[#This Row],[Noted Market Capitalization]]&lt;=((2/3)*Table1[[#This Row],[Working Capital]]),1,2))</f>
        <v/>
      </c>
      <c r="AA123" s="29" t="str">
        <f>IF(Table1[[#This Row],[Total Assets]]="","",Table1[[#This Row],[Total Assets]]-Table1[[#This Row],[Total Liabilities]])</f>
        <v/>
      </c>
      <c r="AB123" s="29" t="str">
        <f>IF(Table1[[#This Row],[Current Assets]]="","",(Table1[[#This Row],[Current Assets]]-Table1[[#This Row],[Current Liabilities ]]))</f>
        <v/>
      </c>
      <c r="AC123" s="29" t="str">
        <f>IF(Table1[[#This Row],[Noted Market Capitalization]]="","",Table1[Noted Market Capitalization])</f>
        <v/>
      </c>
      <c r="AD123" s="30" t="str">
        <f>IF(Table1[[#This Row],[Previous Year Revenue]]="","",Table1[Previous Year Revenue])</f>
        <v/>
      </c>
      <c r="AE123" s="29" t="str">
        <f>IF(Table1[[#This Row],[Year To Date (YTD) Revenue]]="","",Table1[Year To Date (YTD) Revenue])</f>
        <v/>
      </c>
      <c r="AF123" s="29" t="str">
        <f>IF(Table1[[#This Row],[Previous Year Profit]]="","",Table1[Previous Year Profit])</f>
        <v/>
      </c>
      <c r="AG123" s="29" t="str">
        <f>IF(Table1[[#This Row],[Year To Date (YTD) Profit]]="","",Table1[Year To Date (YTD) Profit])</f>
        <v/>
      </c>
    </row>
    <row r="124" spans="3:33" x14ac:dyDescent="0.2">
      <c r="C124" s="22"/>
      <c r="D124" s="27"/>
      <c r="E124" s="28"/>
      <c r="F124" s="29"/>
      <c r="G124" s="59"/>
      <c r="H124" s="4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1" t="str">
        <f>IF(Table1[[#This Row],[Net Assets]]="","",(Table1[[#This Row],[Net Assets]]/Table1[[#This Row],[Noted Market Capitalization]]))</f>
        <v/>
      </c>
      <c r="U124" s="4">
        <f>IF(Table1[[#This Row],[Dividend Yield 
]]="",2,IF(Table1[[#This Row],[Dividend Yield 
]]&gt;0,1,2))</f>
        <v>2</v>
      </c>
      <c r="V124" s="4" t="str">
        <f>IF(Table1[[#This Row],[Previous Year Profit]]="","",IF(Table1[[#This Row],[Previous Year Profit]]&gt;0,1,2))</f>
        <v/>
      </c>
      <c r="W124" s="4" t="str">
        <f>IF(Table1[[#This Row],[Total Assets]]="","",IF(Table1[[#This Row],[Total Assets]]&gt;=Table1[[#This Row],[Total Liabilities]],1,2))</f>
        <v/>
      </c>
      <c r="X124" s="4" t="str">
        <f>IF(Table1[[#This Row],[Total Assets]]="","",IF(Table1[[#This Row],[Total Assets]]&gt;=Table1[[#This Row],[Noted Market Capitalization]],1,2))</f>
        <v/>
      </c>
      <c r="Y124" s="4" t="str">
        <f>IF(Table1[[#This Row],[Net Assets]]="","",IF(Table1[[#This Row],[Net Assets]]&gt;=Table1[[#This Row],[Noted Market Capitalization]],1,2))</f>
        <v/>
      </c>
      <c r="Z124" s="4" t="str">
        <f>IF(Table1[[#This Row],[Working Capital]]="","",IF(Table1[[#This Row],[Noted Market Capitalization]]&lt;=((2/3)*Table1[[#This Row],[Working Capital]]),1,2))</f>
        <v/>
      </c>
      <c r="AA124" s="29" t="str">
        <f>IF(Table1[[#This Row],[Total Assets]]="","",Table1[[#This Row],[Total Assets]]-Table1[[#This Row],[Total Liabilities]])</f>
        <v/>
      </c>
      <c r="AB124" s="29" t="str">
        <f>IF(Table1[[#This Row],[Current Assets]]="","",(Table1[[#This Row],[Current Assets]]-Table1[[#This Row],[Current Liabilities ]]))</f>
        <v/>
      </c>
      <c r="AC124" s="29" t="str">
        <f>IF(Table1[[#This Row],[Noted Market Capitalization]]="","",Table1[Noted Market Capitalization])</f>
        <v/>
      </c>
      <c r="AD124" s="30" t="str">
        <f>IF(Table1[[#This Row],[Previous Year Revenue]]="","",Table1[Previous Year Revenue])</f>
        <v/>
      </c>
      <c r="AE124" s="29" t="str">
        <f>IF(Table1[[#This Row],[Year To Date (YTD) Revenue]]="","",Table1[Year To Date (YTD) Revenue])</f>
        <v/>
      </c>
      <c r="AF124" s="29" t="str">
        <f>IF(Table1[[#This Row],[Previous Year Profit]]="","",Table1[Previous Year Profit])</f>
        <v/>
      </c>
      <c r="AG124" s="29" t="str">
        <f>IF(Table1[[#This Row],[Year To Date (YTD) Profit]]="","",Table1[Year To Date (YTD) Profit])</f>
        <v/>
      </c>
    </row>
    <row r="125" spans="3:33" x14ac:dyDescent="0.2">
      <c r="C125" s="22"/>
      <c r="D125" s="27"/>
      <c r="E125" s="28"/>
      <c r="F125" s="29"/>
      <c r="G125" s="59"/>
      <c r="H125" s="4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1" t="str">
        <f>IF(Table1[[#This Row],[Net Assets]]="","",(Table1[[#This Row],[Net Assets]]/Table1[[#This Row],[Noted Market Capitalization]]))</f>
        <v/>
      </c>
      <c r="U125" s="4">
        <f>IF(Table1[[#This Row],[Dividend Yield 
]]="",2,IF(Table1[[#This Row],[Dividend Yield 
]]&gt;0,1,2))</f>
        <v>2</v>
      </c>
      <c r="V125" s="4" t="str">
        <f>IF(Table1[[#This Row],[Previous Year Profit]]="","",IF(Table1[[#This Row],[Previous Year Profit]]&gt;0,1,2))</f>
        <v/>
      </c>
      <c r="W125" s="4" t="str">
        <f>IF(Table1[[#This Row],[Total Assets]]="","",IF(Table1[[#This Row],[Total Assets]]&gt;=Table1[[#This Row],[Total Liabilities]],1,2))</f>
        <v/>
      </c>
      <c r="X125" s="4" t="str">
        <f>IF(Table1[[#This Row],[Total Assets]]="","",IF(Table1[[#This Row],[Total Assets]]&gt;=Table1[[#This Row],[Noted Market Capitalization]],1,2))</f>
        <v/>
      </c>
      <c r="Y125" s="4" t="str">
        <f>IF(Table1[[#This Row],[Net Assets]]="","",IF(Table1[[#This Row],[Net Assets]]&gt;=Table1[[#This Row],[Noted Market Capitalization]],1,2))</f>
        <v/>
      </c>
      <c r="Z125" s="4" t="str">
        <f>IF(Table1[[#This Row],[Working Capital]]="","",IF(Table1[[#This Row],[Noted Market Capitalization]]&lt;=((2/3)*Table1[[#This Row],[Working Capital]]),1,2))</f>
        <v/>
      </c>
      <c r="AA125" s="29" t="str">
        <f>IF(Table1[[#This Row],[Total Assets]]="","",Table1[[#This Row],[Total Assets]]-Table1[[#This Row],[Total Liabilities]])</f>
        <v/>
      </c>
      <c r="AB125" s="29" t="str">
        <f>IF(Table1[[#This Row],[Current Assets]]="","",(Table1[[#This Row],[Current Assets]]-Table1[[#This Row],[Current Liabilities ]]))</f>
        <v/>
      </c>
      <c r="AC125" s="29" t="str">
        <f>IF(Table1[[#This Row],[Noted Market Capitalization]]="","",Table1[Noted Market Capitalization])</f>
        <v/>
      </c>
      <c r="AD125" s="30" t="str">
        <f>IF(Table1[[#This Row],[Previous Year Revenue]]="","",Table1[Previous Year Revenue])</f>
        <v/>
      </c>
      <c r="AE125" s="29" t="str">
        <f>IF(Table1[[#This Row],[Year To Date (YTD) Revenue]]="","",Table1[Year To Date (YTD) Revenue])</f>
        <v/>
      </c>
      <c r="AF125" s="29" t="str">
        <f>IF(Table1[[#This Row],[Previous Year Profit]]="","",Table1[Previous Year Profit])</f>
        <v/>
      </c>
      <c r="AG125" s="29" t="str">
        <f>IF(Table1[[#This Row],[Year To Date (YTD) Profit]]="","",Table1[Year To Date (YTD) Profit])</f>
        <v/>
      </c>
    </row>
    <row r="126" spans="3:33" x14ac:dyDescent="0.2">
      <c r="C126" s="22"/>
      <c r="D126" s="27"/>
      <c r="E126" s="28"/>
      <c r="F126" s="29"/>
      <c r="G126" s="59"/>
      <c r="H126" s="4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1" t="str">
        <f>IF(Table1[[#This Row],[Net Assets]]="","",(Table1[[#This Row],[Net Assets]]/Table1[[#This Row],[Noted Market Capitalization]]))</f>
        <v/>
      </c>
      <c r="U126" s="4">
        <f>IF(Table1[[#This Row],[Dividend Yield 
]]="",2,IF(Table1[[#This Row],[Dividend Yield 
]]&gt;0,1,2))</f>
        <v>2</v>
      </c>
      <c r="V126" s="4" t="str">
        <f>IF(Table1[[#This Row],[Previous Year Profit]]="","",IF(Table1[[#This Row],[Previous Year Profit]]&gt;0,1,2))</f>
        <v/>
      </c>
      <c r="W126" s="4" t="str">
        <f>IF(Table1[[#This Row],[Total Assets]]="","",IF(Table1[[#This Row],[Total Assets]]&gt;=Table1[[#This Row],[Total Liabilities]],1,2))</f>
        <v/>
      </c>
      <c r="X126" s="4" t="str">
        <f>IF(Table1[[#This Row],[Total Assets]]="","",IF(Table1[[#This Row],[Total Assets]]&gt;=Table1[[#This Row],[Noted Market Capitalization]],1,2))</f>
        <v/>
      </c>
      <c r="Y126" s="4" t="str">
        <f>IF(Table1[[#This Row],[Net Assets]]="","",IF(Table1[[#This Row],[Net Assets]]&gt;=Table1[[#This Row],[Noted Market Capitalization]],1,2))</f>
        <v/>
      </c>
      <c r="Z126" s="4" t="str">
        <f>IF(Table1[[#This Row],[Working Capital]]="","",IF(Table1[[#This Row],[Noted Market Capitalization]]&lt;=((2/3)*Table1[[#This Row],[Working Capital]]),1,2))</f>
        <v/>
      </c>
      <c r="AA126" s="29" t="str">
        <f>IF(Table1[[#This Row],[Total Assets]]="","",Table1[[#This Row],[Total Assets]]-Table1[[#This Row],[Total Liabilities]])</f>
        <v/>
      </c>
      <c r="AB126" s="29" t="str">
        <f>IF(Table1[[#This Row],[Current Assets]]="","",(Table1[[#This Row],[Current Assets]]-Table1[[#This Row],[Current Liabilities ]]))</f>
        <v/>
      </c>
      <c r="AC126" s="29" t="str">
        <f>IF(Table1[[#This Row],[Noted Market Capitalization]]="","",Table1[Noted Market Capitalization])</f>
        <v/>
      </c>
      <c r="AD126" s="30" t="str">
        <f>IF(Table1[[#This Row],[Previous Year Revenue]]="","",Table1[Previous Year Revenue])</f>
        <v/>
      </c>
      <c r="AE126" s="29" t="str">
        <f>IF(Table1[[#This Row],[Year To Date (YTD) Revenue]]="","",Table1[Year To Date (YTD) Revenue])</f>
        <v/>
      </c>
      <c r="AF126" s="29" t="str">
        <f>IF(Table1[[#This Row],[Previous Year Profit]]="","",Table1[Previous Year Profit])</f>
        <v/>
      </c>
      <c r="AG126" s="29" t="str">
        <f>IF(Table1[[#This Row],[Year To Date (YTD) Profit]]="","",Table1[Year To Date (YTD) Profit])</f>
        <v/>
      </c>
    </row>
    <row r="127" spans="3:33" x14ac:dyDescent="0.2">
      <c r="C127" s="22"/>
      <c r="D127" s="27"/>
      <c r="E127" s="28"/>
      <c r="F127" s="29"/>
      <c r="G127" s="59"/>
      <c r="H127" s="4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1" t="str">
        <f>IF(Table1[[#This Row],[Net Assets]]="","",(Table1[[#This Row],[Net Assets]]/Table1[[#This Row],[Noted Market Capitalization]]))</f>
        <v/>
      </c>
      <c r="U127" s="4">
        <f>IF(Table1[[#This Row],[Dividend Yield 
]]="",2,IF(Table1[[#This Row],[Dividend Yield 
]]&gt;0,1,2))</f>
        <v>2</v>
      </c>
      <c r="V127" s="4" t="str">
        <f>IF(Table1[[#This Row],[Previous Year Profit]]="","",IF(Table1[[#This Row],[Previous Year Profit]]&gt;0,1,2))</f>
        <v/>
      </c>
      <c r="W127" s="4" t="str">
        <f>IF(Table1[[#This Row],[Total Assets]]="","",IF(Table1[[#This Row],[Total Assets]]&gt;=Table1[[#This Row],[Total Liabilities]],1,2))</f>
        <v/>
      </c>
      <c r="X127" s="4" t="str">
        <f>IF(Table1[[#This Row],[Total Assets]]="","",IF(Table1[[#This Row],[Total Assets]]&gt;=Table1[[#This Row],[Noted Market Capitalization]],1,2))</f>
        <v/>
      </c>
      <c r="Y127" s="4" t="str">
        <f>IF(Table1[[#This Row],[Net Assets]]="","",IF(Table1[[#This Row],[Net Assets]]&gt;=Table1[[#This Row],[Noted Market Capitalization]],1,2))</f>
        <v/>
      </c>
      <c r="Z127" s="4" t="str">
        <f>IF(Table1[[#This Row],[Working Capital]]="","",IF(Table1[[#This Row],[Noted Market Capitalization]]&lt;=((2/3)*Table1[[#This Row],[Working Capital]]),1,2))</f>
        <v/>
      </c>
      <c r="AA127" s="29" t="str">
        <f>IF(Table1[[#This Row],[Total Assets]]="","",Table1[[#This Row],[Total Assets]]-Table1[[#This Row],[Total Liabilities]])</f>
        <v/>
      </c>
      <c r="AB127" s="29" t="str">
        <f>IF(Table1[[#This Row],[Current Assets]]="","",(Table1[[#This Row],[Current Assets]]-Table1[[#This Row],[Current Liabilities ]]))</f>
        <v/>
      </c>
      <c r="AC127" s="29" t="str">
        <f>IF(Table1[[#This Row],[Noted Market Capitalization]]="","",Table1[Noted Market Capitalization])</f>
        <v/>
      </c>
      <c r="AD127" s="30" t="str">
        <f>IF(Table1[[#This Row],[Previous Year Revenue]]="","",Table1[Previous Year Revenue])</f>
        <v/>
      </c>
      <c r="AE127" s="29" t="str">
        <f>IF(Table1[[#This Row],[Year To Date (YTD) Revenue]]="","",Table1[Year To Date (YTD) Revenue])</f>
        <v/>
      </c>
      <c r="AF127" s="29" t="str">
        <f>IF(Table1[[#This Row],[Previous Year Profit]]="","",Table1[Previous Year Profit])</f>
        <v/>
      </c>
      <c r="AG127" s="29" t="str">
        <f>IF(Table1[[#This Row],[Year To Date (YTD) Profit]]="","",Table1[Year To Date (YTD) Profit])</f>
        <v/>
      </c>
    </row>
    <row r="128" spans="3:33" x14ac:dyDescent="0.2">
      <c r="C128" s="22"/>
      <c r="D128" s="27"/>
      <c r="E128" s="28"/>
      <c r="F128" s="29"/>
      <c r="G128" s="59"/>
      <c r="H128" s="4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1" t="str">
        <f>IF(Table1[[#This Row],[Net Assets]]="","",(Table1[[#This Row],[Net Assets]]/Table1[[#This Row],[Noted Market Capitalization]]))</f>
        <v/>
      </c>
      <c r="U128" s="4">
        <f>IF(Table1[[#This Row],[Dividend Yield 
]]="",2,IF(Table1[[#This Row],[Dividend Yield 
]]&gt;0,1,2))</f>
        <v>2</v>
      </c>
      <c r="V128" s="4" t="str">
        <f>IF(Table1[[#This Row],[Previous Year Profit]]="","",IF(Table1[[#This Row],[Previous Year Profit]]&gt;0,1,2))</f>
        <v/>
      </c>
      <c r="W128" s="4" t="str">
        <f>IF(Table1[[#This Row],[Total Assets]]="","",IF(Table1[[#This Row],[Total Assets]]&gt;=Table1[[#This Row],[Total Liabilities]],1,2))</f>
        <v/>
      </c>
      <c r="X128" s="4" t="str">
        <f>IF(Table1[[#This Row],[Total Assets]]="","",IF(Table1[[#This Row],[Total Assets]]&gt;=Table1[[#This Row],[Noted Market Capitalization]],1,2))</f>
        <v/>
      </c>
      <c r="Y128" s="4" t="str">
        <f>IF(Table1[[#This Row],[Net Assets]]="","",IF(Table1[[#This Row],[Net Assets]]&gt;=Table1[[#This Row],[Noted Market Capitalization]],1,2))</f>
        <v/>
      </c>
      <c r="Z128" s="4" t="str">
        <f>IF(Table1[[#This Row],[Working Capital]]="","",IF(Table1[[#This Row],[Noted Market Capitalization]]&lt;=((2/3)*Table1[[#This Row],[Working Capital]]),1,2))</f>
        <v/>
      </c>
      <c r="AA128" s="29" t="str">
        <f>IF(Table1[[#This Row],[Total Assets]]="","",Table1[[#This Row],[Total Assets]]-Table1[[#This Row],[Total Liabilities]])</f>
        <v/>
      </c>
      <c r="AB128" s="29" t="str">
        <f>IF(Table1[[#This Row],[Current Assets]]="","",(Table1[[#This Row],[Current Assets]]-Table1[[#This Row],[Current Liabilities ]]))</f>
        <v/>
      </c>
      <c r="AC128" s="29" t="str">
        <f>IF(Table1[[#This Row],[Noted Market Capitalization]]="","",Table1[Noted Market Capitalization])</f>
        <v/>
      </c>
      <c r="AD128" s="30" t="str">
        <f>IF(Table1[[#This Row],[Previous Year Revenue]]="","",Table1[Previous Year Revenue])</f>
        <v/>
      </c>
      <c r="AE128" s="29" t="str">
        <f>IF(Table1[[#This Row],[Year To Date (YTD) Revenue]]="","",Table1[Year To Date (YTD) Revenue])</f>
        <v/>
      </c>
      <c r="AF128" s="29" t="str">
        <f>IF(Table1[[#This Row],[Previous Year Profit]]="","",Table1[Previous Year Profit])</f>
        <v/>
      </c>
      <c r="AG128" s="29" t="str">
        <f>IF(Table1[[#This Row],[Year To Date (YTD) Profit]]="","",Table1[Year To Date (YTD) Profit])</f>
        <v/>
      </c>
    </row>
    <row r="129" spans="3:33" x14ac:dyDescent="0.2">
      <c r="C129" s="22"/>
      <c r="D129" s="27"/>
      <c r="E129" s="28"/>
      <c r="F129" s="29"/>
      <c r="G129" s="59"/>
      <c r="H129" s="4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1" t="str">
        <f>IF(Table1[[#This Row],[Net Assets]]="","",(Table1[[#This Row],[Net Assets]]/Table1[[#This Row],[Noted Market Capitalization]]))</f>
        <v/>
      </c>
      <c r="U129" s="4">
        <f>IF(Table1[[#This Row],[Dividend Yield 
]]="",2,IF(Table1[[#This Row],[Dividend Yield 
]]&gt;0,1,2))</f>
        <v>2</v>
      </c>
      <c r="V129" s="4" t="str">
        <f>IF(Table1[[#This Row],[Previous Year Profit]]="","",IF(Table1[[#This Row],[Previous Year Profit]]&gt;0,1,2))</f>
        <v/>
      </c>
      <c r="W129" s="4" t="str">
        <f>IF(Table1[[#This Row],[Total Assets]]="","",IF(Table1[[#This Row],[Total Assets]]&gt;=Table1[[#This Row],[Total Liabilities]],1,2))</f>
        <v/>
      </c>
      <c r="X129" s="4" t="str">
        <f>IF(Table1[[#This Row],[Total Assets]]="","",IF(Table1[[#This Row],[Total Assets]]&gt;=Table1[[#This Row],[Noted Market Capitalization]],1,2))</f>
        <v/>
      </c>
      <c r="Y129" s="4" t="str">
        <f>IF(Table1[[#This Row],[Net Assets]]="","",IF(Table1[[#This Row],[Net Assets]]&gt;=Table1[[#This Row],[Noted Market Capitalization]],1,2))</f>
        <v/>
      </c>
      <c r="Z129" s="4" t="str">
        <f>IF(Table1[[#This Row],[Working Capital]]="","",IF(Table1[[#This Row],[Noted Market Capitalization]]&lt;=((2/3)*Table1[[#This Row],[Working Capital]]),1,2))</f>
        <v/>
      </c>
      <c r="AA129" s="29" t="str">
        <f>IF(Table1[[#This Row],[Total Assets]]="","",Table1[[#This Row],[Total Assets]]-Table1[[#This Row],[Total Liabilities]])</f>
        <v/>
      </c>
      <c r="AB129" s="29" t="str">
        <f>IF(Table1[[#This Row],[Current Assets]]="","",(Table1[[#This Row],[Current Assets]]-Table1[[#This Row],[Current Liabilities ]]))</f>
        <v/>
      </c>
      <c r="AC129" s="29" t="str">
        <f>IF(Table1[[#This Row],[Noted Market Capitalization]]="","",Table1[Noted Market Capitalization])</f>
        <v/>
      </c>
      <c r="AD129" s="30" t="str">
        <f>IF(Table1[[#This Row],[Previous Year Revenue]]="","",Table1[Previous Year Revenue])</f>
        <v/>
      </c>
      <c r="AE129" s="29" t="str">
        <f>IF(Table1[[#This Row],[Year To Date (YTD) Revenue]]="","",Table1[Year To Date (YTD) Revenue])</f>
        <v/>
      </c>
      <c r="AF129" s="29" t="str">
        <f>IF(Table1[[#This Row],[Previous Year Profit]]="","",Table1[Previous Year Profit])</f>
        <v/>
      </c>
      <c r="AG129" s="29" t="str">
        <f>IF(Table1[[#This Row],[Year To Date (YTD) Profit]]="","",Table1[Year To Date (YTD) Profit])</f>
        <v/>
      </c>
    </row>
    <row r="130" spans="3:33" x14ac:dyDescent="0.2">
      <c r="C130" s="22"/>
      <c r="D130" s="27"/>
      <c r="E130" s="28"/>
      <c r="F130" s="29"/>
      <c r="G130" s="59"/>
      <c r="H130" s="4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1" t="str">
        <f>IF(Table1[[#This Row],[Net Assets]]="","",(Table1[[#This Row],[Net Assets]]/Table1[[#This Row],[Noted Market Capitalization]]))</f>
        <v/>
      </c>
      <c r="U130" s="4">
        <f>IF(Table1[[#This Row],[Dividend Yield 
]]="",2,IF(Table1[[#This Row],[Dividend Yield 
]]&gt;0,1,2))</f>
        <v>2</v>
      </c>
      <c r="V130" s="4" t="str">
        <f>IF(Table1[[#This Row],[Previous Year Profit]]="","",IF(Table1[[#This Row],[Previous Year Profit]]&gt;0,1,2))</f>
        <v/>
      </c>
      <c r="W130" s="4" t="str">
        <f>IF(Table1[[#This Row],[Total Assets]]="","",IF(Table1[[#This Row],[Total Assets]]&gt;=Table1[[#This Row],[Total Liabilities]],1,2))</f>
        <v/>
      </c>
      <c r="X130" s="4" t="str">
        <f>IF(Table1[[#This Row],[Total Assets]]="","",IF(Table1[[#This Row],[Total Assets]]&gt;=Table1[[#This Row],[Noted Market Capitalization]],1,2))</f>
        <v/>
      </c>
      <c r="Y130" s="4" t="str">
        <f>IF(Table1[[#This Row],[Net Assets]]="","",IF(Table1[[#This Row],[Net Assets]]&gt;=Table1[[#This Row],[Noted Market Capitalization]],1,2))</f>
        <v/>
      </c>
      <c r="Z130" s="4" t="str">
        <f>IF(Table1[[#This Row],[Working Capital]]="","",IF(Table1[[#This Row],[Noted Market Capitalization]]&lt;=((2/3)*Table1[[#This Row],[Working Capital]]),1,2))</f>
        <v/>
      </c>
      <c r="AA130" s="29" t="str">
        <f>IF(Table1[[#This Row],[Total Assets]]="","",Table1[[#This Row],[Total Assets]]-Table1[[#This Row],[Total Liabilities]])</f>
        <v/>
      </c>
      <c r="AB130" s="29" t="str">
        <f>IF(Table1[[#This Row],[Current Assets]]="","",(Table1[[#This Row],[Current Assets]]-Table1[[#This Row],[Current Liabilities ]]))</f>
        <v/>
      </c>
      <c r="AC130" s="29" t="str">
        <f>IF(Table1[[#This Row],[Noted Market Capitalization]]="","",Table1[Noted Market Capitalization])</f>
        <v/>
      </c>
      <c r="AD130" s="30" t="str">
        <f>IF(Table1[[#This Row],[Previous Year Revenue]]="","",Table1[Previous Year Revenue])</f>
        <v/>
      </c>
      <c r="AE130" s="29" t="str">
        <f>IF(Table1[[#This Row],[Year To Date (YTD) Revenue]]="","",Table1[Year To Date (YTD) Revenue])</f>
        <v/>
      </c>
      <c r="AF130" s="29" t="str">
        <f>IF(Table1[[#This Row],[Previous Year Profit]]="","",Table1[Previous Year Profit])</f>
        <v/>
      </c>
      <c r="AG130" s="29" t="str">
        <f>IF(Table1[[#This Row],[Year To Date (YTD) Profit]]="","",Table1[Year To Date (YTD) Profit])</f>
        <v/>
      </c>
    </row>
    <row r="131" spans="3:33" x14ac:dyDescent="0.2">
      <c r="C131" s="22"/>
      <c r="D131" s="27"/>
      <c r="E131" s="28"/>
      <c r="F131" s="29"/>
      <c r="G131" s="59"/>
      <c r="H131" s="4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1" t="str">
        <f>IF(Table1[[#This Row],[Net Assets]]="","",(Table1[[#This Row],[Net Assets]]/Table1[[#This Row],[Noted Market Capitalization]]))</f>
        <v/>
      </c>
      <c r="U131" s="4">
        <f>IF(Table1[[#This Row],[Dividend Yield 
]]="",2,IF(Table1[[#This Row],[Dividend Yield 
]]&gt;0,1,2))</f>
        <v>2</v>
      </c>
      <c r="V131" s="4" t="str">
        <f>IF(Table1[[#This Row],[Previous Year Profit]]="","",IF(Table1[[#This Row],[Previous Year Profit]]&gt;0,1,2))</f>
        <v/>
      </c>
      <c r="W131" s="4" t="str">
        <f>IF(Table1[[#This Row],[Total Assets]]="","",IF(Table1[[#This Row],[Total Assets]]&gt;=Table1[[#This Row],[Total Liabilities]],1,2))</f>
        <v/>
      </c>
      <c r="X131" s="4" t="str">
        <f>IF(Table1[[#This Row],[Total Assets]]="","",IF(Table1[[#This Row],[Total Assets]]&gt;=Table1[[#This Row],[Noted Market Capitalization]],1,2))</f>
        <v/>
      </c>
      <c r="Y131" s="4" t="str">
        <f>IF(Table1[[#This Row],[Net Assets]]="","",IF(Table1[[#This Row],[Net Assets]]&gt;=Table1[[#This Row],[Noted Market Capitalization]],1,2))</f>
        <v/>
      </c>
      <c r="Z131" s="4" t="str">
        <f>IF(Table1[[#This Row],[Working Capital]]="","",IF(Table1[[#This Row],[Noted Market Capitalization]]&lt;=((2/3)*Table1[[#This Row],[Working Capital]]),1,2))</f>
        <v/>
      </c>
      <c r="AA131" s="29" t="str">
        <f>IF(Table1[[#This Row],[Total Assets]]="","",Table1[[#This Row],[Total Assets]]-Table1[[#This Row],[Total Liabilities]])</f>
        <v/>
      </c>
      <c r="AB131" s="29" t="str">
        <f>IF(Table1[[#This Row],[Current Assets]]="","",(Table1[[#This Row],[Current Assets]]-Table1[[#This Row],[Current Liabilities ]]))</f>
        <v/>
      </c>
      <c r="AC131" s="29" t="str">
        <f>IF(Table1[[#This Row],[Noted Market Capitalization]]="","",Table1[Noted Market Capitalization])</f>
        <v/>
      </c>
      <c r="AD131" s="30" t="str">
        <f>IF(Table1[[#This Row],[Previous Year Revenue]]="","",Table1[Previous Year Revenue])</f>
        <v/>
      </c>
      <c r="AE131" s="29" t="str">
        <f>IF(Table1[[#This Row],[Year To Date (YTD) Revenue]]="","",Table1[Year To Date (YTD) Revenue])</f>
        <v/>
      </c>
      <c r="AF131" s="29" t="str">
        <f>IF(Table1[[#This Row],[Previous Year Profit]]="","",Table1[Previous Year Profit])</f>
        <v/>
      </c>
      <c r="AG131" s="29" t="str">
        <f>IF(Table1[[#This Row],[Year To Date (YTD) Profit]]="","",Table1[Year To Date (YTD) Profit])</f>
        <v/>
      </c>
    </row>
    <row r="132" spans="3:33" x14ac:dyDescent="0.2">
      <c r="C132" s="22"/>
      <c r="D132" s="27"/>
      <c r="E132" s="28"/>
      <c r="F132" s="29"/>
      <c r="G132" s="59"/>
      <c r="H132" s="4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1" t="str">
        <f>IF(Table1[[#This Row],[Net Assets]]="","",(Table1[[#This Row],[Net Assets]]/Table1[[#This Row],[Noted Market Capitalization]]))</f>
        <v/>
      </c>
      <c r="U132" s="4">
        <f>IF(Table1[[#This Row],[Dividend Yield 
]]="",2,IF(Table1[[#This Row],[Dividend Yield 
]]&gt;0,1,2))</f>
        <v>2</v>
      </c>
      <c r="V132" s="4" t="str">
        <f>IF(Table1[[#This Row],[Previous Year Profit]]="","",IF(Table1[[#This Row],[Previous Year Profit]]&gt;0,1,2))</f>
        <v/>
      </c>
      <c r="W132" s="4" t="str">
        <f>IF(Table1[[#This Row],[Total Assets]]="","",IF(Table1[[#This Row],[Total Assets]]&gt;=Table1[[#This Row],[Total Liabilities]],1,2))</f>
        <v/>
      </c>
      <c r="X132" s="4" t="str">
        <f>IF(Table1[[#This Row],[Total Assets]]="","",IF(Table1[[#This Row],[Total Assets]]&gt;=Table1[[#This Row],[Noted Market Capitalization]],1,2))</f>
        <v/>
      </c>
      <c r="Y132" s="4" t="str">
        <f>IF(Table1[[#This Row],[Net Assets]]="","",IF(Table1[[#This Row],[Net Assets]]&gt;=Table1[[#This Row],[Noted Market Capitalization]],1,2))</f>
        <v/>
      </c>
      <c r="Z132" s="4" t="str">
        <f>IF(Table1[[#This Row],[Working Capital]]="","",IF(Table1[[#This Row],[Noted Market Capitalization]]&lt;=((2/3)*Table1[[#This Row],[Working Capital]]),1,2))</f>
        <v/>
      </c>
      <c r="AA132" s="29" t="str">
        <f>IF(Table1[[#This Row],[Total Assets]]="","",Table1[[#This Row],[Total Assets]]-Table1[[#This Row],[Total Liabilities]])</f>
        <v/>
      </c>
      <c r="AB132" s="29" t="str">
        <f>IF(Table1[[#This Row],[Current Assets]]="","",(Table1[[#This Row],[Current Assets]]-Table1[[#This Row],[Current Liabilities ]]))</f>
        <v/>
      </c>
      <c r="AC132" s="29" t="str">
        <f>IF(Table1[[#This Row],[Noted Market Capitalization]]="","",Table1[Noted Market Capitalization])</f>
        <v/>
      </c>
      <c r="AD132" s="30" t="str">
        <f>IF(Table1[[#This Row],[Previous Year Revenue]]="","",Table1[Previous Year Revenue])</f>
        <v/>
      </c>
      <c r="AE132" s="29" t="str">
        <f>IF(Table1[[#This Row],[Year To Date (YTD) Revenue]]="","",Table1[Year To Date (YTD) Revenue])</f>
        <v/>
      </c>
      <c r="AF132" s="29" t="str">
        <f>IF(Table1[[#This Row],[Previous Year Profit]]="","",Table1[Previous Year Profit])</f>
        <v/>
      </c>
      <c r="AG132" s="29" t="str">
        <f>IF(Table1[[#This Row],[Year To Date (YTD) Profit]]="","",Table1[Year To Date (YTD) Profit])</f>
        <v/>
      </c>
    </row>
    <row r="133" spans="3:33" x14ac:dyDescent="0.2">
      <c r="C133" s="22"/>
      <c r="D133" s="27"/>
      <c r="E133" s="28"/>
      <c r="F133" s="29"/>
      <c r="G133" s="59"/>
      <c r="H133" s="4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1" t="str">
        <f>IF(Table1[[#This Row],[Net Assets]]="","",(Table1[[#This Row],[Net Assets]]/Table1[[#This Row],[Noted Market Capitalization]]))</f>
        <v/>
      </c>
      <c r="U133" s="4">
        <f>IF(Table1[[#This Row],[Dividend Yield 
]]="",2,IF(Table1[[#This Row],[Dividend Yield 
]]&gt;0,1,2))</f>
        <v>2</v>
      </c>
      <c r="V133" s="4" t="str">
        <f>IF(Table1[[#This Row],[Previous Year Profit]]="","",IF(Table1[[#This Row],[Previous Year Profit]]&gt;0,1,2))</f>
        <v/>
      </c>
      <c r="W133" s="4" t="str">
        <f>IF(Table1[[#This Row],[Total Assets]]="","",IF(Table1[[#This Row],[Total Assets]]&gt;=Table1[[#This Row],[Total Liabilities]],1,2))</f>
        <v/>
      </c>
      <c r="X133" s="4" t="str">
        <f>IF(Table1[[#This Row],[Total Assets]]="","",IF(Table1[[#This Row],[Total Assets]]&gt;=Table1[[#This Row],[Noted Market Capitalization]],1,2))</f>
        <v/>
      </c>
      <c r="Y133" s="4" t="str">
        <f>IF(Table1[[#This Row],[Net Assets]]="","",IF(Table1[[#This Row],[Net Assets]]&gt;=Table1[[#This Row],[Noted Market Capitalization]],1,2))</f>
        <v/>
      </c>
      <c r="Z133" s="4" t="str">
        <f>IF(Table1[[#This Row],[Working Capital]]="","",IF(Table1[[#This Row],[Noted Market Capitalization]]&lt;=((2/3)*Table1[[#This Row],[Working Capital]]),1,2))</f>
        <v/>
      </c>
      <c r="AA133" s="29" t="str">
        <f>IF(Table1[[#This Row],[Total Assets]]="","",Table1[[#This Row],[Total Assets]]-Table1[[#This Row],[Total Liabilities]])</f>
        <v/>
      </c>
      <c r="AB133" s="29" t="str">
        <f>IF(Table1[[#This Row],[Current Assets]]="","",(Table1[[#This Row],[Current Assets]]-Table1[[#This Row],[Current Liabilities ]]))</f>
        <v/>
      </c>
      <c r="AC133" s="29" t="str">
        <f>IF(Table1[[#This Row],[Noted Market Capitalization]]="","",Table1[Noted Market Capitalization])</f>
        <v/>
      </c>
      <c r="AD133" s="30" t="str">
        <f>IF(Table1[[#This Row],[Previous Year Revenue]]="","",Table1[Previous Year Revenue])</f>
        <v/>
      </c>
      <c r="AE133" s="29" t="str">
        <f>IF(Table1[[#This Row],[Year To Date (YTD) Revenue]]="","",Table1[Year To Date (YTD) Revenue])</f>
        <v/>
      </c>
      <c r="AF133" s="29" t="str">
        <f>IF(Table1[[#This Row],[Previous Year Profit]]="","",Table1[Previous Year Profit])</f>
        <v/>
      </c>
      <c r="AG133" s="29" t="str">
        <f>IF(Table1[[#This Row],[Year To Date (YTD) Profit]]="","",Table1[Year To Date (YTD) Profit])</f>
        <v/>
      </c>
    </row>
    <row r="134" spans="3:33" x14ac:dyDescent="0.2">
      <c r="C134" s="22"/>
      <c r="D134" s="27"/>
      <c r="E134" s="28"/>
      <c r="F134" s="29"/>
      <c r="G134" s="59"/>
      <c r="H134" s="4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1" t="str">
        <f>IF(Table1[[#This Row],[Net Assets]]="","",(Table1[[#This Row],[Net Assets]]/Table1[[#This Row],[Noted Market Capitalization]]))</f>
        <v/>
      </c>
      <c r="U134" s="4">
        <f>IF(Table1[[#This Row],[Dividend Yield 
]]="",2,IF(Table1[[#This Row],[Dividend Yield 
]]&gt;0,1,2))</f>
        <v>2</v>
      </c>
      <c r="V134" s="4" t="str">
        <f>IF(Table1[[#This Row],[Previous Year Profit]]="","",IF(Table1[[#This Row],[Previous Year Profit]]&gt;0,1,2))</f>
        <v/>
      </c>
      <c r="W134" s="4" t="str">
        <f>IF(Table1[[#This Row],[Total Assets]]="","",IF(Table1[[#This Row],[Total Assets]]&gt;=Table1[[#This Row],[Total Liabilities]],1,2))</f>
        <v/>
      </c>
      <c r="X134" s="4" t="str">
        <f>IF(Table1[[#This Row],[Total Assets]]="","",IF(Table1[[#This Row],[Total Assets]]&gt;=Table1[[#This Row],[Noted Market Capitalization]],1,2))</f>
        <v/>
      </c>
      <c r="Y134" s="4" t="str">
        <f>IF(Table1[[#This Row],[Net Assets]]="","",IF(Table1[[#This Row],[Net Assets]]&gt;=Table1[[#This Row],[Noted Market Capitalization]],1,2))</f>
        <v/>
      </c>
      <c r="Z134" s="4" t="str">
        <f>IF(Table1[[#This Row],[Working Capital]]="","",IF(Table1[[#This Row],[Noted Market Capitalization]]&lt;=((2/3)*Table1[[#This Row],[Working Capital]]),1,2))</f>
        <v/>
      </c>
      <c r="AA134" s="29" t="str">
        <f>IF(Table1[[#This Row],[Total Assets]]="","",Table1[[#This Row],[Total Assets]]-Table1[[#This Row],[Total Liabilities]])</f>
        <v/>
      </c>
      <c r="AB134" s="29" t="str">
        <f>IF(Table1[[#This Row],[Current Assets]]="","",(Table1[[#This Row],[Current Assets]]-Table1[[#This Row],[Current Liabilities ]]))</f>
        <v/>
      </c>
      <c r="AC134" s="29" t="str">
        <f>IF(Table1[[#This Row],[Noted Market Capitalization]]="","",Table1[Noted Market Capitalization])</f>
        <v/>
      </c>
      <c r="AD134" s="30" t="str">
        <f>IF(Table1[[#This Row],[Previous Year Revenue]]="","",Table1[Previous Year Revenue])</f>
        <v/>
      </c>
      <c r="AE134" s="29" t="str">
        <f>IF(Table1[[#This Row],[Year To Date (YTD) Revenue]]="","",Table1[Year To Date (YTD) Revenue])</f>
        <v/>
      </c>
      <c r="AF134" s="29" t="str">
        <f>IF(Table1[[#This Row],[Previous Year Profit]]="","",Table1[Previous Year Profit])</f>
        <v/>
      </c>
      <c r="AG134" s="29" t="str">
        <f>IF(Table1[[#This Row],[Year To Date (YTD) Profit]]="","",Table1[Year To Date (YTD) Profit])</f>
        <v/>
      </c>
    </row>
    <row r="135" spans="3:33" x14ac:dyDescent="0.2">
      <c r="C135" s="22"/>
      <c r="D135" s="27"/>
      <c r="E135" s="28"/>
      <c r="F135" s="29"/>
      <c r="G135" s="59"/>
      <c r="H135" s="4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1" t="str">
        <f>IF(Table1[[#This Row],[Net Assets]]="","",(Table1[[#This Row],[Net Assets]]/Table1[[#This Row],[Noted Market Capitalization]]))</f>
        <v/>
      </c>
      <c r="U135" s="4">
        <f>IF(Table1[[#This Row],[Dividend Yield 
]]="",2,IF(Table1[[#This Row],[Dividend Yield 
]]&gt;0,1,2))</f>
        <v>2</v>
      </c>
      <c r="V135" s="4" t="str">
        <f>IF(Table1[[#This Row],[Previous Year Profit]]="","",IF(Table1[[#This Row],[Previous Year Profit]]&gt;0,1,2))</f>
        <v/>
      </c>
      <c r="W135" s="4" t="str">
        <f>IF(Table1[[#This Row],[Total Assets]]="","",IF(Table1[[#This Row],[Total Assets]]&gt;=Table1[[#This Row],[Total Liabilities]],1,2))</f>
        <v/>
      </c>
      <c r="X135" s="4" t="str">
        <f>IF(Table1[[#This Row],[Total Assets]]="","",IF(Table1[[#This Row],[Total Assets]]&gt;=Table1[[#This Row],[Noted Market Capitalization]],1,2))</f>
        <v/>
      </c>
      <c r="Y135" s="4" t="str">
        <f>IF(Table1[[#This Row],[Net Assets]]="","",IF(Table1[[#This Row],[Net Assets]]&gt;=Table1[[#This Row],[Noted Market Capitalization]],1,2))</f>
        <v/>
      </c>
      <c r="Z135" s="4" t="str">
        <f>IF(Table1[[#This Row],[Working Capital]]="","",IF(Table1[[#This Row],[Noted Market Capitalization]]&lt;=((2/3)*Table1[[#This Row],[Working Capital]]),1,2))</f>
        <v/>
      </c>
      <c r="AA135" s="29" t="str">
        <f>IF(Table1[[#This Row],[Total Assets]]="","",Table1[[#This Row],[Total Assets]]-Table1[[#This Row],[Total Liabilities]])</f>
        <v/>
      </c>
      <c r="AB135" s="29" t="str">
        <f>IF(Table1[[#This Row],[Current Assets]]="","",(Table1[[#This Row],[Current Assets]]-Table1[[#This Row],[Current Liabilities ]]))</f>
        <v/>
      </c>
      <c r="AC135" s="29" t="str">
        <f>IF(Table1[[#This Row],[Noted Market Capitalization]]="","",Table1[Noted Market Capitalization])</f>
        <v/>
      </c>
      <c r="AD135" s="30" t="str">
        <f>IF(Table1[[#This Row],[Previous Year Revenue]]="","",Table1[Previous Year Revenue])</f>
        <v/>
      </c>
      <c r="AE135" s="29" t="str">
        <f>IF(Table1[[#This Row],[Year To Date (YTD) Revenue]]="","",Table1[Year To Date (YTD) Revenue])</f>
        <v/>
      </c>
      <c r="AF135" s="29" t="str">
        <f>IF(Table1[[#This Row],[Previous Year Profit]]="","",Table1[Previous Year Profit])</f>
        <v/>
      </c>
      <c r="AG135" s="29" t="str">
        <f>IF(Table1[[#This Row],[Year To Date (YTD) Profit]]="","",Table1[Year To Date (YTD) Profit])</f>
        <v/>
      </c>
    </row>
    <row r="136" spans="3:33" x14ac:dyDescent="0.2">
      <c r="C136" s="22"/>
      <c r="D136" s="27"/>
      <c r="E136" s="28"/>
      <c r="F136" s="29"/>
      <c r="G136" s="59"/>
      <c r="H136" s="4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1" t="str">
        <f>IF(Table1[[#This Row],[Net Assets]]="","",(Table1[[#This Row],[Net Assets]]/Table1[[#This Row],[Noted Market Capitalization]]))</f>
        <v/>
      </c>
      <c r="U136" s="4">
        <f>IF(Table1[[#This Row],[Dividend Yield 
]]="",2,IF(Table1[[#This Row],[Dividend Yield 
]]&gt;0,1,2))</f>
        <v>2</v>
      </c>
      <c r="V136" s="4" t="str">
        <f>IF(Table1[[#This Row],[Previous Year Profit]]="","",IF(Table1[[#This Row],[Previous Year Profit]]&gt;0,1,2))</f>
        <v/>
      </c>
      <c r="W136" s="4" t="str">
        <f>IF(Table1[[#This Row],[Total Assets]]="","",IF(Table1[[#This Row],[Total Assets]]&gt;=Table1[[#This Row],[Total Liabilities]],1,2))</f>
        <v/>
      </c>
      <c r="X136" s="4" t="str">
        <f>IF(Table1[[#This Row],[Total Assets]]="","",IF(Table1[[#This Row],[Total Assets]]&gt;=Table1[[#This Row],[Noted Market Capitalization]],1,2))</f>
        <v/>
      </c>
      <c r="Y136" s="4" t="str">
        <f>IF(Table1[[#This Row],[Net Assets]]="","",IF(Table1[[#This Row],[Net Assets]]&gt;=Table1[[#This Row],[Noted Market Capitalization]],1,2))</f>
        <v/>
      </c>
      <c r="Z136" s="4" t="str">
        <f>IF(Table1[[#This Row],[Working Capital]]="","",IF(Table1[[#This Row],[Noted Market Capitalization]]&lt;=((2/3)*Table1[[#This Row],[Working Capital]]),1,2))</f>
        <v/>
      </c>
      <c r="AA136" s="29" t="str">
        <f>IF(Table1[[#This Row],[Total Assets]]="","",Table1[[#This Row],[Total Assets]]-Table1[[#This Row],[Total Liabilities]])</f>
        <v/>
      </c>
      <c r="AB136" s="29" t="str">
        <f>IF(Table1[[#This Row],[Current Assets]]="","",(Table1[[#This Row],[Current Assets]]-Table1[[#This Row],[Current Liabilities ]]))</f>
        <v/>
      </c>
      <c r="AC136" s="29" t="str">
        <f>IF(Table1[[#This Row],[Noted Market Capitalization]]="","",Table1[Noted Market Capitalization])</f>
        <v/>
      </c>
      <c r="AD136" s="30" t="str">
        <f>IF(Table1[[#This Row],[Previous Year Revenue]]="","",Table1[Previous Year Revenue])</f>
        <v/>
      </c>
      <c r="AE136" s="29" t="str">
        <f>IF(Table1[[#This Row],[Year To Date (YTD) Revenue]]="","",Table1[Year To Date (YTD) Revenue])</f>
        <v/>
      </c>
      <c r="AF136" s="29" t="str">
        <f>IF(Table1[[#This Row],[Previous Year Profit]]="","",Table1[Previous Year Profit])</f>
        <v/>
      </c>
      <c r="AG136" s="29" t="str">
        <f>IF(Table1[[#This Row],[Year To Date (YTD) Profit]]="","",Table1[Year To Date (YTD) Profit])</f>
        <v/>
      </c>
    </row>
    <row r="137" spans="3:33" x14ac:dyDescent="0.2">
      <c r="C137" s="22"/>
      <c r="D137" s="27"/>
      <c r="E137" s="28"/>
      <c r="F137" s="29"/>
      <c r="G137" s="59"/>
      <c r="H137" s="4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1" t="str">
        <f>IF(Table1[[#This Row],[Net Assets]]="","",(Table1[[#This Row],[Net Assets]]/Table1[[#This Row],[Noted Market Capitalization]]))</f>
        <v/>
      </c>
      <c r="U137" s="4">
        <f>IF(Table1[[#This Row],[Dividend Yield 
]]="",2,IF(Table1[[#This Row],[Dividend Yield 
]]&gt;0,1,2))</f>
        <v>2</v>
      </c>
      <c r="V137" s="4" t="str">
        <f>IF(Table1[[#This Row],[Previous Year Profit]]="","",IF(Table1[[#This Row],[Previous Year Profit]]&gt;0,1,2))</f>
        <v/>
      </c>
      <c r="W137" s="4" t="str">
        <f>IF(Table1[[#This Row],[Total Assets]]="","",IF(Table1[[#This Row],[Total Assets]]&gt;=Table1[[#This Row],[Total Liabilities]],1,2))</f>
        <v/>
      </c>
      <c r="X137" s="4" t="str">
        <f>IF(Table1[[#This Row],[Total Assets]]="","",IF(Table1[[#This Row],[Total Assets]]&gt;=Table1[[#This Row],[Noted Market Capitalization]],1,2))</f>
        <v/>
      </c>
      <c r="Y137" s="4" t="str">
        <f>IF(Table1[[#This Row],[Net Assets]]="","",IF(Table1[[#This Row],[Net Assets]]&gt;=Table1[[#This Row],[Noted Market Capitalization]],1,2))</f>
        <v/>
      </c>
      <c r="Z137" s="4" t="str">
        <f>IF(Table1[[#This Row],[Working Capital]]="","",IF(Table1[[#This Row],[Noted Market Capitalization]]&lt;=((2/3)*Table1[[#This Row],[Working Capital]]),1,2))</f>
        <v/>
      </c>
      <c r="AA137" s="29" t="str">
        <f>IF(Table1[[#This Row],[Total Assets]]="","",Table1[[#This Row],[Total Assets]]-Table1[[#This Row],[Total Liabilities]])</f>
        <v/>
      </c>
      <c r="AB137" s="29" t="str">
        <f>IF(Table1[[#This Row],[Current Assets]]="","",(Table1[[#This Row],[Current Assets]]-Table1[[#This Row],[Current Liabilities ]]))</f>
        <v/>
      </c>
      <c r="AC137" s="29" t="str">
        <f>IF(Table1[[#This Row],[Noted Market Capitalization]]="","",Table1[Noted Market Capitalization])</f>
        <v/>
      </c>
      <c r="AD137" s="30" t="str">
        <f>IF(Table1[[#This Row],[Previous Year Revenue]]="","",Table1[Previous Year Revenue])</f>
        <v/>
      </c>
      <c r="AE137" s="29" t="str">
        <f>IF(Table1[[#This Row],[Year To Date (YTD) Revenue]]="","",Table1[Year To Date (YTD) Revenue])</f>
        <v/>
      </c>
      <c r="AF137" s="29" t="str">
        <f>IF(Table1[[#This Row],[Previous Year Profit]]="","",Table1[Previous Year Profit])</f>
        <v/>
      </c>
      <c r="AG137" s="29" t="str">
        <f>IF(Table1[[#This Row],[Year To Date (YTD) Profit]]="","",Table1[Year To Date (YTD) Profit])</f>
        <v/>
      </c>
    </row>
    <row r="138" spans="3:33" x14ac:dyDescent="0.2">
      <c r="C138" s="22"/>
      <c r="D138" s="27"/>
      <c r="E138" s="28"/>
      <c r="F138" s="29"/>
      <c r="G138" s="59"/>
      <c r="H138" s="4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1" t="str">
        <f>IF(Table1[[#This Row],[Net Assets]]="","",(Table1[[#This Row],[Net Assets]]/Table1[[#This Row],[Noted Market Capitalization]]))</f>
        <v/>
      </c>
      <c r="U138" s="4">
        <f>IF(Table1[[#This Row],[Dividend Yield 
]]="",2,IF(Table1[[#This Row],[Dividend Yield 
]]&gt;0,1,2))</f>
        <v>2</v>
      </c>
      <c r="V138" s="4" t="str">
        <f>IF(Table1[[#This Row],[Previous Year Profit]]="","",IF(Table1[[#This Row],[Previous Year Profit]]&gt;0,1,2))</f>
        <v/>
      </c>
      <c r="W138" s="4" t="str">
        <f>IF(Table1[[#This Row],[Total Assets]]="","",IF(Table1[[#This Row],[Total Assets]]&gt;=Table1[[#This Row],[Total Liabilities]],1,2))</f>
        <v/>
      </c>
      <c r="X138" s="4" t="str">
        <f>IF(Table1[[#This Row],[Total Assets]]="","",IF(Table1[[#This Row],[Total Assets]]&gt;=Table1[[#This Row],[Noted Market Capitalization]],1,2))</f>
        <v/>
      </c>
      <c r="Y138" s="4" t="str">
        <f>IF(Table1[[#This Row],[Net Assets]]="","",IF(Table1[[#This Row],[Net Assets]]&gt;=Table1[[#This Row],[Noted Market Capitalization]],1,2))</f>
        <v/>
      </c>
      <c r="Z138" s="4" t="str">
        <f>IF(Table1[[#This Row],[Working Capital]]="","",IF(Table1[[#This Row],[Noted Market Capitalization]]&lt;=((2/3)*Table1[[#This Row],[Working Capital]]),1,2))</f>
        <v/>
      </c>
      <c r="AA138" s="29" t="str">
        <f>IF(Table1[[#This Row],[Total Assets]]="","",Table1[[#This Row],[Total Assets]]-Table1[[#This Row],[Total Liabilities]])</f>
        <v/>
      </c>
      <c r="AB138" s="29" t="str">
        <f>IF(Table1[[#This Row],[Current Assets]]="","",(Table1[[#This Row],[Current Assets]]-Table1[[#This Row],[Current Liabilities ]]))</f>
        <v/>
      </c>
      <c r="AC138" s="29" t="str">
        <f>IF(Table1[[#This Row],[Noted Market Capitalization]]="","",Table1[Noted Market Capitalization])</f>
        <v/>
      </c>
      <c r="AD138" s="30" t="str">
        <f>IF(Table1[[#This Row],[Previous Year Revenue]]="","",Table1[Previous Year Revenue])</f>
        <v/>
      </c>
      <c r="AE138" s="29" t="str">
        <f>IF(Table1[[#This Row],[Year To Date (YTD) Revenue]]="","",Table1[Year To Date (YTD) Revenue])</f>
        <v/>
      </c>
      <c r="AF138" s="29" t="str">
        <f>IF(Table1[[#This Row],[Previous Year Profit]]="","",Table1[Previous Year Profit])</f>
        <v/>
      </c>
      <c r="AG138" s="29" t="str">
        <f>IF(Table1[[#This Row],[Year To Date (YTD) Profit]]="","",Table1[Year To Date (YTD) Profit])</f>
        <v/>
      </c>
    </row>
    <row r="139" spans="3:33" x14ac:dyDescent="0.2">
      <c r="C139" s="22"/>
      <c r="D139" s="27"/>
      <c r="E139" s="28"/>
      <c r="F139" s="29"/>
      <c r="G139" s="59"/>
      <c r="H139" s="4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1" t="str">
        <f>IF(Table1[[#This Row],[Net Assets]]="","",(Table1[[#This Row],[Net Assets]]/Table1[[#This Row],[Noted Market Capitalization]]))</f>
        <v/>
      </c>
      <c r="U139" s="4">
        <f>IF(Table1[[#This Row],[Dividend Yield 
]]="",2,IF(Table1[[#This Row],[Dividend Yield 
]]&gt;0,1,2))</f>
        <v>2</v>
      </c>
      <c r="V139" s="4" t="str">
        <f>IF(Table1[[#This Row],[Previous Year Profit]]="","",IF(Table1[[#This Row],[Previous Year Profit]]&gt;0,1,2))</f>
        <v/>
      </c>
      <c r="W139" s="4" t="str">
        <f>IF(Table1[[#This Row],[Total Assets]]="","",IF(Table1[[#This Row],[Total Assets]]&gt;=Table1[[#This Row],[Total Liabilities]],1,2))</f>
        <v/>
      </c>
      <c r="X139" s="4" t="str">
        <f>IF(Table1[[#This Row],[Total Assets]]="","",IF(Table1[[#This Row],[Total Assets]]&gt;=Table1[[#This Row],[Noted Market Capitalization]],1,2))</f>
        <v/>
      </c>
      <c r="Y139" s="4" t="str">
        <f>IF(Table1[[#This Row],[Net Assets]]="","",IF(Table1[[#This Row],[Net Assets]]&gt;=Table1[[#This Row],[Noted Market Capitalization]],1,2))</f>
        <v/>
      </c>
      <c r="Z139" s="4" t="str">
        <f>IF(Table1[[#This Row],[Working Capital]]="","",IF(Table1[[#This Row],[Noted Market Capitalization]]&lt;=((2/3)*Table1[[#This Row],[Working Capital]]),1,2))</f>
        <v/>
      </c>
      <c r="AA139" s="29" t="str">
        <f>IF(Table1[[#This Row],[Total Assets]]="","",Table1[[#This Row],[Total Assets]]-Table1[[#This Row],[Total Liabilities]])</f>
        <v/>
      </c>
      <c r="AB139" s="29" t="str">
        <f>IF(Table1[[#This Row],[Current Assets]]="","",(Table1[[#This Row],[Current Assets]]-Table1[[#This Row],[Current Liabilities ]]))</f>
        <v/>
      </c>
      <c r="AC139" s="29" t="str">
        <f>IF(Table1[[#This Row],[Noted Market Capitalization]]="","",Table1[Noted Market Capitalization])</f>
        <v/>
      </c>
      <c r="AD139" s="30" t="str">
        <f>IF(Table1[[#This Row],[Previous Year Revenue]]="","",Table1[Previous Year Revenue])</f>
        <v/>
      </c>
      <c r="AE139" s="29" t="str">
        <f>IF(Table1[[#This Row],[Year To Date (YTD) Revenue]]="","",Table1[Year To Date (YTD) Revenue])</f>
        <v/>
      </c>
      <c r="AF139" s="29" t="str">
        <f>IF(Table1[[#This Row],[Previous Year Profit]]="","",Table1[Previous Year Profit])</f>
        <v/>
      </c>
      <c r="AG139" s="29" t="str">
        <f>IF(Table1[[#This Row],[Year To Date (YTD) Profit]]="","",Table1[Year To Date (YTD) Profit])</f>
        <v/>
      </c>
    </row>
    <row r="140" spans="3:33" x14ac:dyDescent="0.2">
      <c r="C140" s="22"/>
      <c r="D140" s="27"/>
      <c r="E140" s="28"/>
      <c r="F140" s="29"/>
      <c r="G140" s="59"/>
      <c r="H140" s="4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1" t="str">
        <f>IF(Table1[[#This Row],[Net Assets]]="","",(Table1[[#This Row],[Net Assets]]/Table1[[#This Row],[Noted Market Capitalization]]))</f>
        <v/>
      </c>
      <c r="U140" s="4">
        <f>IF(Table1[[#This Row],[Dividend Yield 
]]="",2,IF(Table1[[#This Row],[Dividend Yield 
]]&gt;0,1,2))</f>
        <v>2</v>
      </c>
      <c r="V140" s="4" t="str">
        <f>IF(Table1[[#This Row],[Previous Year Profit]]="","",IF(Table1[[#This Row],[Previous Year Profit]]&gt;0,1,2))</f>
        <v/>
      </c>
      <c r="W140" s="4" t="str">
        <f>IF(Table1[[#This Row],[Total Assets]]="","",IF(Table1[[#This Row],[Total Assets]]&gt;=Table1[[#This Row],[Total Liabilities]],1,2))</f>
        <v/>
      </c>
      <c r="X140" s="4" t="str">
        <f>IF(Table1[[#This Row],[Total Assets]]="","",IF(Table1[[#This Row],[Total Assets]]&gt;=Table1[[#This Row],[Noted Market Capitalization]],1,2))</f>
        <v/>
      </c>
      <c r="Y140" s="4" t="str">
        <f>IF(Table1[[#This Row],[Net Assets]]="","",IF(Table1[[#This Row],[Net Assets]]&gt;=Table1[[#This Row],[Noted Market Capitalization]],1,2))</f>
        <v/>
      </c>
      <c r="Z140" s="4" t="str">
        <f>IF(Table1[[#This Row],[Working Capital]]="","",IF(Table1[[#This Row],[Noted Market Capitalization]]&lt;=((2/3)*Table1[[#This Row],[Working Capital]]),1,2))</f>
        <v/>
      </c>
      <c r="AA140" s="29" t="str">
        <f>IF(Table1[[#This Row],[Total Assets]]="","",Table1[[#This Row],[Total Assets]]-Table1[[#This Row],[Total Liabilities]])</f>
        <v/>
      </c>
      <c r="AB140" s="29" t="str">
        <f>IF(Table1[[#This Row],[Current Assets]]="","",(Table1[[#This Row],[Current Assets]]-Table1[[#This Row],[Current Liabilities ]]))</f>
        <v/>
      </c>
      <c r="AC140" s="29" t="str">
        <f>IF(Table1[[#This Row],[Noted Market Capitalization]]="","",Table1[Noted Market Capitalization])</f>
        <v/>
      </c>
      <c r="AD140" s="30" t="str">
        <f>IF(Table1[[#This Row],[Previous Year Revenue]]="","",Table1[Previous Year Revenue])</f>
        <v/>
      </c>
      <c r="AE140" s="29" t="str">
        <f>IF(Table1[[#This Row],[Year To Date (YTD) Revenue]]="","",Table1[Year To Date (YTD) Revenue])</f>
        <v/>
      </c>
      <c r="AF140" s="29" t="str">
        <f>IF(Table1[[#This Row],[Previous Year Profit]]="","",Table1[Previous Year Profit])</f>
        <v/>
      </c>
      <c r="AG140" s="29" t="str">
        <f>IF(Table1[[#This Row],[Year To Date (YTD) Profit]]="","",Table1[Year To Date (YTD) Profit])</f>
        <v/>
      </c>
    </row>
    <row r="141" spans="3:33" x14ac:dyDescent="0.2">
      <c r="C141" s="22"/>
      <c r="D141" s="27"/>
      <c r="E141" s="28"/>
      <c r="F141" s="29"/>
      <c r="G141" s="59"/>
      <c r="H141" s="4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1" t="str">
        <f>IF(Table1[[#This Row],[Net Assets]]="","",(Table1[[#This Row],[Net Assets]]/Table1[[#This Row],[Noted Market Capitalization]]))</f>
        <v/>
      </c>
      <c r="U141" s="4">
        <f>IF(Table1[[#This Row],[Dividend Yield 
]]="",2,IF(Table1[[#This Row],[Dividend Yield 
]]&gt;0,1,2))</f>
        <v>2</v>
      </c>
      <c r="V141" s="4" t="str">
        <f>IF(Table1[[#This Row],[Previous Year Profit]]="","",IF(Table1[[#This Row],[Previous Year Profit]]&gt;0,1,2))</f>
        <v/>
      </c>
      <c r="W141" s="4" t="str">
        <f>IF(Table1[[#This Row],[Total Assets]]="","",IF(Table1[[#This Row],[Total Assets]]&gt;=Table1[[#This Row],[Total Liabilities]],1,2))</f>
        <v/>
      </c>
      <c r="X141" s="4" t="str">
        <f>IF(Table1[[#This Row],[Total Assets]]="","",IF(Table1[[#This Row],[Total Assets]]&gt;=Table1[[#This Row],[Noted Market Capitalization]],1,2))</f>
        <v/>
      </c>
      <c r="Y141" s="4" t="str">
        <f>IF(Table1[[#This Row],[Net Assets]]="","",IF(Table1[[#This Row],[Net Assets]]&gt;=Table1[[#This Row],[Noted Market Capitalization]],1,2))</f>
        <v/>
      </c>
      <c r="Z141" s="4" t="str">
        <f>IF(Table1[[#This Row],[Working Capital]]="","",IF(Table1[[#This Row],[Noted Market Capitalization]]&lt;=((2/3)*Table1[[#This Row],[Working Capital]]),1,2))</f>
        <v/>
      </c>
      <c r="AA141" s="29" t="str">
        <f>IF(Table1[[#This Row],[Total Assets]]="","",Table1[[#This Row],[Total Assets]]-Table1[[#This Row],[Total Liabilities]])</f>
        <v/>
      </c>
      <c r="AB141" s="29" t="str">
        <f>IF(Table1[[#This Row],[Current Assets]]="","",(Table1[[#This Row],[Current Assets]]-Table1[[#This Row],[Current Liabilities ]]))</f>
        <v/>
      </c>
      <c r="AC141" s="29" t="str">
        <f>IF(Table1[[#This Row],[Noted Market Capitalization]]="","",Table1[Noted Market Capitalization])</f>
        <v/>
      </c>
      <c r="AD141" s="30" t="str">
        <f>IF(Table1[[#This Row],[Previous Year Revenue]]="","",Table1[Previous Year Revenue])</f>
        <v/>
      </c>
      <c r="AE141" s="29" t="str">
        <f>IF(Table1[[#This Row],[Year To Date (YTD) Revenue]]="","",Table1[Year To Date (YTD) Revenue])</f>
        <v/>
      </c>
      <c r="AF141" s="29" t="str">
        <f>IF(Table1[[#This Row],[Previous Year Profit]]="","",Table1[Previous Year Profit])</f>
        <v/>
      </c>
      <c r="AG141" s="29" t="str">
        <f>IF(Table1[[#This Row],[Year To Date (YTD) Profit]]="","",Table1[Year To Date (YTD) Profit])</f>
        <v/>
      </c>
    </row>
    <row r="142" spans="3:33" x14ac:dyDescent="0.2">
      <c r="C142" s="22"/>
      <c r="D142" s="27"/>
      <c r="E142" s="28"/>
      <c r="F142" s="29"/>
      <c r="G142" s="59"/>
      <c r="H142" s="4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1" t="str">
        <f>IF(Table1[[#This Row],[Net Assets]]="","",(Table1[[#This Row],[Net Assets]]/Table1[[#This Row],[Noted Market Capitalization]]))</f>
        <v/>
      </c>
      <c r="U142" s="4">
        <f>IF(Table1[[#This Row],[Dividend Yield 
]]="",2,IF(Table1[[#This Row],[Dividend Yield 
]]&gt;0,1,2))</f>
        <v>2</v>
      </c>
      <c r="V142" s="4" t="str">
        <f>IF(Table1[[#This Row],[Previous Year Profit]]="","",IF(Table1[[#This Row],[Previous Year Profit]]&gt;0,1,2))</f>
        <v/>
      </c>
      <c r="W142" s="4" t="str">
        <f>IF(Table1[[#This Row],[Total Assets]]="","",IF(Table1[[#This Row],[Total Assets]]&gt;=Table1[[#This Row],[Total Liabilities]],1,2))</f>
        <v/>
      </c>
      <c r="X142" s="4" t="str">
        <f>IF(Table1[[#This Row],[Total Assets]]="","",IF(Table1[[#This Row],[Total Assets]]&gt;=Table1[[#This Row],[Noted Market Capitalization]],1,2))</f>
        <v/>
      </c>
      <c r="Y142" s="4" t="str">
        <f>IF(Table1[[#This Row],[Net Assets]]="","",IF(Table1[[#This Row],[Net Assets]]&gt;=Table1[[#This Row],[Noted Market Capitalization]],1,2))</f>
        <v/>
      </c>
      <c r="Z142" s="4" t="str">
        <f>IF(Table1[[#This Row],[Working Capital]]="","",IF(Table1[[#This Row],[Noted Market Capitalization]]&lt;=((2/3)*Table1[[#This Row],[Working Capital]]),1,2))</f>
        <v/>
      </c>
      <c r="AA142" s="29" t="str">
        <f>IF(Table1[[#This Row],[Total Assets]]="","",Table1[[#This Row],[Total Assets]]-Table1[[#This Row],[Total Liabilities]])</f>
        <v/>
      </c>
      <c r="AB142" s="29" t="str">
        <f>IF(Table1[[#This Row],[Current Assets]]="","",(Table1[[#This Row],[Current Assets]]-Table1[[#This Row],[Current Liabilities ]]))</f>
        <v/>
      </c>
      <c r="AC142" s="29" t="str">
        <f>IF(Table1[[#This Row],[Noted Market Capitalization]]="","",Table1[Noted Market Capitalization])</f>
        <v/>
      </c>
      <c r="AD142" s="30" t="str">
        <f>IF(Table1[[#This Row],[Previous Year Revenue]]="","",Table1[Previous Year Revenue])</f>
        <v/>
      </c>
      <c r="AE142" s="29" t="str">
        <f>IF(Table1[[#This Row],[Year To Date (YTD) Revenue]]="","",Table1[Year To Date (YTD) Revenue])</f>
        <v/>
      </c>
      <c r="AF142" s="29" t="str">
        <f>IF(Table1[[#This Row],[Previous Year Profit]]="","",Table1[Previous Year Profit])</f>
        <v/>
      </c>
      <c r="AG142" s="29" t="str">
        <f>IF(Table1[[#This Row],[Year To Date (YTD) Profit]]="","",Table1[Year To Date (YTD) Profit])</f>
        <v/>
      </c>
    </row>
    <row r="143" spans="3:33" x14ac:dyDescent="0.2">
      <c r="C143" s="22"/>
      <c r="D143" s="27"/>
      <c r="E143" s="28"/>
      <c r="F143" s="29"/>
      <c r="G143" s="59"/>
      <c r="H143" s="4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1" t="str">
        <f>IF(Table1[[#This Row],[Net Assets]]="","",(Table1[[#This Row],[Net Assets]]/Table1[[#This Row],[Noted Market Capitalization]]))</f>
        <v/>
      </c>
      <c r="U143" s="4">
        <f>IF(Table1[[#This Row],[Dividend Yield 
]]="",2,IF(Table1[[#This Row],[Dividend Yield 
]]&gt;0,1,2))</f>
        <v>2</v>
      </c>
      <c r="V143" s="4" t="str">
        <f>IF(Table1[[#This Row],[Previous Year Profit]]="","",IF(Table1[[#This Row],[Previous Year Profit]]&gt;0,1,2))</f>
        <v/>
      </c>
      <c r="W143" s="4" t="str">
        <f>IF(Table1[[#This Row],[Total Assets]]="","",IF(Table1[[#This Row],[Total Assets]]&gt;=Table1[[#This Row],[Total Liabilities]],1,2))</f>
        <v/>
      </c>
      <c r="X143" s="4" t="str">
        <f>IF(Table1[[#This Row],[Total Assets]]="","",IF(Table1[[#This Row],[Total Assets]]&gt;=Table1[[#This Row],[Noted Market Capitalization]],1,2))</f>
        <v/>
      </c>
      <c r="Y143" s="4" t="str">
        <f>IF(Table1[[#This Row],[Net Assets]]="","",IF(Table1[[#This Row],[Net Assets]]&gt;=Table1[[#This Row],[Noted Market Capitalization]],1,2))</f>
        <v/>
      </c>
      <c r="Z143" s="4" t="str">
        <f>IF(Table1[[#This Row],[Working Capital]]="","",IF(Table1[[#This Row],[Noted Market Capitalization]]&lt;=((2/3)*Table1[[#This Row],[Working Capital]]),1,2))</f>
        <v/>
      </c>
      <c r="AA143" s="29" t="str">
        <f>IF(Table1[[#This Row],[Total Assets]]="","",Table1[[#This Row],[Total Assets]]-Table1[[#This Row],[Total Liabilities]])</f>
        <v/>
      </c>
      <c r="AB143" s="29" t="str">
        <f>IF(Table1[[#This Row],[Current Assets]]="","",(Table1[[#This Row],[Current Assets]]-Table1[[#This Row],[Current Liabilities ]]))</f>
        <v/>
      </c>
      <c r="AC143" s="29" t="str">
        <f>IF(Table1[[#This Row],[Noted Market Capitalization]]="","",Table1[Noted Market Capitalization])</f>
        <v/>
      </c>
      <c r="AD143" s="30" t="str">
        <f>IF(Table1[[#This Row],[Previous Year Revenue]]="","",Table1[Previous Year Revenue])</f>
        <v/>
      </c>
      <c r="AE143" s="29" t="str">
        <f>IF(Table1[[#This Row],[Year To Date (YTD) Revenue]]="","",Table1[Year To Date (YTD) Revenue])</f>
        <v/>
      </c>
      <c r="AF143" s="29" t="str">
        <f>IF(Table1[[#This Row],[Previous Year Profit]]="","",Table1[Previous Year Profit])</f>
        <v/>
      </c>
      <c r="AG143" s="29" t="str">
        <f>IF(Table1[[#This Row],[Year To Date (YTD) Profit]]="","",Table1[Year To Date (YTD) Profit])</f>
        <v/>
      </c>
    </row>
    <row r="144" spans="3:33" x14ac:dyDescent="0.2">
      <c r="C144" s="22"/>
      <c r="D144" s="27"/>
      <c r="E144" s="28"/>
      <c r="F144" s="29"/>
      <c r="G144" s="59"/>
      <c r="H144" s="4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1" t="str">
        <f>IF(Table1[[#This Row],[Net Assets]]="","",(Table1[[#This Row],[Net Assets]]/Table1[[#This Row],[Noted Market Capitalization]]))</f>
        <v/>
      </c>
      <c r="U144" s="4">
        <f>IF(Table1[[#This Row],[Dividend Yield 
]]="",2,IF(Table1[[#This Row],[Dividend Yield 
]]&gt;0,1,2))</f>
        <v>2</v>
      </c>
      <c r="V144" s="4" t="str">
        <f>IF(Table1[[#This Row],[Previous Year Profit]]="","",IF(Table1[[#This Row],[Previous Year Profit]]&gt;0,1,2))</f>
        <v/>
      </c>
      <c r="W144" s="4" t="str">
        <f>IF(Table1[[#This Row],[Total Assets]]="","",IF(Table1[[#This Row],[Total Assets]]&gt;=Table1[[#This Row],[Total Liabilities]],1,2))</f>
        <v/>
      </c>
      <c r="X144" s="4" t="str">
        <f>IF(Table1[[#This Row],[Total Assets]]="","",IF(Table1[[#This Row],[Total Assets]]&gt;=Table1[[#This Row],[Noted Market Capitalization]],1,2))</f>
        <v/>
      </c>
      <c r="Y144" s="4" t="str">
        <f>IF(Table1[[#This Row],[Net Assets]]="","",IF(Table1[[#This Row],[Net Assets]]&gt;=Table1[[#This Row],[Noted Market Capitalization]],1,2))</f>
        <v/>
      </c>
      <c r="Z144" s="4" t="str">
        <f>IF(Table1[[#This Row],[Working Capital]]="","",IF(Table1[[#This Row],[Noted Market Capitalization]]&lt;=((2/3)*Table1[[#This Row],[Working Capital]]),1,2))</f>
        <v/>
      </c>
      <c r="AA144" s="29" t="str">
        <f>IF(Table1[[#This Row],[Total Assets]]="","",Table1[[#This Row],[Total Assets]]-Table1[[#This Row],[Total Liabilities]])</f>
        <v/>
      </c>
      <c r="AB144" s="29" t="str">
        <f>IF(Table1[[#This Row],[Current Assets]]="","",(Table1[[#This Row],[Current Assets]]-Table1[[#This Row],[Current Liabilities ]]))</f>
        <v/>
      </c>
      <c r="AC144" s="29" t="str">
        <f>IF(Table1[[#This Row],[Noted Market Capitalization]]="","",Table1[Noted Market Capitalization])</f>
        <v/>
      </c>
      <c r="AD144" s="30" t="str">
        <f>IF(Table1[[#This Row],[Previous Year Revenue]]="","",Table1[Previous Year Revenue])</f>
        <v/>
      </c>
      <c r="AE144" s="29" t="str">
        <f>IF(Table1[[#This Row],[Year To Date (YTD) Revenue]]="","",Table1[Year To Date (YTD) Revenue])</f>
        <v/>
      </c>
      <c r="AF144" s="29" t="str">
        <f>IF(Table1[[#This Row],[Previous Year Profit]]="","",Table1[Previous Year Profit])</f>
        <v/>
      </c>
      <c r="AG144" s="29" t="str">
        <f>IF(Table1[[#This Row],[Year To Date (YTD) Profit]]="","",Table1[Year To Date (YTD) Profit])</f>
        <v/>
      </c>
    </row>
    <row r="145" spans="3:33" x14ac:dyDescent="0.2">
      <c r="C145" s="22"/>
      <c r="D145" s="27"/>
      <c r="E145" s="28"/>
      <c r="F145" s="29"/>
      <c r="G145" s="59"/>
      <c r="H145" s="4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1" t="str">
        <f>IF(Table1[[#This Row],[Net Assets]]="","",(Table1[[#This Row],[Net Assets]]/Table1[[#This Row],[Noted Market Capitalization]]))</f>
        <v/>
      </c>
      <c r="U145" s="4">
        <f>IF(Table1[[#This Row],[Dividend Yield 
]]="",2,IF(Table1[[#This Row],[Dividend Yield 
]]&gt;0,1,2))</f>
        <v>2</v>
      </c>
      <c r="V145" s="4" t="str">
        <f>IF(Table1[[#This Row],[Previous Year Profit]]="","",IF(Table1[[#This Row],[Previous Year Profit]]&gt;0,1,2))</f>
        <v/>
      </c>
      <c r="W145" s="4" t="str">
        <f>IF(Table1[[#This Row],[Total Assets]]="","",IF(Table1[[#This Row],[Total Assets]]&gt;=Table1[[#This Row],[Total Liabilities]],1,2))</f>
        <v/>
      </c>
      <c r="X145" s="4" t="str">
        <f>IF(Table1[[#This Row],[Total Assets]]="","",IF(Table1[[#This Row],[Total Assets]]&gt;=Table1[[#This Row],[Noted Market Capitalization]],1,2))</f>
        <v/>
      </c>
      <c r="Y145" s="4" t="str">
        <f>IF(Table1[[#This Row],[Net Assets]]="","",IF(Table1[[#This Row],[Net Assets]]&gt;=Table1[[#This Row],[Noted Market Capitalization]],1,2))</f>
        <v/>
      </c>
      <c r="Z145" s="4" t="str">
        <f>IF(Table1[[#This Row],[Working Capital]]="","",IF(Table1[[#This Row],[Noted Market Capitalization]]&lt;=((2/3)*Table1[[#This Row],[Working Capital]]),1,2))</f>
        <v/>
      </c>
      <c r="AA145" s="29" t="str">
        <f>IF(Table1[[#This Row],[Total Assets]]="","",Table1[[#This Row],[Total Assets]]-Table1[[#This Row],[Total Liabilities]])</f>
        <v/>
      </c>
      <c r="AB145" s="29" t="str">
        <f>IF(Table1[[#This Row],[Current Assets]]="","",(Table1[[#This Row],[Current Assets]]-Table1[[#This Row],[Current Liabilities ]]))</f>
        <v/>
      </c>
      <c r="AC145" s="29" t="str">
        <f>IF(Table1[[#This Row],[Noted Market Capitalization]]="","",Table1[Noted Market Capitalization])</f>
        <v/>
      </c>
      <c r="AD145" s="30" t="str">
        <f>IF(Table1[[#This Row],[Previous Year Revenue]]="","",Table1[Previous Year Revenue])</f>
        <v/>
      </c>
      <c r="AE145" s="29" t="str">
        <f>IF(Table1[[#This Row],[Year To Date (YTD) Revenue]]="","",Table1[Year To Date (YTD) Revenue])</f>
        <v/>
      </c>
      <c r="AF145" s="29" t="str">
        <f>IF(Table1[[#This Row],[Previous Year Profit]]="","",Table1[Previous Year Profit])</f>
        <v/>
      </c>
      <c r="AG145" s="29" t="str">
        <f>IF(Table1[[#This Row],[Year To Date (YTD) Profit]]="","",Table1[Year To Date (YTD) Profit])</f>
        <v/>
      </c>
    </row>
    <row r="146" spans="3:33" x14ac:dyDescent="0.2">
      <c r="C146" s="22"/>
      <c r="D146" s="27"/>
      <c r="E146" s="28"/>
      <c r="F146" s="29"/>
      <c r="G146" s="59"/>
      <c r="H146" s="4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1" t="str">
        <f>IF(Table1[[#This Row],[Net Assets]]="","",(Table1[[#This Row],[Net Assets]]/Table1[[#This Row],[Noted Market Capitalization]]))</f>
        <v/>
      </c>
      <c r="U146" s="4">
        <f>IF(Table1[[#This Row],[Dividend Yield 
]]="",2,IF(Table1[[#This Row],[Dividend Yield 
]]&gt;0,1,2))</f>
        <v>2</v>
      </c>
      <c r="V146" s="4" t="str">
        <f>IF(Table1[[#This Row],[Previous Year Profit]]="","",IF(Table1[[#This Row],[Previous Year Profit]]&gt;0,1,2))</f>
        <v/>
      </c>
      <c r="W146" s="4" t="str">
        <f>IF(Table1[[#This Row],[Total Assets]]="","",IF(Table1[[#This Row],[Total Assets]]&gt;=Table1[[#This Row],[Total Liabilities]],1,2))</f>
        <v/>
      </c>
      <c r="X146" s="4" t="str">
        <f>IF(Table1[[#This Row],[Total Assets]]="","",IF(Table1[[#This Row],[Total Assets]]&gt;=Table1[[#This Row],[Noted Market Capitalization]],1,2))</f>
        <v/>
      </c>
      <c r="Y146" s="4" t="str">
        <f>IF(Table1[[#This Row],[Net Assets]]="","",IF(Table1[[#This Row],[Net Assets]]&gt;=Table1[[#This Row],[Noted Market Capitalization]],1,2))</f>
        <v/>
      </c>
      <c r="Z146" s="4" t="str">
        <f>IF(Table1[[#This Row],[Working Capital]]="","",IF(Table1[[#This Row],[Noted Market Capitalization]]&lt;=((2/3)*Table1[[#This Row],[Working Capital]]),1,2))</f>
        <v/>
      </c>
      <c r="AA146" s="29" t="str">
        <f>IF(Table1[[#This Row],[Total Assets]]="","",Table1[[#This Row],[Total Assets]]-Table1[[#This Row],[Total Liabilities]])</f>
        <v/>
      </c>
      <c r="AB146" s="29" t="str">
        <f>IF(Table1[[#This Row],[Current Assets]]="","",(Table1[[#This Row],[Current Assets]]-Table1[[#This Row],[Current Liabilities ]]))</f>
        <v/>
      </c>
      <c r="AC146" s="29" t="str">
        <f>IF(Table1[[#This Row],[Noted Market Capitalization]]="","",Table1[Noted Market Capitalization])</f>
        <v/>
      </c>
      <c r="AD146" s="30" t="str">
        <f>IF(Table1[[#This Row],[Previous Year Revenue]]="","",Table1[Previous Year Revenue])</f>
        <v/>
      </c>
      <c r="AE146" s="29" t="str">
        <f>IF(Table1[[#This Row],[Year To Date (YTD) Revenue]]="","",Table1[Year To Date (YTD) Revenue])</f>
        <v/>
      </c>
      <c r="AF146" s="29" t="str">
        <f>IF(Table1[[#This Row],[Previous Year Profit]]="","",Table1[Previous Year Profit])</f>
        <v/>
      </c>
      <c r="AG146" s="29" t="str">
        <f>IF(Table1[[#This Row],[Year To Date (YTD) Profit]]="","",Table1[Year To Date (YTD) Profit])</f>
        <v/>
      </c>
    </row>
    <row r="147" spans="3:33" x14ac:dyDescent="0.2">
      <c r="C147" s="22"/>
      <c r="D147" s="27"/>
      <c r="E147" s="28"/>
      <c r="F147" s="29"/>
      <c r="G147" s="59"/>
      <c r="H147" s="4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1" t="str">
        <f>IF(Table1[[#This Row],[Net Assets]]="","",(Table1[[#This Row],[Net Assets]]/Table1[[#This Row],[Noted Market Capitalization]]))</f>
        <v/>
      </c>
      <c r="U147" s="4">
        <f>IF(Table1[[#This Row],[Dividend Yield 
]]="",2,IF(Table1[[#This Row],[Dividend Yield 
]]&gt;0,1,2))</f>
        <v>2</v>
      </c>
      <c r="V147" s="4" t="str">
        <f>IF(Table1[[#This Row],[Previous Year Profit]]="","",IF(Table1[[#This Row],[Previous Year Profit]]&gt;0,1,2))</f>
        <v/>
      </c>
      <c r="W147" s="4" t="str">
        <f>IF(Table1[[#This Row],[Total Assets]]="","",IF(Table1[[#This Row],[Total Assets]]&gt;=Table1[[#This Row],[Total Liabilities]],1,2))</f>
        <v/>
      </c>
      <c r="X147" s="4" t="str">
        <f>IF(Table1[[#This Row],[Total Assets]]="","",IF(Table1[[#This Row],[Total Assets]]&gt;=Table1[[#This Row],[Noted Market Capitalization]],1,2))</f>
        <v/>
      </c>
      <c r="Y147" s="4" t="str">
        <f>IF(Table1[[#This Row],[Net Assets]]="","",IF(Table1[[#This Row],[Net Assets]]&gt;=Table1[[#This Row],[Noted Market Capitalization]],1,2))</f>
        <v/>
      </c>
      <c r="Z147" s="4" t="str">
        <f>IF(Table1[[#This Row],[Working Capital]]="","",IF(Table1[[#This Row],[Noted Market Capitalization]]&lt;=((2/3)*Table1[[#This Row],[Working Capital]]),1,2))</f>
        <v/>
      </c>
      <c r="AA147" s="29" t="str">
        <f>IF(Table1[[#This Row],[Total Assets]]="","",Table1[[#This Row],[Total Assets]]-Table1[[#This Row],[Total Liabilities]])</f>
        <v/>
      </c>
      <c r="AB147" s="29" t="str">
        <f>IF(Table1[[#This Row],[Current Assets]]="","",(Table1[[#This Row],[Current Assets]]-Table1[[#This Row],[Current Liabilities ]]))</f>
        <v/>
      </c>
      <c r="AC147" s="29" t="str">
        <f>IF(Table1[[#This Row],[Noted Market Capitalization]]="","",Table1[Noted Market Capitalization])</f>
        <v/>
      </c>
      <c r="AD147" s="30" t="str">
        <f>IF(Table1[[#This Row],[Previous Year Revenue]]="","",Table1[Previous Year Revenue])</f>
        <v/>
      </c>
      <c r="AE147" s="29" t="str">
        <f>IF(Table1[[#This Row],[Year To Date (YTD) Revenue]]="","",Table1[Year To Date (YTD) Revenue])</f>
        <v/>
      </c>
      <c r="AF147" s="29" t="str">
        <f>IF(Table1[[#This Row],[Previous Year Profit]]="","",Table1[Previous Year Profit])</f>
        <v/>
      </c>
      <c r="AG147" s="29" t="str">
        <f>IF(Table1[[#This Row],[Year To Date (YTD) Profit]]="","",Table1[Year To Date (YTD) Profit])</f>
        <v/>
      </c>
    </row>
    <row r="148" spans="3:33" x14ac:dyDescent="0.2">
      <c r="C148" s="22"/>
      <c r="D148" s="27"/>
      <c r="E148" s="28"/>
      <c r="F148" s="29"/>
      <c r="G148" s="59"/>
      <c r="H148" s="4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1" t="str">
        <f>IF(Table1[[#This Row],[Net Assets]]="","",(Table1[[#This Row],[Net Assets]]/Table1[[#This Row],[Noted Market Capitalization]]))</f>
        <v/>
      </c>
      <c r="U148" s="4">
        <f>IF(Table1[[#This Row],[Dividend Yield 
]]="",2,IF(Table1[[#This Row],[Dividend Yield 
]]&gt;0,1,2))</f>
        <v>2</v>
      </c>
      <c r="V148" s="4" t="str">
        <f>IF(Table1[[#This Row],[Previous Year Profit]]="","",IF(Table1[[#This Row],[Previous Year Profit]]&gt;0,1,2))</f>
        <v/>
      </c>
      <c r="W148" s="4" t="str">
        <f>IF(Table1[[#This Row],[Total Assets]]="","",IF(Table1[[#This Row],[Total Assets]]&gt;=Table1[[#This Row],[Total Liabilities]],1,2))</f>
        <v/>
      </c>
      <c r="X148" s="4" t="str">
        <f>IF(Table1[[#This Row],[Total Assets]]="","",IF(Table1[[#This Row],[Total Assets]]&gt;=Table1[[#This Row],[Noted Market Capitalization]],1,2))</f>
        <v/>
      </c>
      <c r="Y148" s="4" t="str">
        <f>IF(Table1[[#This Row],[Net Assets]]="","",IF(Table1[[#This Row],[Net Assets]]&gt;=Table1[[#This Row],[Noted Market Capitalization]],1,2))</f>
        <v/>
      </c>
      <c r="Z148" s="4" t="str">
        <f>IF(Table1[[#This Row],[Working Capital]]="","",IF(Table1[[#This Row],[Noted Market Capitalization]]&lt;=((2/3)*Table1[[#This Row],[Working Capital]]),1,2))</f>
        <v/>
      </c>
      <c r="AA148" s="29" t="str">
        <f>IF(Table1[[#This Row],[Total Assets]]="","",Table1[[#This Row],[Total Assets]]-Table1[[#This Row],[Total Liabilities]])</f>
        <v/>
      </c>
      <c r="AB148" s="29" t="str">
        <f>IF(Table1[[#This Row],[Current Assets]]="","",(Table1[[#This Row],[Current Assets]]-Table1[[#This Row],[Current Liabilities ]]))</f>
        <v/>
      </c>
      <c r="AC148" s="29" t="str">
        <f>IF(Table1[[#This Row],[Noted Market Capitalization]]="","",Table1[Noted Market Capitalization])</f>
        <v/>
      </c>
      <c r="AD148" s="30" t="str">
        <f>IF(Table1[[#This Row],[Previous Year Revenue]]="","",Table1[Previous Year Revenue])</f>
        <v/>
      </c>
      <c r="AE148" s="29" t="str">
        <f>IF(Table1[[#This Row],[Year To Date (YTD) Revenue]]="","",Table1[Year To Date (YTD) Revenue])</f>
        <v/>
      </c>
      <c r="AF148" s="29" t="str">
        <f>IF(Table1[[#This Row],[Previous Year Profit]]="","",Table1[Previous Year Profit])</f>
        <v/>
      </c>
      <c r="AG148" s="29" t="str">
        <f>IF(Table1[[#This Row],[Year To Date (YTD) Profit]]="","",Table1[Year To Date (YTD) Profit])</f>
        <v/>
      </c>
    </row>
    <row r="149" spans="3:33" x14ac:dyDescent="0.2">
      <c r="C149" s="22"/>
      <c r="D149" s="27"/>
      <c r="E149" s="28"/>
      <c r="F149" s="29"/>
      <c r="G149" s="59"/>
      <c r="H149" s="4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1" t="str">
        <f>IF(Table1[[#This Row],[Net Assets]]="","",(Table1[[#This Row],[Net Assets]]/Table1[[#This Row],[Noted Market Capitalization]]))</f>
        <v/>
      </c>
      <c r="U149" s="4">
        <f>IF(Table1[[#This Row],[Dividend Yield 
]]="",2,IF(Table1[[#This Row],[Dividend Yield 
]]&gt;0,1,2))</f>
        <v>2</v>
      </c>
      <c r="V149" s="4" t="str">
        <f>IF(Table1[[#This Row],[Previous Year Profit]]="","",IF(Table1[[#This Row],[Previous Year Profit]]&gt;0,1,2))</f>
        <v/>
      </c>
      <c r="W149" s="4" t="str">
        <f>IF(Table1[[#This Row],[Total Assets]]="","",IF(Table1[[#This Row],[Total Assets]]&gt;=Table1[[#This Row],[Total Liabilities]],1,2))</f>
        <v/>
      </c>
      <c r="X149" s="4" t="str">
        <f>IF(Table1[[#This Row],[Total Assets]]="","",IF(Table1[[#This Row],[Total Assets]]&gt;=Table1[[#This Row],[Noted Market Capitalization]],1,2))</f>
        <v/>
      </c>
      <c r="Y149" s="4" t="str">
        <f>IF(Table1[[#This Row],[Net Assets]]="","",IF(Table1[[#This Row],[Net Assets]]&gt;=Table1[[#This Row],[Noted Market Capitalization]],1,2))</f>
        <v/>
      </c>
      <c r="Z149" s="4" t="str">
        <f>IF(Table1[[#This Row],[Working Capital]]="","",IF(Table1[[#This Row],[Noted Market Capitalization]]&lt;=((2/3)*Table1[[#This Row],[Working Capital]]),1,2))</f>
        <v/>
      </c>
      <c r="AA149" s="29" t="str">
        <f>IF(Table1[[#This Row],[Total Assets]]="","",Table1[[#This Row],[Total Assets]]-Table1[[#This Row],[Total Liabilities]])</f>
        <v/>
      </c>
      <c r="AB149" s="29" t="str">
        <f>IF(Table1[[#This Row],[Current Assets]]="","",(Table1[[#This Row],[Current Assets]]-Table1[[#This Row],[Current Liabilities ]]))</f>
        <v/>
      </c>
      <c r="AC149" s="29" t="str">
        <f>IF(Table1[[#This Row],[Noted Market Capitalization]]="","",Table1[Noted Market Capitalization])</f>
        <v/>
      </c>
      <c r="AD149" s="30" t="str">
        <f>IF(Table1[[#This Row],[Previous Year Revenue]]="","",Table1[Previous Year Revenue])</f>
        <v/>
      </c>
      <c r="AE149" s="29" t="str">
        <f>IF(Table1[[#This Row],[Year To Date (YTD) Revenue]]="","",Table1[Year To Date (YTD) Revenue])</f>
        <v/>
      </c>
      <c r="AF149" s="29" t="str">
        <f>IF(Table1[[#This Row],[Previous Year Profit]]="","",Table1[Previous Year Profit])</f>
        <v/>
      </c>
      <c r="AG149" s="29" t="str">
        <f>IF(Table1[[#This Row],[Year To Date (YTD) Profit]]="","",Table1[Year To Date (YTD) Profit])</f>
        <v/>
      </c>
    </row>
    <row r="150" spans="3:33" x14ac:dyDescent="0.2">
      <c r="C150" s="22"/>
      <c r="D150" s="27"/>
      <c r="E150" s="28"/>
      <c r="F150" s="29"/>
      <c r="G150" s="59"/>
      <c r="H150" s="4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1" t="str">
        <f>IF(Table1[[#This Row],[Net Assets]]="","",(Table1[[#This Row],[Net Assets]]/Table1[[#This Row],[Noted Market Capitalization]]))</f>
        <v/>
      </c>
      <c r="U150" s="4">
        <f>IF(Table1[[#This Row],[Dividend Yield 
]]="",2,IF(Table1[[#This Row],[Dividend Yield 
]]&gt;0,1,2))</f>
        <v>2</v>
      </c>
      <c r="V150" s="4" t="str">
        <f>IF(Table1[[#This Row],[Previous Year Profit]]="","",IF(Table1[[#This Row],[Previous Year Profit]]&gt;0,1,2))</f>
        <v/>
      </c>
      <c r="W150" s="4" t="str">
        <f>IF(Table1[[#This Row],[Total Assets]]="","",IF(Table1[[#This Row],[Total Assets]]&gt;=Table1[[#This Row],[Total Liabilities]],1,2))</f>
        <v/>
      </c>
      <c r="X150" s="4" t="str">
        <f>IF(Table1[[#This Row],[Total Assets]]="","",IF(Table1[[#This Row],[Total Assets]]&gt;=Table1[[#This Row],[Noted Market Capitalization]],1,2))</f>
        <v/>
      </c>
      <c r="Y150" s="4" t="str">
        <f>IF(Table1[[#This Row],[Net Assets]]="","",IF(Table1[[#This Row],[Net Assets]]&gt;=Table1[[#This Row],[Noted Market Capitalization]],1,2))</f>
        <v/>
      </c>
      <c r="Z150" s="4" t="str">
        <f>IF(Table1[[#This Row],[Working Capital]]="","",IF(Table1[[#This Row],[Noted Market Capitalization]]&lt;=((2/3)*Table1[[#This Row],[Working Capital]]),1,2))</f>
        <v/>
      </c>
      <c r="AA150" s="29" t="str">
        <f>IF(Table1[[#This Row],[Total Assets]]="","",Table1[[#This Row],[Total Assets]]-Table1[[#This Row],[Total Liabilities]])</f>
        <v/>
      </c>
      <c r="AB150" s="29" t="str">
        <f>IF(Table1[[#This Row],[Current Assets]]="","",(Table1[[#This Row],[Current Assets]]-Table1[[#This Row],[Current Liabilities ]]))</f>
        <v/>
      </c>
      <c r="AC150" s="29" t="str">
        <f>IF(Table1[[#This Row],[Noted Market Capitalization]]="","",Table1[Noted Market Capitalization])</f>
        <v/>
      </c>
      <c r="AD150" s="30" t="str">
        <f>IF(Table1[[#This Row],[Previous Year Revenue]]="","",Table1[Previous Year Revenue])</f>
        <v/>
      </c>
      <c r="AE150" s="29" t="str">
        <f>IF(Table1[[#This Row],[Year To Date (YTD) Revenue]]="","",Table1[Year To Date (YTD) Revenue])</f>
        <v/>
      </c>
      <c r="AF150" s="29" t="str">
        <f>IF(Table1[[#This Row],[Previous Year Profit]]="","",Table1[Previous Year Profit])</f>
        <v/>
      </c>
      <c r="AG150" s="29" t="str">
        <f>IF(Table1[[#This Row],[Year To Date (YTD) Profit]]="","",Table1[Year To Date (YTD) Profit])</f>
        <v/>
      </c>
    </row>
    <row r="151" spans="3:33" x14ac:dyDescent="0.2">
      <c r="C151" s="22"/>
      <c r="D151" s="27"/>
      <c r="E151" s="28"/>
      <c r="F151" s="29"/>
      <c r="G151" s="59"/>
      <c r="H151" s="4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1" t="str">
        <f>IF(Table1[[#This Row],[Net Assets]]="","",(Table1[[#This Row],[Net Assets]]/Table1[[#This Row],[Noted Market Capitalization]]))</f>
        <v/>
      </c>
      <c r="U151" s="4">
        <f>IF(Table1[[#This Row],[Dividend Yield 
]]="",2,IF(Table1[[#This Row],[Dividend Yield 
]]&gt;0,1,2))</f>
        <v>2</v>
      </c>
      <c r="V151" s="4" t="str">
        <f>IF(Table1[[#This Row],[Previous Year Profit]]="","",IF(Table1[[#This Row],[Previous Year Profit]]&gt;0,1,2))</f>
        <v/>
      </c>
      <c r="W151" s="4" t="str">
        <f>IF(Table1[[#This Row],[Total Assets]]="","",IF(Table1[[#This Row],[Total Assets]]&gt;=Table1[[#This Row],[Total Liabilities]],1,2))</f>
        <v/>
      </c>
      <c r="X151" s="4" t="str">
        <f>IF(Table1[[#This Row],[Total Assets]]="","",IF(Table1[[#This Row],[Total Assets]]&gt;=Table1[[#This Row],[Noted Market Capitalization]],1,2))</f>
        <v/>
      </c>
      <c r="Y151" s="4" t="str">
        <f>IF(Table1[[#This Row],[Net Assets]]="","",IF(Table1[[#This Row],[Net Assets]]&gt;=Table1[[#This Row],[Noted Market Capitalization]],1,2))</f>
        <v/>
      </c>
      <c r="Z151" s="4" t="str">
        <f>IF(Table1[[#This Row],[Working Capital]]="","",IF(Table1[[#This Row],[Noted Market Capitalization]]&lt;=((2/3)*Table1[[#This Row],[Working Capital]]),1,2))</f>
        <v/>
      </c>
      <c r="AA151" s="29" t="str">
        <f>IF(Table1[[#This Row],[Total Assets]]="","",Table1[[#This Row],[Total Assets]]-Table1[[#This Row],[Total Liabilities]])</f>
        <v/>
      </c>
      <c r="AB151" s="29" t="str">
        <f>IF(Table1[[#This Row],[Current Assets]]="","",(Table1[[#This Row],[Current Assets]]-Table1[[#This Row],[Current Liabilities ]]))</f>
        <v/>
      </c>
      <c r="AC151" s="29" t="str">
        <f>IF(Table1[[#This Row],[Noted Market Capitalization]]="","",Table1[Noted Market Capitalization])</f>
        <v/>
      </c>
      <c r="AD151" s="30" t="str">
        <f>IF(Table1[[#This Row],[Previous Year Revenue]]="","",Table1[Previous Year Revenue])</f>
        <v/>
      </c>
      <c r="AE151" s="29" t="str">
        <f>IF(Table1[[#This Row],[Year To Date (YTD) Revenue]]="","",Table1[Year To Date (YTD) Revenue])</f>
        <v/>
      </c>
      <c r="AF151" s="29" t="str">
        <f>IF(Table1[[#This Row],[Previous Year Profit]]="","",Table1[Previous Year Profit])</f>
        <v/>
      </c>
      <c r="AG151" s="29" t="str">
        <f>IF(Table1[[#This Row],[Year To Date (YTD) Profit]]="","",Table1[Year To Date (YTD) Profit])</f>
        <v/>
      </c>
    </row>
    <row r="152" spans="3:33" x14ac:dyDescent="0.2">
      <c r="C152" s="22"/>
      <c r="D152" s="27"/>
      <c r="E152" s="28"/>
      <c r="F152" s="29"/>
      <c r="G152" s="59"/>
      <c r="H152" s="4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1" t="str">
        <f>IF(Table1[[#This Row],[Net Assets]]="","",(Table1[[#This Row],[Net Assets]]/Table1[[#This Row],[Noted Market Capitalization]]))</f>
        <v/>
      </c>
      <c r="U152" s="4">
        <f>IF(Table1[[#This Row],[Dividend Yield 
]]="",2,IF(Table1[[#This Row],[Dividend Yield 
]]&gt;0,1,2))</f>
        <v>2</v>
      </c>
      <c r="V152" s="4" t="str">
        <f>IF(Table1[[#This Row],[Previous Year Profit]]="","",IF(Table1[[#This Row],[Previous Year Profit]]&gt;0,1,2))</f>
        <v/>
      </c>
      <c r="W152" s="4" t="str">
        <f>IF(Table1[[#This Row],[Total Assets]]="","",IF(Table1[[#This Row],[Total Assets]]&gt;=Table1[[#This Row],[Total Liabilities]],1,2))</f>
        <v/>
      </c>
      <c r="X152" s="4" t="str">
        <f>IF(Table1[[#This Row],[Total Assets]]="","",IF(Table1[[#This Row],[Total Assets]]&gt;=Table1[[#This Row],[Noted Market Capitalization]],1,2))</f>
        <v/>
      </c>
      <c r="Y152" s="4" t="str">
        <f>IF(Table1[[#This Row],[Net Assets]]="","",IF(Table1[[#This Row],[Net Assets]]&gt;=Table1[[#This Row],[Noted Market Capitalization]],1,2))</f>
        <v/>
      </c>
      <c r="Z152" s="4" t="str">
        <f>IF(Table1[[#This Row],[Working Capital]]="","",IF(Table1[[#This Row],[Noted Market Capitalization]]&lt;=((2/3)*Table1[[#This Row],[Working Capital]]),1,2))</f>
        <v/>
      </c>
      <c r="AA152" s="29" t="str">
        <f>IF(Table1[[#This Row],[Total Assets]]="","",Table1[[#This Row],[Total Assets]]-Table1[[#This Row],[Total Liabilities]])</f>
        <v/>
      </c>
      <c r="AB152" s="29" t="str">
        <f>IF(Table1[[#This Row],[Current Assets]]="","",(Table1[[#This Row],[Current Assets]]-Table1[[#This Row],[Current Liabilities ]]))</f>
        <v/>
      </c>
      <c r="AC152" s="29" t="str">
        <f>IF(Table1[[#This Row],[Noted Market Capitalization]]="","",Table1[Noted Market Capitalization])</f>
        <v/>
      </c>
      <c r="AD152" s="30" t="str">
        <f>IF(Table1[[#This Row],[Previous Year Revenue]]="","",Table1[Previous Year Revenue])</f>
        <v/>
      </c>
      <c r="AE152" s="29" t="str">
        <f>IF(Table1[[#This Row],[Year To Date (YTD) Revenue]]="","",Table1[Year To Date (YTD) Revenue])</f>
        <v/>
      </c>
      <c r="AF152" s="29" t="str">
        <f>IF(Table1[[#This Row],[Previous Year Profit]]="","",Table1[Previous Year Profit])</f>
        <v/>
      </c>
      <c r="AG152" s="29" t="str">
        <f>IF(Table1[[#This Row],[Year To Date (YTD) Profit]]="","",Table1[Year To Date (YTD) Profit])</f>
        <v/>
      </c>
    </row>
    <row r="153" spans="3:33" x14ac:dyDescent="0.2">
      <c r="C153" s="22"/>
      <c r="D153" s="27"/>
      <c r="E153" s="28"/>
      <c r="F153" s="29"/>
      <c r="G153" s="59"/>
      <c r="H153" s="4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1" t="str">
        <f>IF(Table1[[#This Row],[Net Assets]]="","",(Table1[[#This Row],[Net Assets]]/Table1[[#This Row],[Noted Market Capitalization]]))</f>
        <v/>
      </c>
      <c r="U153" s="4">
        <f>IF(Table1[[#This Row],[Dividend Yield 
]]="",2,IF(Table1[[#This Row],[Dividend Yield 
]]&gt;0,1,2))</f>
        <v>2</v>
      </c>
      <c r="V153" s="4" t="str">
        <f>IF(Table1[[#This Row],[Previous Year Profit]]="","",IF(Table1[[#This Row],[Previous Year Profit]]&gt;0,1,2))</f>
        <v/>
      </c>
      <c r="W153" s="4" t="str">
        <f>IF(Table1[[#This Row],[Total Assets]]="","",IF(Table1[[#This Row],[Total Assets]]&gt;=Table1[[#This Row],[Total Liabilities]],1,2))</f>
        <v/>
      </c>
      <c r="X153" s="4" t="str">
        <f>IF(Table1[[#This Row],[Total Assets]]="","",IF(Table1[[#This Row],[Total Assets]]&gt;=Table1[[#This Row],[Noted Market Capitalization]],1,2))</f>
        <v/>
      </c>
      <c r="Y153" s="4" t="str">
        <f>IF(Table1[[#This Row],[Net Assets]]="","",IF(Table1[[#This Row],[Net Assets]]&gt;=Table1[[#This Row],[Noted Market Capitalization]],1,2))</f>
        <v/>
      </c>
      <c r="Z153" s="4" t="str">
        <f>IF(Table1[[#This Row],[Working Capital]]="","",IF(Table1[[#This Row],[Noted Market Capitalization]]&lt;=((2/3)*Table1[[#This Row],[Working Capital]]),1,2))</f>
        <v/>
      </c>
      <c r="AA153" s="29" t="str">
        <f>IF(Table1[[#This Row],[Total Assets]]="","",Table1[[#This Row],[Total Assets]]-Table1[[#This Row],[Total Liabilities]])</f>
        <v/>
      </c>
      <c r="AB153" s="29" t="str">
        <f>IF(Table1[[#This Row],[Current Assets]]="","",(Table1[[#This Row],[Current Assets]]-Table1[[#This Row],[Current Liabilities ]]))</f>
        <v/>
      </c>
      <c r="AC153" s="29" t="str">
        <f>IF(Table1[[#This Row],[Noted Market Capitalization]]="","",Table1[Noted Market Capitalization])</f>
        <v/>
      </c>
      <c r="AD153" s="30" t="str">
        <f>IF(Table1[[#This Row],[Previous Year Revenue]]="","",Table1[Previous Year Revenue])</f>
        <v/>
      </c>
      <c r="AE153" s="29" t="str">
        <f>IF(Table1[[#This Row],[Year To Date (YTD) Revenue]]="","",Table1[Year To Date (YTD) Revenue])</f>
        <v/>
      </c>
      <c r="AF153" s="29" t="str">
        <f>IF(Table1[[#This Row],[Previous Year Profit]]="","",Table1[Previous Year Profit])</f>
        <v/>
      </c>
      <c r="AG153" s="29" t="str">
        <f>IF(Table1[[#This Row],[Year To Date (YTD) Profit]]="","",Table1[Year To Date (YTD) Profit])</f>
        <v/>
      </c>
    </row>
    <row r="154" spans="3:33" x14ac:dyDescent="0.2">
      <c r="C154" s="22"/>
      <c r="D154" s="27"/>
      <c r="E154" s="28"/>
      <c r="F154" s="29"/>
      <c r="G154" s="59"/>
      <c r="H154" s="4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1" t="str">
        <f>IF(Table1[[#This Row],[Net Assets]]="","",(Table1[[#This Row],[Net Assets]]/Table1[[#This Row],[Noted Market Capitalization]]))</f>
        <v/>
      </c>
      <c r="U154" s="4">
        <f>IF(Table1[[#This Row],[Dividend Yield 
]]="",2,IF(Table1[[#This Row],[Dividend Yield 
]]&gt;0,1,2))</f>
        <v>2</v>
      </c>
      <c r="V154" s="4" t="str">
        <f>IF(Table1[[#This Row],[Previous Year Profit]]="","",IF(Table1[[#This Row],[Previous Year Profit]]&gt;0,1,2))</f>
        <v/>
      </c>
      <c r="W154" s="4" t="str">
        <f>IF(Table1[[#This Row],[Total Assets]]="","",IF(Table1[[#This Row],[Total Assets]]&gt;=Table1[[#This Row],[Total Liabilities]],1,2))</f>
        <v/>
      </c>
      <c r="X154" s="4" t="str">
        <f>IF(Table1[[#This Row],[Total Assets]]="","",IF(Table1[[#This Row],[Total Assets]]&gt;=Table1[[#This Row],[Noted Market Capitalization]],1,2))</f>
        <v/>
      </c>
      <c r="Y154" s="4" t="str">
        <f>IF(Table1[[#This Row],[Net Assets]]="","",IF(Table1[[#This Row],[Net Assets]]&gt;=Table1[[#This Row],[Noted Market Capitalization]],1,2))</f>
        <v/>
      </c>
      <c r="Z154" s="4" t="str">
        <f>IF(Table1[[#This Row],[Working Capital]]="","",IF(Table1[[#This Row],[Noted Market Capitalization]]&lt;=((2/3)*Table1[[#This Row],[Working Capital]]),1,2))</f>
        <v/>
      </c>
      <c r="AA154" s="29" t="str">
        <f>IF(Table1[[#This Row],[Total Assets]]="","",Table1[[#This Row],[Total Assets]]-Table1[[#This Row],[Total Liabilities]])</f>
        <v/>
      </c>
      <c r="AB154" s="29" t="str">
        <f>IF(Table1[[#This Row],[Current Assets]]="","",(Table1[[#This Row],[Current Assets]]-Table1[[#This Row],[Current Liabilities ]]))</f>
        <v/>
      </c>
      <c r="AC154" s="29" t="str">
        <f>IF(Table1[[#This Row],[Noted Market Capitalization]]="","",Table1[Noted Market Capitalization])</f>
        <v/>
      </c>
      <c r="AD154" s="30" t="str">
        <f>IF(Table1[[#This Row],[Previous Year Revenue]]="","",Table1[Previous Year Revenue])</f>
        <v/>
      </c>
      <c r="AE154" s="29" t="str">
        <f>IF(Table1[[#This Row],[Year To Date (YTD) Revenue]]="","",Table1[Year To Date (YTD) Revenue])</f>
        <v/>
      </c>
      <c r="AF154" s="29" t="str">
        <f>IF(Table1[[#This Row],[Previous Year Profit]]="","",Table1[Previous Year Profit])</f>
        <v/>
      </c>
      <c r="AG154" s="29" t="str">
        <f>IF(Table1[[#This Row],[Year To Date (YTD) Profit]]="","",Table1[Year To Date (YTD) Profit])</f>
        <v/>
      </c>
    </row>
    <row r="155" spans="3:33" x14ac:dyDescent="0.2">
      <c r="C155" s="22"/>
      <c r="D155" s="27"/>
      <c r="E155" s="28"/>
      <c r="F155" s="29"/>
      <c r="G155" s="59"/>
      <c r="H155" s="4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1" t="str">
        <f>IF(Table1[[#This Row],[Net Assets]]="","",(Table1[[#This Row],[Net Assets]]/Table1[[#This Row],[Noted Market Capitalization]]))</f>
        <v/>
      </c>
      <c r="U155" s="4">
        <f>IF(Table1[[#This Row],[Dividend Yield 
]]="",2,IF(Table1[[#This Row],[Dividend Yield 
]]&gt;0,1,2))</f>
        <v>2</v>
      </c>
      <c r="V155" s="4" t="str">
        <f>IF(Table1[[#This Row],[Previous Year Profit]]="","",IF(Table1[[#This Row],[Previous Year Profit]]&gt;0,1,2))</f>
        <v/>
      </c>
      <c r="W155" s="4" t="str">
        <f>IF(Table1[[#This Row],[Total Assets]]="","",IF(Table1[[#This Row],[Total Assets]]&gt;=Table1[[#This Row],[Total Liabilities]],1,2))</f>
        <v/>
      </c>
      <c r="X155" s="4" t="str">
        <f>IF(Table1[[#This Row],[Total Assets]]="","",IF(Table1[[#This Row],[Total Assets]]&gt;=Table1[[#This Row],[Noted Market Capitalization]],1,2))</f>
        <v/>
      </c>
      <c r="Y155" s="4" t="str">
        <f>IF(Table1[[#This Row],[Net Assets]]="","",IF(Table1[[#This Row],[Net Assets]]&gt;=Table1[[#This Row],[Noted Market Capitalization]],1,2))</f>
        <v/>
      </c>
      <c r="Z155" s="4" t="str">
        <f>IF(Table1[[#This Row],[Working Capital]]="","",IF(Table1[[#This Row],[Noted Market Capitalization]]&lt;=((2/3)*Table1[[#This Row],[Working Capital]]),1,2))</f>
        <v/>
      </c>
      <c r="AA155" s="29" t="str">
        <f>IF(Table1[[#This Row],[Total Assets]]="","",Table1[[#This Row],[Total Assets]]-Table1[[#This Row],[Total Liabilities]])</f>
        <v/>
      </c>
      <c r="AB155" s="29" t="str">
        <f>IF(Table1[[#This Row],[Current Assets]]="","",(Table1[[#This Row],[Current Assets]]-Table1[[#This Row],[Current Liabilities ]]))</f>
        <v/>
      </c>
      <c r="AC155" s="29" t="str">
        <f>IF(Table1[[#This Row],[Noted Market Capitalization]]="","",Table1[Noted Market Capitalization])</f>
        <v/>
      </c>
      <c r="AD155" s="30" t="str">
        <f>IF(Table1[[#This Row],[Previous Year Revenue]]="","",Table1[Previous Year Revenue])</f>
        <v/>
      </c>
      <c r="AE155" s="29" t="str">
        <f>IF(Table1[[#This Row],[Year To Date (YTD) Revenue]]="","",Table1[Year To Date (YTD) Revenue])</f>
        <v/>
      </c>
      <c r="AF155" s="29" t="str">
        <f>IF(Table1[[#This Row],[Previous Year Profit]]="","",Table1[Previous Year Profit])</f>
        <v/>
      </c>
      <c r="AG155" s="29" t="str">
        <f>IF(Table1[[#This Row],[Year To Date (YTD) Profit]]="","",Table1[Year To Date (YTD) Profit])</f>
        <v/>
      </c>
    </row>
    <row r="156" spans="3:33" x14ac:dyDescent="0.2">
      <c r="C156" s="22"/>
      <c r="D156" s="27"/>
      <c r="E156" s="28"/>
      <c r="F156" s="29"/>
      <c r="G156" s="59"/>
      <c r="H156" s="4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1" t="str">
        <f>IF(Table1[[#This Row],[Net Assets]]="","",(Table1[[#This Row],[Net Assets]]/Table1[[#This Row],[Noted Market Capitalization]]))</f>
        <v/>
      </c>
      <c r="U156" s="4">
        <f>IF(Table1[[#This Row],[Dividend Yield 
]]="",2,IF(Table1[[#This Row],[Dividend Yield 
]]&gt;0,1,2))</f>
        <v>2</v>
      </c>
      <c r="V156" s="4" t="str">
        <f>IF(Table1[[#This Row],[Previous Year Profit]]="","",IF(Table1[[#This Row],[Previous Year Profit]]&gt;0,1,2))</f>
        <v/>
      </c>
      <c r="W156" s="4" t="str">
        <f>IF(Table1[[#This Row],[Total Assets]]="","",IF(Table1[[#This Row],[Total Assets]]&gt;=Table1[[#This Row],[Total Liabilities]],1,2))</f>
        <v/>
      </c>
      <c r="X156" s="4" t="str">
        <f>IF(Table1[[#This Row],[Total Assets]]="","",IF(Table1[[#This Row],[Total Assets]]&gt;=Table1[[#This Row],[Noted Market Capitalization]],1,2))</f>
        <v/>
      </c>
      <c r="Y156" s="4" t="str">
        <f>IF(Table1[[#This Row],[Net Assets]]="","",IF(Table1[[#This Row],[Net Assets]]&gt;=Table1[[#This Row],[Noted Market Capitalization]],1,2))</f>
        <v/>
      </c>
      <c r="Z156" s="4" t="str">
        <f>IF(Table1[[#This Row],[Working Capital]]="","",IF(Table1[[#This Row],[Noted Market Capitalization]]&lt;=((2/3)*Table1[[#This Row],[Working Capital]]),1,2))</f>
        <v/>
      </c>
      <c r="AA156" s="29" t="str">
        <f>IF(Table1[[#This Row],[Total Assets]]="","",Table1[[#This Row],[Total Assets]]-Table1[[#This Row],[Total Liabilities]])</f>
        <v/>
      </c>
      <c r="AB156" s="29" t="str">
        <f>IF(Table1[[#This Row],[Current Assets]]="","",(Table1[[#This Row],[Current Assets]]-Table1[[#This Row],[Current Liabilities ]]))</f>
        <v/>
      </c>
      <c r="AC156" s="29" t="str">
        <f>IF(Table1[[#This Row],[Noted Market Capitalization]]="","",Table1[Noted Market Capitalization])</f>
        <v/>
      </c>
      <c r="AD156" s="30" t="str">
        <f>IF(Table1[[#This Row],[Previous Year Revenue]]="","",Table1[Previous Year Revenue])</f>
        <v/>
      </c>
      <c r="AE156" s="29" t="str">
        <f>IF(Table1[[#This Row],[Year To Date (YTD) Revenue]]="","",Table1[Year To Date (YTD) Revenue])</f>
        <v/>
      </c>
      <c r="AF156" s="29" t="str">
        <f>IF(Table1[[#This Row],[Previous Year Profit]]="","",Table1[Previous Year Profit])</f>
        <v/>
      </c>
      <c r="AG156" s="29" t="str">
        <f>IF(Table1[[#This Row],[Year To Date (YTD) Profit]]="","",Table1[Year To Date (YTD) Profit])</f>
        <v/>
      </c>
    </row>
    <row r="157" spans="3:33" x14ac:dyDescent="0.2">
      <c r="C157" s="22"/>
      <c r="D157" s="27"/>
      <c r="E157" s="28"/>
      <c r="F157" s="29"/>
      <c r="G157" s="59"/>
      <c r="H157" s="4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1" t="str">
        <f>IF(Table1[[#This Row],[Net Assets]]="","",(Table1[[#This Row],[Net Assets]]/Table1[[#This Row],[Noted Market Capitalization]]))</f>
        <v/>
      </c>
      <c r="U157" s="4">
        <f>IF(Table1[[#This Row],[Dividend Yield 
]]="",2,IF(Table1[[#This Row],[Dividend Yield 
]]&gt;0,1,2))</f>
        <v>2</v>
      </c>
      <c r="V157" s="4" t="str">
        <f>IF(Table1[[#This Row],[Previous Year Profit]]="","",IF(Table1[[#This Row],[Previous Year Profit]]&gt;0,1,2))</f>
        <v/>
      </c>
      <c r="W157" s="4" t="str">
        <f>IF(Table1[[#This Row],[Total Assets]]="","",IF(Table1[[#This Row],[Total Assets]]&gt;=Table1[[#This Row],[Total Liabilities]],1,2))</f>
        <v/>
      </c>
      <c r="X157" s="4" t="str">
        <f>IF(Table1[[#This Row],[Total Assets]]="","",IF(Table1[[#This Row],[Total Assets]]&gt;=Table1[[#This Row],[Noted Market Capitalization]],1,2))</f>
        <v/>
      </c>
      <c r="Y157" s="4" t="str">
        <f>IF(Table1[[#This Row],[Net Assets]]="","",IF(Table1[[#This Row],[Net Assets]]&gt;=Table1[[#This Row],[Noted Market Capitalization]],1,2))</f>
        <v/>
      </c>
      <c r="Z157" s="4" t="str">
        <f>IF(Table1[[#This Row],[Working Capital]]="","",IF(Table1[[#This Row],[Noted Market Capitalization]]&lt;=((2/3)*Table1[[#This Row],[Working Capital]]),1,2))</f>
        <v/>
      </c>
      <c r="AA157" s="29" t="str">
        <f>IF(Table1[[#This Row],[Total Assets]]="","",Table1[[#This Row],[Total Assets]]-Table1[[#This Row],[Total Liabilities]])</f>
        <v/>
      </c>
      <c r="AB157" s="29" t="str">
        <f>IF(Table1[[#This Row],[Current Assets]]="","",(Table1[[#This Row],[Current Assets]]-Table1[[#This Row],[Current Liabilities ]]))</f>
        <v/>
      </c>
      <c r="AC157" s="29" t="str">
        <f>IF(Table1[[#This Row],[Noted Market Capitalization]]="","",Table1[Noted Market Capitalization])</f>
        <v/>
      </c>
      <c r="AD157" s="30" t="str">
        <f>IF(Table1[[#This Row],[Previous Year Revenue]]="","",Table1[Previous Year Revenue])</f>
        <v/>
      </c>
      <c r="AE157" s="29" t="str">
        <f>IF(Table1[[#This Row],[Year To Date (YTD) Revenue]]="","",Table1[Year To Date (YTD) Revenue])</f>
        <v/>
      </c>
      <c r="AF157" s="29" t="str">
        <f>IF(Table1[[#This Row],[Previous Year Profit]]="","",Table1[Previous Year Profit])</f>
        <v/>
      </c>
      <c r="AG157" s="29" t="str">
        <f>IF(Table1[[#This Row],[Year To Date (YTD) Profit]]="","",Table1[Year To Date (YTD) Profit])</f>
        <v/>
      </c>
    </row>
    <row r="158" spans="3:33" x14ac:dyDescent="0.2">
      <c r="C158" s="22"/>
      <c r="D158" s="27"/>
      <c r="E158" s="28"/>
      <c r="F158" s="29"/>
      <c r="G158" s="59"/>
      <c r="H158" s="4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1" t="str">
        <f>IF(Table1[[#This Row],[Net Assets]]="","",(Table1[[#This Row],[Net Assets]]/Table1[[#This Row],[Noted Market Capitalization]]))</f>
        <v/>
      </c>
      <c r="U158" s="4">
        <f>IF(Table1[[#This Row],[Dividend Yield 
]]="",2,IF(Table1[[#This Row],[Dividend Yield 
]]&gt;0,1,2))</f>
        <v>2</v>
      </c>
      <c r="V158" s="4" t="str">
        <f>IF(Table1[[#This Row],[Previous Year Profit]]="","",IF(Table1[[#This Row],[Previous Year Profit]]&gt;0,1,2))</f>
        <v/>
      </c>
      <c r="W158" s="4" t="str">
        <f>IF(Table1[[#This Row],[Total Assets]]="","",IF(Table1[[#This Row],[Total Assets]]&gt;=Table1[[#This Row],[Total Liabilities]],1,2))</f>
        <v/>
      </c>
      <c r="X158" s="4" t="str">
        <f>IF(Table1[[#This Row],[Total Assets]]="","",IF(Table1[[#This Row],[Total Assets]]&gt;=Table1[[#This Row],[Noted Market Capitalization]],1,2))</f>
        <v/>
      </c>
      <c r="Y158" s="4" t="str">
        <f>IF(Table1[[#This Row],[Net Assets]]="","",IF(Table1[[#This Row],[Net Assets]]&gt;=Table1[[#This Row],[Noted Market Capitalization]],1,2))</f>
        <v/>
      </c>
      <c r="Z158" s="4" t="str">
        <f>IF(Table1[[#This Row],[Working Capital]]="","",IF(Table1[[#This Row],[Noted Market Capitalization]]&lt;=((2/3)*Table1[[#This Row],[Working Capital]]),1,2))</f>
        <v/>
      </c>
      <c r="AA158" s="29" t="str">
        <f>IF(Table1[[#This Row],[Total Assets]]="","",Table1[[#This Row],[Total Assets]]-Table1[[#This Row],[Total Liabilities]])</f>
        <v/>
      </c>
      <c r="AB158" s="29" t="str">
        <f>IF(Table1[[#This Row],[Current Assets]]="","",(Table1[[#This Row],[Current Assets]]-Table1[[#This Row],[Current Liabilities ]]))</f>
        <v/>
      </c>
      <c r="AC158" s="29" t="str">
        <f>IF(Table1[[#This Row],[Noted Market Capitalization]]="","",Table1[Noted Market Capitalization])</f>
        <v/>
      </c>
      <c r="AD158" s="30" t="str">
        <f>IF(Table1[[#This Row],[Previous Year Revenue]]="","",Table1[Previous Year Revenue])</f>
        <v/>
      </c>
      <c r="AE158" s="29" t="str">
        <f>IF(Table1[[#This Row],[Year To Date (YTD) Revenue]]="","",Table1[Year To Date (YTD) Revenue])</f>
        <v/>
      </c>
      <c r="AF158" s="29" t="str">
        <f>IF(Table1[[#This Row],[Previous Year Profit]]="","",Table1[Previous Year Profit])</f>
        <v/>
      </c>
      <c r="AG158" s="29" t="str">
        <f>IF(Table1[[#This Row],[Year To Date (YTD) Profit]]="","",Table1[Year To Date (YTD) Profit])</f>
        <v/>
      </c>
    </row>
    <row r="159" spans="3:33" x14ac:dyDescent="0.2">
      <c r="C159" s="22"/>
      <c r="D159" s="27"/>
      <c r="E159" s="28"/>
      <c r="F159" s="29"/>
      <c r="G159" s="59"/>
      <c r="H159" s="4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1" t="str">
        <f>IF(Table1[[#This Row],[Net Assets]]="","",(Table1[[#This Row],[Net Assets]]/Table1[[#This Row],[Noted Market Capitalization]]))</f>
        <v/>
      </c>
      <c r="U159" s="4">
        <f>IF(Table1[[#This Row],[Dividend Yield 
]]="",2,IF(Table1[[#This Row],[Dividend Yield 
]]&gt;0,1,2))</f>
        <v>2</v>
      </c>
      <c r="V159" s="4" t="str">
        <f>IF(Table1[[#This Row],[Previous Year Profit]]="","",IF(Table1[[#This Row],[Previous Year Profit]]&gt;0,1,2))</f>
        <v/>
      </c>
      <c r="W159" s="4" t="str">
        <f>IF(Table1[[#This Row],[Total Assets]]="","",IF(Table1[[#This Row],[Total Assets]]&gt;=Table1[[#This Row],[Total Liabilities]],1,2))</f>
        <v/>
      </c>
      <c r="X159" s="4" t="str">
        <f>IF(Table1[[#This Row],[Total Assets]]="","",IF(Table1[[#This Row],[Total Assets]]&gt;=Table1[[#This Row],[Noted Market Capitalization]],1,2))</f>
        <v/>
      </c>
      <c r="Y159" s="4" t="str">
        <f>IF(Table1[[#This Row],[Net Assets]]="","",IF(Table1[[#This Row],[Net Assets]]&gt;=Table1[[#This Row],[Noted Market Capitalization]],1,2))</f>
        <v/>
      </c>
      <c r="Z159" s="4" t="str">
        <f>IF(Table1[[#This Row],[Working Capital]]="","",IF(Table1[[#This Row],[Noted Market Capitalization]]&lt;=((2/3)*Table1[[#This Row],[Working Capital]]),1,2))</f>
        <v/>
      </c>
      <c r="AA159" s="29" t="str">
        <f>IF(Table1[[#This Row],[Total Assets]]="","",Table1[[#This Row],[Total Assets]]-Table1[[#This Row],[Total Liabilities]])</f>
        <v/>
      </c>
      <c r="AB159" s="29" t="str">
        <f>IF(Table1[[#This Row],[Current Assets]]="","",(Table1[[#This Row],[Current Assets]]-Table1[[#This Row],[Current Liabilities ]]))</f>
        <v/>
      </c>
      <c r="AC159" s="29" t="str">
        <f>IF(Table1[[#This Row],[Noted Market Capitalization]]="","",Table1[Noted Market Capitalization])</f>
        <v/>
      </c>
      <c r="AD159" s="30" t="str">
        <f>IF(Table1[[#This Row],[Previous Year Revenue]]="","",Table1[Previous Year Revenue])</f>
        <v/>
      </c>
      <c r="AE159" s="29" t="str">
        <f>IF(Table1[[#This Row],[Year To Date (YTD) Revenue]]="","",Table1[Year To Date (YTD) Revenue])</f>
        <v/>
      </c>
      <c r="AF159" s="29" t="str">
        <f>IF(Table1[[#This Row],[Previous Year Profit]]="","",Table1[Previous Year Profit])</f>
        <v/>
      </c>
      <c r="AG159" s="29" t="str">
        <f>IF(Table1[[#This Row],[Year To Date (YTD) Profit]]="","",Table1[Year To Date (YTD) Profit])</f>
        <v/>
      </c>
    </row>
    <row r="160" spans="3:33" x14ac:dyDescent="0.2">
      <c r="C160" s="22"/>
      <c r="D160" s="27"/>
      <c r="E160" s="28"/>
      <c r="F160" s="29"/>
      <c r="G160" s="59"/>
      <c r="H160" s="4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1" t="str">
        <f>IF(Table1[[#This Row],[Net Assets]]="","",(Table1[[#This Row],[Net Assets]]/Table1[[#This Row],[Noted Market Capitalization]]))</f>
        <v/>
      </c>
      <c r="U160" s="4">
        <f>IF(Table1[[#This Row],[Dividend Yield 
]]="",2,IF(Table1[[#This Row],[Dividend Yield 
]]&gt;0,1,2))</f>
        <v>2</v>
      </c>
      <c r="V160" s="4" t="str">
        <f>IF(Table1[[#This Row],[Previous Year Profit]]="","",IF(Table1[[#This Row],[Previous Year Profit]]&gt;0,1,2))</f>
        <v/>
      </c>
      <c r="W160" s="4" t="str">
        <f>IF(Table1[[#This Row],[Total Assets]]="","",IF(Table1[[#This Row],[Total Assets]]&gt;=Table1[[#This Row],[Total Liabilities]],1,2))</f>
        <v/>
      </c>
      <c r="X160" s="4" t="str">
        <f>IF(Table1[[#This Row],[Total Assets]]="","",IF(Table1[[#This Row],[Total Assets]]&gt;=Table1[[#This Row],[Noted Market Capitalization]],1,2))</f>
        <v/>
      </c>
      <c r="Y160" s="4" t="str">
        <f>IF(Table1[[#This Row],[Net Assets]]="","",IF(Table1[[#This Row],[Net Assets]]&gt;=Table1[[#This Row],[Noted Market Capitalization]],1,2))</f>
        <v/>
      </c>
      <c r="Z160" s="4" t="str">
        <f>IF(Table1[[#This Row],[Working Capital]]="","",IF(Table1[[#This Row],[Noted Market Capitalization]]&lt;=((2/3)*Table1[[#This Row],[Working Capital]]),1,2))</f>
        <v/>
      </c>
      <c r="AA160" s="29" t="str">
        <f>IF(Table1[[#This Row],[Total Assets]]="","",Table1[[#This Row],[Total Assets]]-Table1[[#This Row],[Total Liabilities]])</f>
        <v/>
      </c>
      <c r="AB160" s="29" t="str">
        <f>IF(Table1[[#This Row],[Current Assets]]="","",(Table1[[#This Row],[Current Assets]]-Table1[[#This Row],[Current Liabilities ]]))</f>
        <v/>
      </c>
      <c r="AC160" s="29" t="str">
        <f>IF(Table1[[#This Row],[Noted Market Capitalization]]="","",Table1[Noted Market Capitalization])</f>
        <v/>
      </c>
      <c r="AD160" s="30" t="str">
        <f>IF(Table1[[#This Row],[Previous Year Revenue]]="","",Table1[Previous Year Revenue])</f>
        <v/>
      </c>
      <c r="AE160" s="29" t="str">
        <f>IF(Table1[[#This Row],[Year To Date (YTD) Revenue]]="","",Table1[Year To Date (YTD) Revenue])</f>
        <v/>
      </c>
      <c r="AF160" s="29" t="str">
        <f>IF(Table1[[#This Row],[Previous Year Profit]]="","",Table1[Previous Year Profit])</f>
        <v/>
      </c>
      <c r="AG160" s="29" t="str">
        <f>IF(Table1[[#This Row],[Year To Date (YTD) Profit]]="","",Table1[Year To Date (YTD) Profit])</f>
        <v/>
      </c>
    </row>
    <row r="161" spans="3:33" x14ac:dyDescent="0.2">
      <c r="C161" s="22"/>
      <c r="D161" s="27"/>
      <c r="E161" s="28"/>
      <c r="F161" s="29"/>
      <c r="G161" s="59"/>
      <c r="H161" s="4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1" t="str">
        <f>IF(Table1[[#This Row],[Net Assets]]="","",(Table1[[#This Row],[Net Assets]]/Table1[[#This Row],[Noted Market Capitalization]]))</f>
        <v/>
      </c>
      <c r="U161" s="4">
        <f>IF(Table1[[#This Row],[Dividend Yield 
]]="",2,IF(Table1[[#This Row],[Dividend Yield 
]]&gt;0,1,2))</f>
        <v>2</v>
      </c>
      <c r="V161" s="4" t="str">
        <f>IF(Table1[[#This Row],[Previous Year Profit]]="","",IF(Table1[[#This Row],[Previous Year Profit]]&gt;0,1,2))</f>
        <v/>
      </c>
      <c r="W161" s="4" t="str">
        <f>IF(Table1[[#This Row],[Total Assets]]="","",IF(Table1[[#This Row],[Total Assets]]&gt;=Table1[[#This Row],[Total Liabilities]],1,2))</f>
        <v/>
      </c>
      <c r="X161" s="4" t="str">
        <f>IF(Table1[[#This Row],[Total Assets]]="","",IF(Table1[[#This Row],[Total Assets]]&gt;=Table1[[#This Row],[Noted Market Capitalization]],1,2))</f>
        <v/>
      </c>
      <c r="Y161" s="4" t="str">
        <f>IF(Table1[[#This Row],[Net Assets]]="","",IF(Table1[[#This Row],[Net Assets]]&gt;=Table1[[#This Row],[Noted Market Capitalization]],1,2))</f>
        <v/>
      </c>
      <c r="Z161" s="4" t="str">
        <f>IF(Table1[[#This Row],[Working Capital]]="","",IF(Table1[[#This Row],[Noted Market Capitalization]]&lt;=((2/3)*Table1[[#This Row],[Working Capital]]),1,2))</f>
        <v/>
      </c>
      <c r="AA161" s="29" t="str">
        <f>IF(Table1[[#This Row],[Total Assets]]="","",Table1[[#This Row],[Total Assets]]-Table1[[#This Row],[Total Liabilities]])</f>
        <v/>
      </c>
      <c r="AB161" s="29" t="str">
        <f>IF(Table1[[#This Row],[Current Assets]]="","",(Table1[[#This Row],[Current Assets]]-Table1[[#This Row],[Current Liabilities ]]))</f>
        <v/>
      </c>
      <c r="AC161" s="29" t="str">
        <f>IF(Table1[[#This Row],[Noted Market Capitalization]]="","",Table1[Noted Market Capitalization])</f>
        <v/>
      </c>
      <c r="AD161" s="30" t="str">
        <f>IF(Table1[[#This Row],[Previous Year Revenue]]="","",Table1[Previous Year Revenue])</f>
        <v/>
      </c>
      <c r="AE161" s="29" t="str">
        <f>IF(Table1[[#This Row],[Year To Date (YTD) Revenue]]="","",Table1[Year To Date (YTD) Revenue])</f>
        <v/>
      </c>
      <c r="AF161" s="29" t="str">
        <f>IF(Table1[[#This Row],[Previous Year Profit]]="","",Table1[Previous Year Profit])</f>
        <v/>
      </c>
      <c r="AG161" s="29" t="str">
        <f>IF(Table1[[#This Row],[Year To Date (YTD) Profit]]="","",Table1[Year To Date (YTD) Profit])</f>
        <v/>
      </c>
    </row>
    <row r="162" spans="3:33" x14ac:dyDescent="0.2">
      <c r="C162" s="22"/>
      <c r="D162" s="27"/>
      <c r="E162" s="28"/>
      <c r="F162" s="29"/>
      <c r="G162" s="59"/>
      <c r="H162" s="4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1" t="str">
        <f>IF(Table1[[#This Row],[Net Assets]]="","",(Table1[[#This Row],[Net Assets]]/Table1[[#This Row],[Noted Market Capitalization]]))</f>
        <v/>
      </c>
      <c r="U162" s="4">
        <f>IF(Table1[[#This Row],[Dividend Yield 
]]="",2,IF(Table1[[#This Row],[Dividend Yield 
]]&gt;0,1,2))</f>
        <v>2</v>
      </c>
      <c r="V162" s="4" t="str">
        <f>IF(Table1[[#This Row],[Previous Year Profit]]="","",IF(Table1[[#This Row],[Previous Year Profit]]&gt;0,1,2))</f>
        <v/>
      </c>
      <c r="W162" s="4" t="str">
        <f>IF(Table1[[#This Row],[Total Assets]]="","",IF(Table1[[#This Row],[Total Assets]]&gt;=Table1[[#This Row],[Total Liabilities]],1,2))</f>
        <v/>
      </c>
      <c r="X162" s="4" t="str">
        <f>IF(Table1[[#This Row],[Total Assets]]="","",IF(Table1[[#This Row],[Total Assets]]&gt;=Table1[[#This Row],[Noted Market Capitalization]],1,2))</f>
        <v/>
      </c>
      <c r="Y162" s="4" t="str">
        <f>IF(Table1[[#This Row],[Net Assets]]="","",IF(Table1[[#This Row],[Net Assets]]&gt;=Table1[[#This Row],[Noted Market Capitalization]],1,2))</f>
        <v/>
      </c>
      <c r="Z162" s="4" t="str">
        <f>IF(Table1[[#This Row],[Working Capital]]="","",IF(Table1[[#This Row],[Noted Market Capitalization]]&lt;=((2/3)*Table1[[#This Row],[Working Capital]]),1,2))</f>
        <v/>
      </c>
      <c r="AA162" s="29" t="str">
        <f>IF(Table1[[#This Row],[Total Assets]]="","",Table1[[#This Row],[Total Assets]]-Table1[[#This Row],[Total Liabilities]])</f>
        <v/>
      </c>
      <c r="AB162" s="29" t="str">
        <f>IF(Table1[[#This Row],[Current Assets]]="","",(Table1[[#This Row],[Current Assets]]-Table1[[#This Row],[Current Liabilities ]]))</f>
        <v/>
      </c>
      <c r="AC162" s="29" t="str">
        <f>IF(Table1[[#This Row],[Noted Market Capitalization]]="","",Table1[Noted Market Capitalization])</f>
        <v/>
      </c>
      <c r="AD162" s="30" t="str">
        <f>IF(Table1[[#This Row],[Previous Year Revenue]]="","",Table1[Previous Year Revenue])</f>
        <v/>
      </c>
      <c r="AE162" s="29" t="str">
        <f>IF(Table1[[#This Row],[Year To Date (YTD) Revenue]]="","",Table1[Year To Date (YTD) Revenue])</f>
        <v/>
      </c>
      <c r="AF162" s="29" t="str">
        <f>IF(Table1[[#This Row],[Previous Year Profit]]="","",Table1[Previous Year Profit])</f>
        <v/>
      </c>
      <c r="AG162" s="29" t="str">
        <f>IF(Table1[[#This Row],[Year To Date (YTD) Profit]]="","",Table1[Year To Date (YTD) Profit])</f>
        <v/>
      </c>
    </row>
    <row r="163" spans="3:33" x14ac:dyDescent="0.2">
      <c r="C163" s="22">
        <v>44417</v>
      </c>
      <c r="D163" s="27" t="s">
        <v>46</v>
      </c>
      <c r="E163" s="28">
        <v>280.47000000000003</v>
      </c>
      <c r="F163" s="29">
        <v>58800</v>
      </c>
      <c r="G163" s="59"/>
      <c r="H163" s="4" t="s">
        <v>49</v>
      </c>
      <c r="I163" s="30">
        <v>585</v>
      </c>
      <c r="J163" s="30">
        <v>1801</v>
      </c>
      <c r="K163" s="30">
        <v>35</v>
      </c>
      <c r="L163" s="30">
        <v>388</v>
      </c>
      <c r="M163" s="30">
        <v>8673</v>
      </c>
      <c r="N163" s="30">
        <v>10201</v>
      </c>
      <c r="O163" s="30">
        <v>7256</v>
      </c>
      <c r="P163" s="30">
        <v>7345</v>
      </c>
      <c r="Q163" s="30">
        <v>2856</v>
      </c>
      <c r="R163" s="30">
        <v>1983</v>
      </c>
      <c r="S163" s="30">
        <v>1062</v>
      </c>
      <c r="T163" s="31">
        <f>IF(Table1[[#This Row],[Net Assets]]="","",(Table1[[#This Row],[Net Assets]]/Table1[[#This Row],[Noted Market Capitalization]]))</f>
        <v>4.8571428571428571E-2</v>
      </c>
      <c r="U163" s="4">
        <f>IF(Table1[[#This Row],[Dividend Yield 
]]="",2,IF(Table1[[#This Row],[Dividend Yield 
]]&gt;0,1,2))</f>
        <v>2</v>
      </c>
      <c r="V163" s="4">
        <f>IF(Table1[[#This Row],[Previous Year Profit]]="","",IF(Table1[[#This Row],[Previous Year Profit]]&gt;0,1,2))</f>
        <v>1</v>
      </c>
      <c r="W163" s="4">
        <f>IF(Table1[[#This Row],[Total Assets]]="","",IF(Table1[[#This Row],[Total Assets]]&gt;=Table1[[#This Row],[Total Liabilities]],1,2))</f>
        <v>1</v>
      </c>
      <c r="X163" s="4">
        <f>IF(Table1[[#This Row],[Total Assets]]="","",IF(Table1[[#This Row],[Total Assets]]&gt;=Table1[[#This Row],[Noted Market Capitalization]],1,2))</f>
        <v>2</v>
      </c>
      <c r="Y163" s="4">
        <f>IF(Table1[[#This Row],[Net Assets]]="","",IF(Table1[[#This Row],[Net Assets]]&gt;=Table1[[#This Row],[Noted Market Capitalization]],1,2))</f>
        <v>2</v>
      </c>
      <c r="Z163" s="4">
        <f>IF(Table1[[#This Row],[Working Capital]]="","",IF(Table1[[#This Row],[Noted Market Capitalization]]&lt;=((2/3)*Table1[[#This Row],[Working Capital]]),1,2))</f>
        <v>2</v>
      </c>
      <c r="AA163" s="29">
        <f>IF(Table1[[#This Row],[Total Assets]]="","",Table1[[#This Row],[Total Assets]]-Table1[[#This Row],[Total Liabilities]])</f>
        <v>2856</v>
      </c>
      <c r="AB163" s="29">
        <f>IF(Table1[[#This Row],[Current Assets]]="","",(Table1[[#This Row],[Current Assets]]-Table1[[#This Row],[Current Liabilities ]]))</f>
        <v>1417</v>
      </c>
      <c r="AC163" s="29">
        <f>IF(Table1[[#This Row],[Noted Market Capitalization]]="","",Table1[Noted Market Capitalization])</f>
        <v>58800</v>
      </c>
      <c r="AD163" s="30">
        <f>IF(Table1[[#This Row],[Previous Year Revenue]]="","",Table1[Previous Year Revenue])</f>
        <v>585</v>
      </c>
      <c r="AE163" s="29">
        <f>IF(Table1[[#This Row],[Year To Date (YTD) Revenue]]="","",Table1[Year To Date (YTD) Revenue])</f>
        <v>1801</v>
      </c>
      <c r="AF163" s="29">
        <f>IF(Table1[[#This Row],[Previous Year Profit]]="","",Table1[Previous Year Profit])</f>
        <v>35</v>
      </c>
      <c r="AG163" s="29">
        <f>IF(Table1[[#This Row],[Year To Date (YTD) Profit]]="","",Table1[Year To Date (YTD) Profit])</f>
        <v>388</v>
      </c>
    </row>
    <row r="164" spans="3:33" x14ac:dyDescent="0.2">
      <c r="C164" s="22"/>
      <c r="D164" s="27"/>
      <c r="E164" s="28"/>
      <c r="F164" s="29"/>
      <c r="G164" s="59"/>
      <c r="H164" s="4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1" t="str">
        <f>IF(Table1[[#This Row],[Net Assets]]="","",(Table1[[#This Row],[Net Assets]]/Table1[[#This Row],[Noted Market Capitalization]]))</f>
        <v/>
      </c>
      <c r="U164" s="4">
        <f>IF(Table1[[#This Row],[Dividend Yield 
]]="",2,IF(Table1[[#This Row],[Dividend Yield 
]]&gt;0,1,2))</f>
        <v>2</v>
      </c>
      <c r="V164" s="4" t="str">
        <f>IF(Table1[[#This Row],[Previous Year Profit]]="","",IF(Table1[[#This Row],[Previous Year Profit]]&gt;0,1,2))</f>
        <v/>
      </c>
      <c r="W164" s="4" t="str">
        <f>IF(Table1[[#This Row],[Total Assets]]="","",IF(Table1[[#This Row],[Total Assets]]&gt;=Table1[[#This Row],[Total Liabilities]],1,2))</f>
        <v/>
      </c>
      <c r="X164" s="4" t="str">
        <f>IF(Table1[[#This Row],[Total Assets]]="","",IF(Table1[[#This Row],[Total Assets]]&gt;=Table1[[#This Row],[Noted Market Capitalization]],1,2))</f>
        <v/>
      </c>
      <c r="Y164" s="4" t="str">
        <f>IF(Table1[[#This Row],[Net Assets]]="","",IF(Table1[[#This Row],[Net Assets]]&gt;=Table1[[#This Row],[Noted Market Capitalization]],1,2))</f>
        <v/>
      </c>
      <c r="Z164" s="4" t="str">
        <f>IF(Table1[[#This Row],[Working Capital]]="","",IF(Table1[[#This Row],[Noted Market Capitalization]]&lt;=((2/3)*Table1[[#This Row],[Working Capital]]),1,2))</f>
        <v/>
      </c>
      <c r="AA164" s="29" t="str">
        <f>IF(Table1[[#This Row],[Total Assets]]="","",Table1[[#This Row],[Total Assets]]-Table1[[#This Row],[Total Liabilities]])</f>
        <v/>
      </c>
      <c r="AB164" s="29" t="str">
        <f>IF(Table1[[#This Row],[Current Assets]]="","",(Table1[[#This Row],[Current Assets]]-Table1[[#This Row],[Current Liabilities ]]))</f>
        <v/>
      </c>
      <c r="AC164" s="29" t="str">
        <f>IF(Table1[[#This Row],[Noted Market Capitalization]]="","",Table1[Noted Market Capitalization])</f>
        <v/>
      </c>
      <c r="AD164" s="30" t="str">
        <f>IF(Table1[[#This Row],[Previous Year Revenue]]="","",Table1[Previous Year Revenue])</f>
        <v/>
      </c>
      <c r="AE164" s="29" t="str">
        <f>IF(Table1[[#This Row],[Year To Date (YTD) Revenue]]="","",Table1[Year To Date (YTD) Revenue])</f>
        <v/>
      </c>
      <c r="AF164" s="29" t="str">
        <f>IF(Table1[[#This Row],[Previous Year Profit]]="","",Table1[Previous Year Profit])</f>
        <v/>
      </c>
      <c r="AG164" s="29" t="str">
        <f>IF(Table1[[#This Row],[Year To Date (YTD) Profit]]="","",Table1[Year To Date (YTD) Profit])</f>
        <v/>
      </c>
    </row>
    <row r="165" spans="3:33" x14ac:dyDescent="0.2">
      <c r="C165" s="22"/>
      <c r="D165" s="27"/>
      <c r="E165" s="28"/>
      <c r="F165" s="29"/>
      <c r="G165" s="59"/>
      <c r="H165" s="4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1" t="str">
        <f>IF(Table1[[#This Row],[Net Assets]]="","",(Table1[[#This Row],[Net Assets]]/Table1[[#This Row],[Noted Market Capitalization]]))</f>
        <v/>
      </c>
      <c r="U165" s="4">
        <f>IF(Table1[[#This Row],[Dividend Yield 
]]="",2,IF(Table1[[#This Row],[Dividend Yield 
]]&gt;0,1,2))</f>
        <v>2</v>
      </c>
      <c r="V165" s="4" t="str">
        <f>IF(Table1[[#This Row],[Previous Year Profit]]="","",IF(Table1[[#This Row],[Previous Year Profit]]&gt;0,1,2))</f>
        <v/>
      </c>
      <c r="W165" s="4" t="str">
        <f>IF(Table1[[#This Row],[Total Assets]]="","",IF(Table1[[#This Row],[Total Assets]]&gt;=Table1[[#This Row],[Total Liabilities]],1,2))</f>
        <v/>
      </c>
      <c r="X165" s="4" t="str">
        <f>IF(Table1[[#This Row],[Total Assets]]="","",IF(Table1[[#This Row],[Total Assets]]&gt;=Table1[[#This Row],[Noted Market Capitalization]],1,2))</f>
        <v/>
      </c>
      <c r="Y165" s="4" t="str">
        <f>IF(Table1[[#This Row],[Net Assets]]="","",IF(Table1[[#This Row],[Net Assets]]&gt;=Table1[[#This Row],[Noted Market Capitalization]],1,2))</f>
        <v/>
      </c>
      <c r="Z165" s="4" t="str">
        <f>IF(Table1[[#This Row],[Working Capital]]="","",IF(Table1[[#This Row],[Noted Market Capitalization]]&lt;=((2/3)*Table1[[#This Row],[Working Capital]]),1,2))</f>
        <v/>
      </c>
      <c r="AA165" s="29" t="str">
        <f>IF(Table1[[#This Row],[Total Assets]]="","",Table1[[#This Row],[Total Assets]]-Table1[[#This Row],[Total Liabilities]])</f>
        <v/>
      </c>
      <c r="AB165" s="29" t="str">
        <f>IF(Table1[[#This Row],[Current Assets]]="","",(Table1[[#This Row],[Current Assets]]-Table1[[#This Row],[Current Liabilities ]]))</f>
        <v/>
      </c>
      <c r="AC165" s="29" t="str">
        <f>IF(Table1[[#This Row],[Noted Market Capitalization]]="","",Table1[Noted Market Capitalization])</f>
        <v/>
      </c>
      <c r="AD165" s="30" t="str">
        <f>IF(Table1[[#This Row],[Previous Year Revenue]]="","",Table1[Previous Year Revenue])</f>
        <v/>
      </c>
      <c r="AE165" s="29" t="str">
        <f>IF(Table1[[#This Row],[Year To Date (YTD) Revenue]]="","",Table1[Year To Date (YTD) Revenue])</f>
        <v/>
      </c>
      <c r="AF165" s="29" t="str">
        <f>IF(Table1[[#This Row],[Previous Year Profit]]="","",Table1[Previous Year Profit])</f>
        <v/>
      </c>
      <c r="AG165" s="29" t="str">
        <f>IF(Table1[[#This Row],[Year To Date (YTD) Profit]]="","",Table1[Year To Date (YTD) Profit])</f>
        <v/>
      </c>
    </row>
    <row r="166" spans="3:33" x14ac:dyDescent="0.2">
      <c r="C166" s="22"/>
      <c r="D166" s="27"/>
      <c r="E166" s="28"/>
      <c r="F166" s="29"/>
      <c r="G166" s="59"/>
      <c r="H166" s="4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1" t="str">
        <f>IF(Table1[[#This Row],[Net Assets]]="","",(Table1[[#This Row],[Net Assets]]/Table1[[#This Row],[Noted Market Capitalization]]))</f>
        <v/>
      </c>
      <c r="U166" s="4">
        <f>IF(Table1[[#This Row],[Dividend Yield 
]]="",2,IF(Table1[[#This Row],[Dividend Yield 
]]&gt;0,1,2))</f>
        <v>2</v>
      </c>
      <c r="V166" s="4" t="str">
        <f>IF(Table1[[#This Row],[Previous Year Profit]]="","",IF(Table1[[#This Row],[Previous Year Profit]]&gt;0,1,2))</f>
        <v/>
      </c>
      <c r="W166" s="4" t="str">
        <f>IF(Table1[[#This Row],[Total Assets]]="","",IF(Table1[[#This Row],[Total Assets]]&gt;=Table1[[#This Row],[Total Liabilities]],1,2))</f>
        <v/>
      </c>
      <c r="X166" s="4" t="str">
        <f>IF(Table1[[#This Row],[Total Assets]]="","",IF(Table1[[#This Row],[Total Assets]]&gt;=Table1[[#This Row],[Noted Market Capitalization]],1,2))</f>
        <v/>
      </c>
      <c r="Y166" s="4" t="str">
        <f>IF(Table1[[#This Row],[Net Assets]]="","",IF(Table1[[#This Row],[Net Assets]]&gt;=Table1[[#This Row],[Noted Market Capitalization]],1,2))</f>
        <v/>
      </c>
      <c r="Z166" s="4" t="str">
        <f>IF(Table1[[#This Row],[Working Capital]]="","",IF(Table1[[#This Row],[Noted Market Capitalization]]&lt;=((2/3)*Table1[[#This Row],[Working Capital]]),1,2))</f>
        <v/>
      </c>
      <c r="AA166" s="29" t="str">
        <f>IF(Table1[[#This Row],[Total Assets]]="","",Table1[[#This Row],[Total Assets]]-Table1[[#This Row],[Total Liabilities]])</f>
        <v/>
      </c>
      <c r="AB166" s="29" t="str">
        <f>IF(Table1[[#This Row],[Current Assets]]="","",(Table1[[#This Row],[Current Assets]]-Table1[[#This Row],[Current Liabilities ]]))</f>
        <v/>
      </c>
      <c r="AC166" s="29" t="str">
        <f>IF(Table1[[#This Row],[Noted Market Capitalization]]="","",Table1[Noted Market Capitalization])</f>
        <v/>
      </c>
      <c r="AD166" s="30" t="str">
        <f>IF(Table1[[#This Row],[Previous Year Revenue]]="","",Table1[Previous Year Revenue])</f>
        <v/>
      </c>
      <c r="AE166" s="29" t="str">
        <f>IF(Table1[[#This Row],[Year To Date (YTD) Revenue]]="","",Table1[Year To Date (YTD) Revenue])</f>
        <v/>
      </c>
      <c r="AF166" s="29" t="str">
        <f>IF(Table1[[#This Row],[Previous Year Profit]]="","",Table1[Previous Year Profit])</f>
        <v/>
      </c>
      <c r="AG166" s="29" t="str">
        <f>IF(Table1[[#This Row],[Year To Date (YTD) Profit]]="","",Table1[Year To Date (YTD) Profit])</f>
        <v/>
      </c>
    </row>
    <row r="167" spans="3:33" x14ac:dyDescent="0.2">
      <c r="C167" s="22"/>
      <c r="D167" s="27"/>
      <c r="E167" s="28"/>
      <c r="F167" s="29"/>
      <c r="G167" s="59"/>
      <c r="H167" s="4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1" t="str">
        <f>IF(Table1[[#This Row],[Net Assets]]="","",(Table1[[#This Row],[Net Assets]]/Table1[[#This Row],[Noted Market Capitalization]]))</f>
        <v/>
      </c>
      <c r="U167" s="4">
        <f>IF(Table1[[#This Row],[Dividend Yield 
]]="",2,IF(Table1[[#This Row],[Dividend Yield 
]]&gt;0,1,2))</f>
        <v>2</v>
      </c>
      <c r="V167" s="4" t="str">
        <f>IF(Table1[[#This Row],[Previous Year Profit]]="","",IF(Table1[[#This Row],[Previous Year Profit]]&gt;0,1,2))</f>
        <v/>
      </c>
      <c r="W167" s="4" t="str">
        <f>IF(Table1[[#This Row],[Total Assets]]="","",IF(Table1[[#This Row],[Total Assets]]&gt;=Table1[[#This Row],[Total Liabilities]],1,2))</f>
        <v/>
      </c>
      <c r="X167" s="4" t="str">
        <f>IF(Table1[[#This Row],[Total Assets]]="","",IF(Table1[[#This Row],[Total Assets]]&gt;=Table1[[#This Row],[Noted Market Capitalization]],1,2))</f>
        <v/>
      </c>
      <c r="Y167" s="4" t="str">
        <f>IF(Table1[[#This Row],[Net Assets]]="","",IF(Table1[[#This Row],[Net Assets]]&gt;=Table1[[#This Row],[Noted Market Capitalization]],1,2))</f>
        <v/>
      </c>
      <c r="Z167" s="4" t="str">
        <f>IF(Table1[[#This Row],[Working Capital]]="","",IF(Table1[[#This Row],[Noted Market Capitalization]]&lt;=((2/3)*Table1[[#This Row],[Working Capital]]),1,2))</f>
        <v/>
      </c>
      <c r="AA167" s="29" t="str">
        <f>IF(Table1[[#This Row],[Total Assets]]="","",Table1[[#This Row],[Total Assets]]-Table1[[#This Row],[Total Liabilities]])</f>
        <v/>
      </c>
      <c r="AB167" s="29" t="str">
        <f>IF(Table1[[#This Row],[Current Assets]]="","",(Table1[[#This Row],[Current Assets]]-Table1[[#This Row],[Current Liabilities ]]))</f>
        <v/>
      </c>
      <c r="AC167" s="29" t="str">
        <f>IF(Table1[[#This Row],[Noted Market Capitalization]]="","",Table1[Noted Market Capitalization])</f>
        <v/>
      </c>
      <c r="AD167" s="30" t="str">
        <f>IF(Table1[[#This Row],[Previous Year Revenue]]="","",Table1[Previous Year Revenue])</f>
        <v/>
      </c>
      <c r="AE167" s="29" t="str">
        <f>IF(Table1[[#This Row],[Year To Date (YTD) Revenue]]="","",Table1[Year To Date (YTD) Revenue])</f>
        <v/>
      </c>
      <c r="AF167" s="29" t="str">
        <f>IF(Table1[[#This Row],[Previous Year Profit]]="","",Table1[Previous Year Profit])</f>
        <v/>
      </c>
      <c r="AG167" s="29" t="str">
        <f>IF(Table1[[#This Row],[Year To Date (YTD) Profit]]="","",Table1[Year To Date (YTD) Profit])</f>
        <v/>
      </c>
    </row>
    <row r="168" spans="3:33" x14ac:dyDescent="0.2">
      <c r="C168" s="22"/>
      <c r="D168" s="27"/>
      <c r="E168" s="28"/>
      <c r="F168" s="29"/>
      <c r="G168" s="59"/>
      <c r="H168" s="4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1" t="str">
        <f>IF(Table1[[#This Row],[Net Assets]]="","",(Table1[[#This Row],[Net Assets]]/Table1[[#This Row],[Noted Market Capitalization]]))</f>
        <v/>
      </c>
      <c r="U168" s="4">
        <f>IF(Table1[[#This Row],[Dividend Yield 
]]="",2,IF(Table1[[#This Row],[Dividend Yield 
]]&gt;0,1,2))</f>
        <v>2</v>
      </c>
      <c r="V168" s="4" t="str">
        <f>IF(Table1[[#This Row],[Previous Year Profit]]="","",IF(Table1[[#This Row],[Previous Year Profit]]&gt;0,1,2))</f>
        <v/>
      </c>
      <c r="W168" s="4" t="str">
        <f>IF(Table1[[#This Row],[Total Assets]]="","",IF(Table1[[#This Row],[Total Assets]]&gt;=Table1[[#This Row],[Total Liabilities]],1,2))</f>
        <v/>
      </c>
      <c r="X168" s="4" t="str">
        <f>IF(Table1[[#This Row],[Total Assets]]="","",IF(Table1[[#This Row],[Total Assets]]&gt;=Table1[[#This Row],[Noted Market Capitalization]],1,2))</f>
        <v/>
      </c>
      <c r="Y168" s="4" t="str">
        <f>IF(Table1[[#This Row],[Net Assets]]="","",IF(Table1[[#This Row],[Net Assets]]&gt;=Table1[[#This Row],[Noted Market Capitalization]],1,2))</f>
        <v/>
      </c>
      <c r="Z168" s="4" t="str">
        <f>IF(Table1[[#This Row],[Working Capital]]="","",IF(Table1[[#This Row],[Noted Market Capitalization]]&lt;=((2/3)*Table1[[#This Row],[Working Capital]]),1,2))</f>
        <v/>
      </c>
      <c r="AA168" s="29" t="str">
        <f>IF(Table1[[#This Row],[Total Assets]]="","",Table1[[#This Row],[Total Assets]]-Table1[[#This Row],[Total Liabilities]])</f>
        <v/>
      </c>
      <c r="AB168" s="29" t="str">
        <f>IF(Table1[[#This Row],[Current Assets]]="","",(Table1[[#This Row],[Current Assets]]-Table1[[#This Row],[Current Liabilities ]]))</f>
        <v/>
      </c>
      <c r="AC168" s="29" t="str">
        <f>IF(Table1[[#This Row],[Noted Market Capitalization]]="","",Table1[Noted Market Capitalization])</f>
        <v/>
      </c>
      <c r="AD168" s="30" t="str">
        <f>IF(Table1[[#This Row],[Previous Year Revenue]]="","",Table1[Previous Year Revenue])</f>
        <v/>
      </c>
      <c r="AE168" s="29" t="str">
        <f>IF(Table1[[#This Row],[Year To Date (YTD) Revenue]]="","",Table1[Year To Date (YTD) Revenue])</f>
        <v/>
      </c>
      <c r="AF168" s="29" t="str">
        <f>IF(Table1[[#This Row],[Previous Year Profit]]="","",Table1[Previous Year Profit])</f>
        <v/>
      </c>
      <c r="AG168" s="29" t="str">
        <f>IF(Table1[[#This Row],[Year To Date (YTD) Profit]]="","",Table1[Year To Date (YTD) Profit])</f>
        <v/>
      </c>
    </row>
    <row r="169" spans="3:33" x14ac:dyDescent="0.2">
      <c r="C169" s="22"/>
      <c r="D169" s="27"/>
      <c r="E169" s="28"/>
      <c r="F169" s="29"/>
      <c r="G169" s="59"/>
      <c r="H169" s="4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1" t="str">
        <f>IF(Table1[[#This Row],[Net Assets]]="","",(Table1[[#This Row],[Net Assets]]/Table1[[#This Row],[Noted Market Capitalization]]))</f>
        <v/>
      </c>
      <c r="U169" s="4">
        <f>IF(Table1[[#This Row],[Dividend Yield 
]]="",2,IF(Table1[[#This Row],[Dividend Yield 
]]&gt;0,1,2))</f>
        <v>2</v>
      </c>
      <c r="V169" s="4" t="str">
        <f>IF(Table1[[#This Row],[Previous Year Profit]]="","",IF(Table1[[#This Row],[Previous Year Profit]]&gt;0,1,2))</f>
        <v/>
      </c>
      <c r="W169" s="4" t="str">
        <f>IF(Table1[[#This Row],[Total Assets]]="","",IF(Table1[[#This Row],[Total Assets]]&gt;=Table1[[#This Row],[Total Liabilities]],1,2))</f>
        <v/>
      </c>
      <c r="X169" s="4" t="str">
        <f>IF(Table1[[#This Row],[Total Assets]]="","",IF(Table1[[#This Row],[Total Assets]]&gt;=Table1[[#This Row],[Noted Market Capitalization]],1,2))</f>
        <v/>
      </c>
      <c r="Y169" s="4" t="str">
        <f>IF(Table1[[#This Row],[Net Assets]]="","",IF(Table1[[#This Row],[Net Assets]]&gt;=Table1[[#This Row],[Noted Market Capitalization]],1,2))</f>
        <v/>
      </c>
      <c r="Z169" s="4" t="str">
        <f>IF(Table1[[#This Row],[Working Capital]]="","",IF(Table1[[#This Row],[Noted Market Capitalization]]&lt;=((2/3)*Table1[[#This Row],[Working Capital]]),1,2))</f>
        <v/>
      </c>
      <c r="AA169" s="29" t="str">
        <f>IF(Table1[[#This Row],[Total Assets]]="","",Table1[[#This Row],[Total Assets]]-Table1[[#This Row],[Total Liabilities]])</f>
        <v/>
      </c>
      <c r="AB169" s="29" t="str">
        <f>IF(Table1[[#This Row],[Current Assets]]="","",(Table1[[#This Row],[Current Assets]]-Table1[[#This Row],[Current Liabilities ]]))</f>
        <v/>
      </c>
      <c r="AC169" s="29" t="str">
        <f>IF(Table1[[#This Row],[Noted Market Capitalization]]="","",Table1[Noted Market Capitalization])</f>
        <v/>
      </c>
      <c r="AD169" s="30" t="str">
        <f>IF(Table1[[#This Row],[Previous Year Revenue]]="","",Table1[Previous Year Revenue])</f>
        <v/>
      </c>
      <c r="AE169" s="29" t="str">
        <f>IF(Table1[[#This Row],[Year To Date (YTD) Revenue]]="","",Table1[Year To Date (YTD) Revenue])</f>
        <v/>
      </c>
      <c r="AF169" s="29" t="str">
        <f>IF(Table1[[#This Row],[Previous Year Profit]]="","",Table1[Previous Year Profit])</f>
        <v/>
      </c>
      <c r="AG169" s="29" t="str">
        <f>IF(Table1[[#This Row],[Year To Date (YTD) Profit]]="","",Table1[Year To Date (YTD) Profit])</f>
        <v/>
      </c>
    </row>
    <row r="170" spans="3:33" x14ac:dyDescent="0.2">
      <c r="C170" s="22"/>
      <c r="D170" s="27"/>
      <c r="E170" s="28"/>
      <c r="F170" s="29"/>
      <c r="G170" s="59"/>
      <c r="H170" s="4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1" t="str">
        <f>IF(Table1[[#This Row],[Net Assets]]="","",(Table1[[#This Row],[Net Assets]]/Table1[[#This Row],[Noted Market Capitalization]]))</f>
        <v/>
      </c>
      <c r="U170" s="4">
        <f>IF(Table1[[#This Row],[Dividend Yield 
]]="",2,IF(Table1[[#This Row],[Dividend Yield 
]]&gt;0,1,2))</f>
        <v>2</v>
      </c>
      <c r="V170" s="4" t="str">
        <f>IF(Table1[[#This Row],[Previous Year Profit]]="","",IF(Table1[[#This Row],[Previous Year Profit]]&gt;0,1,2))</f>
        <v/>
      </c>
      <c r="W170" s="4" t="str">
        <f>IF(Table1[[#This Row],[Total Assets]]="","",IF(Table1[[#This Row],[Total Assets]]&gt;=Table1[[#This Row],[Total Liabilities]],1,2))</f>
        <v/>
      </c>
      <c r="X170" s="4" t="str">
        <f>IF(Table1[[#This Row],[Total Assets]]="","",IF(Table1[[#This Row],[Total Assets]]&gt;=Table1[[#This Row],[Noted Market Capitalization]],1,2))</f>
        <v/>
      </c>
      <c r="Y170" s="4" t="str">
        <f>IF(Table1[[#This Row],[Net Assets]]="","",IF(Table1[[#This Row],[Net Assets]]&gt;=Table1[[#This Row],[Noted Market Capitalization]],1,2))</f>
        <v/>
      </c>
      <c r="Z170" s="4" t="str">
        <f>IF(Table1[[#This Row],[Working Capital]]="","",IF(Table1[[#This Row],[Noted Market Capitalization]]&lt;=((2/3)*Table1[[#This Row],[Working Capital]]),1,2))</f>
        <v/>
      </c>
      <c r="AA170" s="29" t="str">
        <f>IF(Table1[[#This Row],[Total Assets]]="","",Table1[[#This Row],[Total Assets]]-Table1[[#This Row],[Total Liabilities]])</f>
        <v/>
      </c>
      <c r="AB170" s="29" t="str">
        <f>IF(Table1[[#This Row],[Current Assets]]="","",(Table1[[#This Row],[Current Assets]]-Table1[[#This Row],[Current Liabilities ]]))</f>
        <v/>
      </c>
      <c r="AC170" s="29" t="str">
        <f>IF(Table1[[#This Row],[Noted Market Capitalization]]="","",Table1[Noted Market Capitalization])</f>
        <v/>
      </c>
      <c r="AD170" s="30" t="str">
        <f>IF(Table1[[#This Row],[Previous Year Revenue]]="","",Table1[Previous Year Revenue])</f>
        <v/>
      </c>
      <c r="AE170" s="29" t="str">
        <f>IF(Table1[[#This Row],[Year To Date (YTD) Revenue]]="","",Table1[Year To Date (YTD) Revenue])</f>
        <v/>
      </c>
      <c r="AF170" s="29" t="str">
        <f>IF(Table1[[#This Row],[Previous Year Profit]]="","",Table1[Previous Year Profit])</f>
        <v/>
      </c>
      <c r="AG170" s="29" t="str">
        <f>IF(Table1[[#This Row],[Year To Date (YTD) Profit]]="","",Table1[Year To Date (YTD) Profit])</f>
        <v/>
      </c>
    </row>
    <row r="171" spans="3:33" x14ac:dyDescent="0.2">
      <c r="C171" s="22"/>
      <c r="D171" s="27"/>
      <c r="E171" s="28"/>
      <c r="F171" s="29"/>
      <c r="G171" s="59"/>
      <c r="H171" s="4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1" t="str">
        <f>IF(Table1[[#This Row],[Net Assets]]="","",(Table1[[#This Row],[Net Assets]]/Table1[[#This Row],[Noted Market Capitalization]]))</f>
        <v/>
      </c>
      <c r="U171" s="4">
        <f>IF(Table1[[#This Row],[Dividend Yield 
]]="",2,IF(Table1[[#This Row],[Dividend Yield 
]]&gt;0,1,2))</f>
        <v>2</v>
      </c>
      <c r="V171" s="4" t="str">
        <f>IF(Table1[[#This Row],[Previous Year Profit]]="","",IF(Table1[[#This Row],[Previous Year Profit]]&gt;0,1,2))</f>
        <v/>
      </c>
      <c r="W171" s="4" t="str">
        <f>IF(Table1[[#This Row],[Total Assets]]="","",IF(Table1[[#This Row],[Total Assets]]&gt;=Table1[[#This Row],[Total Liabilities]],1,2))</f>
        <v/>
      </c>
      <c r="X171" s="4" t="str">
        <f>IF(Table1[[#This Row],[Total Assets]]="","",IF(Table1[[#This Row],[Total Assets]]&gt;=Table1[[#This Row],[Noted Market Capitalization]],1,2))</f>
        <v/>
      </c>
      <c r="Y171" s="4" t="str">
        <f>IF(Table1[[#This Row],[Net Assets]]="","",IF(Table1[[#This Row],[Net Assets]]&gt;=Table1[[#This Row],[Noted Market Capitalization]],1,2))</f>
        <v/>
      </c>
      <c r="Z171" s="4" t="str">
        <f>IF(Table1[[#This Row],[Working Capital]]="","",IF(Table1[[#This Row],[Noted Market Capitalization]]&lt;=((2/3)*Table1[[#This Row],[Working Capital]]),1,2))</f>
        <v/>
      </c>
      <c r="AA171" s="29" t="str">
        <f>IF(Table1[[#This Row],[Total Assets]]="","",Table1[[#This Row],[Total Assets]]-Table1[[#This Row],[Total Liabilities]])</f>
        <v/>
      </c>
      <c r="AB171" s="29" t="str">
        <f>IF(Table1[[#This Row],[Current Assets]]="","",(Table1[[#This Row],[Current Assets]]-Table1[[#This Row],[Current Liabilities ]]))</f>
        <v/>
      </c>
      <c r="AC171" s="29" t="str">
        <f>IF(Table1[[#This Row],[Noted Market Capitalization]]="","",Table1[Noted Market Capitalization])</f>
        <v/>
      </c>
      <c r="AD171" s="30" t="str">
        <f>IF(Table1[[#This Row],[Previous Year Revenue]]="","",Table1[Previous Year Revenue])</f>
        <v/>
      </c>
      <c r="AE171" s="29" t="str">
        <f>IF(Table1[[#This Row],[Year To Date (YTD) Revenue]]="","",Table1[Year To Date (YTD) Revenue])</f>
        <v/>
      </c>
      <c r="AF171" s="29" t="str">
        <f>IF(Table1[[#This Row],[Previous Year Profit]]="","",Table1[Previous Year Profit])</f>
        <v/>
      </c>
      <c r="AG171" s="29" t="str">
        <f>IF(Table1[[#This Row],[Year To Date (YTD) Profit]]="","",Table1[Year To Date (YTD) Profit])</f>
        <v/>
      </c>
    </row>
    <row r="172" spans="3:33" x14ac:dyDescent="0.2">
      <c r="C172" s="22"/>
      <c r="D172" s="27"/>
      <c r="E172" s="28"/>
      <c r="F172" s="29"/>
      <c r="G172" s="59"/>
      <c r="H172" s="4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1" t="str">
        <f>IF(Table1[[#This Row],[Net Assets]]="","",(Table1[[#This Row],[Net Assets]]/Table1[[#This Row],[Noted Market Capitalization]]))</f>
        <v/>
      </c>
      <c r="U172" s="4">
        <f>IF(Table1[[#This Row],[Dividend Yield 
]]="",2,IF(Table1[[#This Row],[Dividend Yield 
]]&gt;0,1,2))</f>
        <v>2</v>
      </c>
      <c r="V172" s="4" t="str">
        <f>IF(Table1[[#This Row],[Previous Year Profit]]="","",IF(Table1[[#This Row],[Previous Year Profit]]&gt;0,1,2))</f>
        <v/>
      </c>
      <c r="W172" s="4" t="str">
        <f>IF(Table1[[#This Row],[Total Assets]]="","",IF(Table1[[#This Row],[Total Assets]]&gt;=Table1[[#This Row],[Total Liabilities]],1,2))</f>
        <v/>
      </c>
      <c r="X172" s="4" t="str">
        <f>IF(Table1[[#This Row],[Total Assets]]="","",IF(Table1[[#This Row],[Total Assets]]&gt;=Table1[[#This Row],[Noted Market Capitalization]],1,2))</f>
        <v/>
      </c>
      <c r="Y172" s="4" t="str">
        <f>IF(Table1[[#This Row],[Net Assets]]="","",IF(Table1[[#This Row],[Net Assets]]&gt;=Table1[[#This Row],[Noted Market Capitalization]],1,2))</f>
        <v/>
      </c>
      <c r="Z172" s="4" t="str">
        <f>IF(Table1[[#This Row],[Working Capital]]="","",IF(Table1[[#This Row],[Noted Market Capitalization]]&lt;=((2/3)*Table1[[#This Row],[Working Capital]]),1,2))</f>
        <v/>
      </c>
      <c r="AA172" s="29" t="str">
        <f>IF(Table1[[#This Row],[Total Assets]]="","",Table1[[#This Row],[Total Assets]]-Table1[[#This Row],[Total Liabilities]])</f>
        <v/>
      </c>
      <c r="AB172" s="29" t="str">
        <f>IF(Table1[[#This Row],[Current Assets]]="","",(Table1[[#This Row],[Current Assets]]-Table1[[#This Row],[Current Liabilities ]]))</f>
        <v/>
      </c>
      <c r="AC172" s="29" t="str">
        <f>IF(Table1[[#This Row],[Noted Market Capitalization]]="","",Table1[Noted Market Capitalization])</f>
        <v/>
      </c>
      <c r="AD172" s="30" t="str">
        <f>IF(Table1[[#This Row],[Previous Year Revenue]]="","",Table1[Previous Year Revenue])</f>
        <v/>
      </c>
      <c r="AE172" s="29" t="str">
        <f>IF(Table1[[#This Row],[Year To Date (YTD) Revenue]]="","",Table1[Year To Date (YTD) Revenue])</f>
        <v/>
      </c>
      <c r="AF172" s="29" t="str">
        <f>IF(Table1[[#This Row],[Previous Year Profit]]="","",Table1[Previous Year Profit])</f>
        <v/>
      </c>
      <c r="AG172" s="29" t="str">
        <f>IF(Table1[[#This Row],[Year To Date (YTD) Profit]]="","",Table1[Year To Date (YTD) Profit])</f>
        <v/>
      </c>
    </row>
    <row r="173" spans="3:33" x14ac:dyDescent="0.2">
      <c r="C173" s="22"/>
      <c r="D173" s="27"/>
      <c r="E173" s="28"/>
      <c r="F173" s="29"/>
      <c r="G173" s="59"/>
      <c r="H173" s="4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1" t="str">
        <f>IF(Table1[[#This Row],[Net Assets]]="","",(Table1[[#This Row],[Net Assets]]/Table1[[#This Row],[Noted Market Capitalization]]))</f>
        <v/>
      </c>
      <c r="U173" s="4">
        <f>IF(Table1[[#This Row],[Dividend Yield 
]]="",2,IF(Table1[[#This Row],[Dividend Yield 
]]&gt;0,1,2))</f>
        <v>2</v>
      </c>
      <c r="V173" s="4" t="str">
        <f>IF(Table1[[#This Row],[Previous Year Profit]]="","",IF(Table1[[#This Row],[Previous Year Profit]]&gt;0,1,2))</f>
        <v/>
      </c>
      <c r="W173" s="4" t="str">
        <f>IF(Table1[[#This Row],[Total Assets]]="","",IF(Table1[[#This Row],[Total Assets]]&gt;=Table1[[#This Row],[Total Liabilities]],1,2))</f>
        <v/>
      </c>
      <c r="X173" s="4" t="str">
        <f>IF(Table1[[#This Row],[Total Assets]]="","",IF(Table1[[#This Row],[Total Assets]]&gt;=Table1[[#This Row],[Noted Market Capitalization]],1,2))</f>
        <v/>
      </c>
      <c r="Y173" s="4" t="str">
        <f>IF(Table1[[#This Row],[Net Assets]]="","",IF(Table1[[#This Row],[Net Assets]]&gt;=Table1[[#This Row],[Noted Market Capitalization]],1,2))</f>
        <v/>
      </c>
      <c r="Z173" s="4" t="str">
        <f>IF(Table1[[#This Row],[Working Capital]]="","",IF(Table1[[#This Row],[Noted Market Capitalization]]&lt;=((2/3)*Table1[[#This Row],[Working Capital]]),1,2))</f>
        <v/>
      </c>
      <c r="AA173" s="29" t="str">
        <f>IF(Table1[[#This Row],[Total Assets]]="","",Table1[[#This Row],[Total Assets]]-Table1[[#This Row],[Total Liabilities]])</f>
        <v/>
      </c>
      <c r="AB173" s="29" t="str">
        <f>IF(Table1[[#This Row],[Current Assets]]="","",(Table1[[#This Row],[Current Assets]]-Table1[[#This Row],[Current Liabilities ]]))</f>
        <v/>
      </c>
      <c r="AC173" s="29" t="str">
        <f>IF(Table1[[#This Row],[Noted Market Capitalization]]="","",Table1[Noted Market Capitalization])</f>
        <v/>
      </c>
      <c r="AD173" s="30" t="str">
        <f>IF(Table1[[#This Row],[Previous Year Revenue]]="","",Table1[Previous Year Revenue])</f>
        <v/>
      </c>
      <c r="AE173" s="29" t="str">
        <f>IF(Table1[[#This Row],[Year To Date (YTD) Revenue]]="","",Table1[Year To Date (YTD) Revenue])</f>
        <v/>
      </c>
      <c r="AF173" s="29" t="str">
        <f>IF(Table1[[#This Row],[Previous Year Profit]]="","",Table1[Previous Year Profit])</f>
        <v/>
      </c>
      <c r="AG173" s="29" t="str">
        <f>IF(Table1[[#This Row],[Year To Date (YTD) Profit]]="","",Table1[Year To Date (YTD) Profit])</f>
        <v/>
      </c>
    </row>
    <row r="174" spans="3:33" x14ac:dyDescent="0.2">
      <c r="C174" s="22"/>
      <c r="D174" s="27"/>
      <c r="E174" s="28"/>
      <c r="F174" s="29"/>
      <c r="G174" s="59"/>
      <c r="H174" s="4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1" t="str">
        <f>IF(Table1[[#This Row],[Net Assets]]="","",(Table1[[#This Row],[Net Assets]]/Table1[[#This Row],[Noted Market Capitalization]]))</f>
        <v/>
      </c>
      <c r="U174" s="4">
        <f>IF(Table1[[#This Row],[Dividend Yield 
]]="",2,IF(Table1[[#This Row],[Dividend Yield 
]]&gt;0,1,2))</f>
        <v>2</v>
      </c>
      <c r="V174" s="4" t="str">
        <f>IF(Table1[[#This Row],[Previous Year Profit]]="","",IF(Table1[[#This Row],[Previous Year Profit]]&gt;0,1,2))</f>
        <v/>
      </c>
      <c r="W174" s="4" t="str">
        <f>IF(Table1[[#This Row],[Total Assets]]="","",IF(Table1[[#This Row],[Total Assets]]&gt;=Table1[[#This Row],[Total Liabilities]],1,2))</f>
        <v/>
      </c>
      <c r="X174" s="4" t="str">
        <f>IF(Table1[[#This Row],[Total Assets]]="","",IF(Table1[[#This Row],[Total Assets]]&gt;=Table1[[#This Row],[Noted Market Capitalization]],1,2))</f>
        <v/>
      </c>
      <c r="Y174" s="4" t="str">
        <f>IF(Table1[[#This Row],[Net Assets]]="","",IF(Table1[[#This Row],[Net Assets]]&gt;=Table1[[#This Row],[Noted Market Capitalization]],1,2))</f>
        <v/>
      </c>
      <c r="Z174" s="4" t="str">
        <f>IF(Table1[[#This Row],[Working Capital]]="","",IF(Table1[[#This Row],[Noted Market Capitalization]]&lt;=((2/3)*Table1[[#This Row],[Working Capital]]),1,2))</f>
        <v/>
      </c>
      <c r="AA174" s="29" t="str">
        <f>IF(Table1[[#This Row],[Total Assets]]="","",Table1[[#This Row],[Total Assets]]-Table1[[#This Row],[Total Liabilities]])</f>
        <v/>
      </c>
      <c r="AB174" s="29" t="str">
        <f>IF(Table1[[#This Row],[Current Assets]]="","",(Table1[[#This Row],[Current Assets]]-Table1[[#This Row],[Current Liabilities ]]))</f>
        <v/>
      </c>
      <c r="AC174" s="29" t="str">
        <f>IF(Table1[[#This Row],[Noted Market Capitalization]]="","",Table1[Noted Market Capitalization])</f>
        <v/>
      </c>
      <c r="AD174" s="30" t="str">
        <f>IF(Table1[[#This Row],[Previous Year Revenue]]="","",Table1[Previous Year Revenue])</f>
        <v/>
      </c>
      <c r="AE174" s="29" t="str">
        <f>IF(Table1[[#This Row],[Year To Date (YTD) Revenue]]="","",Table1[Year To Date (YTD) Revenue])</f>
        <v/>
      </c>
      <c r="AF174" s="29" t="str">
        <f>IF(Table1[[#This Row],[Previous Year Profit]]="","",Table1[Previous Year Profit])</f>
        <v/>
      </c>
      <c r="AG174" s="29" t="str">
        <f>IF(Table1[[#This Row],[Year To Date (YTD) Profit]]="","",Table1[Year To Date (YTD) Profit])</f>
        <v/>
      </c>
    </row>
    <row r="175" spans="3:33" x14ac:dyDescent="0.2">
      <c r="C175" s="22"/>
      <c r="D175" s="27"/>
      <c r="E175" s="28"/>
      <c r="F175" s="29"/>
      <c r="G175" s="59"/>
      <c r="H175" s="4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1" t="str">
        <f>IF(Table1[[#This Row],[Net Assets]]="","",(Table1[[#This Row],[Net Assets]]/Table1[[#This Row],[Noted Market Capitalization]]))</f>
        <v/>
      </c>
      <c r="U175" s="4">
        <f>IF(Table1[[#This Row],[Dividend Yield 
]]="",2,IF(Table1[[#This Row],[Dividend Yield 
]]&gt;0,1,2))</f>
        <v>2</v>
      </c>
      <c r="V175" s="4" t="str">
        <f>IF(Table1[[#This Row],[Previous Year Profit]]="","",IF(Table1[[#This Row],[Previous Year Profit]]&gt;0,1,2))</f>
        <v/>
      </c>
      <c r="W175" s="4" t="str">
        <f>IF(Table1[[#This Row],[Total Assets]]="","",IF(Table1[[#This Row],[Total Assets]]&gt;=Table1[[#This Row],[Total Liabilities]],1,2))</f>
        <v/>
      </c>
      <c r="X175" s="4" t="str">
        <f>IF(Table1[[#This Row],[Total Assets]]="","",IF(Table1[[#This Row],[Total Assets]]&gt;=Table1[[#This Row],[Noted Market Capitalization]],1,2))</f>
        <v/>
      </c>
      <c r="Y175" s="4" t="str">
        <f>IF(Table1[[#This Row],[Net Assets]]="","",IF(Table1[[#This Row],[Net Assets]]&gt;=Table1[[#This Row],[Noted Market Capitalization]],1,2))</f>
        <v/>
      </c>
      <c r="Z175" s="4" t="str">
        <f>IF(Table1[[#This Row],[Working Capital]]="","",IF(Table1[[#This Row],[Noted Market Capitalization]]&lt;=((2/3)*Table1[[#This Row],[Working Capital]]),1,2))</f>
        <v/>
      </c>
      <c r="AA175" s="29" t="str">
        <f>IF(Table1[[#This Row],[Total Assets]]="","",Table1[[#This Row],[Total Assets]]-Table1[[#This Row],[Total Liabilities]])</f>
        <v/>
      </c>
      <c r="AB175" s="29" t="str">
        <f>IF(Table1[[#This Row],[Current Assets]]="","",(Table1[[#This Row],[Current Assets]]-Table1[[#This Row],[Current Liabilities ]]))</f>
        <v/>
      </c>
      <c r="AC175" s="29" t="str">
        <f>IF(Table1[[#This Row],[Noted Market Capitalization]]="","",Table1[Noted Market Capitalization])</f>
        <v/>
      </c>
      <c r="AD175" s="30" t="str">
        <f>IF(Table1[[#This Row],[Previous Year Revenue]]="","",Table1[Previous Year Revenue])</f>
        <v/>
      </c>
      <c r="AE175" s="29" t="str">
        <f>IF(Table1[[#This Row],[Year To Date (YTD) Revenue]]="","",Table1[Year To Date (YTD) Revenue])</f>
        <v/>
      </c>
      <c r="AF175" s="29" t="str">
        <f>IF(Table1[[#This Row],[Previous Year Profit]]="","",Table1[Previous Year Profit])</f>
        <v/>
      </c>
      <c r="AG175" s="29" t="str">
        <f>IF(Table1[[#This Row],[Year To Date (YTD) Profit]]="","",Table1[Year To Date (YTD) Profit])</f>
        <v/>
      </c>
    </row>
    <row r="176" spans="3:33" x14ac:dyDescent="0.2">
      <c r="C176" s="22"/>
      <c r="D176" s="27"/>
      <c r="E176" s="28"/>
      <c r="F176" s="29"/>
      <c r="G176" s="59"/>
      <c r="H176" s="4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1" t="str">
        <f>IF(Table1[[#This Row],[Net Assets]]="","",(Table1[[#This Row],[Net Assets]]/Table1[[#This Row],[Noted Market Capitalization]]))</f>
        <v/>
      </c>
      <c r="U176" s="4">
        <f>IF(Table1[[#This Row],[Dividend Yield 
]]="",2,IF(Table1[[#This Row],[Dividend Yield 
]]&gt;0,1,2))</f>
        <v>2</v>
      </c>
      <c r="V176" s="4" t="str">
        <f>IF(Table1[[#This Row],[Previous Year Profit]]="","",IF(Table1[[#This Row],[Previous Year Profit]]&gt;0,1,2))</f>
        <v/>
      </c>
      <c r="W176" s="4" t="str">
        <f>IF(Table1[[#This Row],[Total Assets]]="","",IF(Table1[[#This Row],[Total Assets]]&gt;=Table1[[#This Row],[Total Liabilities]],1,2))</f>
        <v/>
      </c>
      <c r="X176" s="4" t="str">
        <f>IF(Table1[[#This Row],[Total Assets]]="","",IF(Table1[[#This Row],[Total Assets]]&gt;=Table1[[#This Row],[Noted Market Capitalization]],1,2))</f>
        <v/>
      </c>
      <c r="Y176" s="4" t="str">
        <f>IF(Table1[[#This Row],[Net Assets]]="","",IF(Table1[[#This Row],[Net Assets]]&gt;=Table1[[#This Row],[Noted Market Capitalization]],1,2))</f>
        <v/>
      </c>
      <c r="Z176" s="4" t="str">
        <f>IF(Table1[[#This Row],[Working Capital]]="","",IF(Table1[[#This Row],[Noted Market Capitalization]]&lt;=((2/3)*Table1[[#This Row],[Working Capital]]),1,2))</f>
        <v/>
      </c>
      <c r="AA176" s="29" t="str">
        <f>IF(Table1[[#This Row],[Total Assets]]="","",Table1[[#This Row],[Total Assets]]-Table1[[#This Row],[Total Liabilities]])</f>
        <v/>
      </c>
      <c r="AB176" s="29" t="str">
        <f>IF(Table1[[#This Row],[Current Assets]]="","",(Table1[[#This Row],[Current Assets]]-Table1[[#This Row],[Current Liabilities ]]))</f>
        <v/>
      </c>
      <c r="AC176" s="29" t="str">
        <f>IF(Table1[[#This Row],[Noted Market Capitalization]]="","",Table1[Noted Market Capitalization])</f>
        <v/>
      </c>
      <c r="AD176" s="30" t="str">
        <f>IF(Table1[[#This Row],[Previous Year Revenue]]="","",Table1[Previous Year Revenue])</f>
        <v/>
      </c>
      <c r="AE176" s="29" t="str">
        <f>IF(Table1[[#This Row],[Year To Date (YTD) Revenue]]="","",Table1[Year To Date (YTD) Revenue])</f>
        <v/>
      </c>
      <c r="AF176" s="29" t="str">
        <f>IF(Table1[[#This Row],[Previous Year Profit]]="","",Table1[Previous Year Profit])</f>
        <v/>
      </c>
      <c r="AG176" s="29" t="str">
        <f>IF(Table1[[#This Row],[Year To Date (YTD) Profit]]="","",Table1[Year To Date (YTD) Profit])</f>
        <v/>
      </c>
    </row>
    <row r="177" spans="3:33" x14ac:dyDescent="0.2">
      <c r="C177" s="22"/>
      <c r="D177" s="27"/>
      <c r="E177" s="28"/>
      <c r="F177" s="29"/>
      <c r="G177" s="59"/>
      <c r="H177" s="4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1" t="str">
        <f>IF(Table1[[#This Row],[Net Assets]]="","",(Table1[[#This Row],[Net Assets]]/Table1[[#This Row],[Noted Market Capitalization]]))</f>
        <v/>
      </c>
      <c r="U177" s="4">
        <f>IF(Table1[[#This Row],[Dividend Yield 
]]="",2,IF(Table1[[#This Row],[Dividend Yield 
]]&gt;0,1,2))</f>
        <v>2</v>
      </c>
      <c r="V177" s="4" t="str">
        <f>IF(Table1[[#This Row],[Previous Year Profit]]="","",IF(Table1[[#This Row],[Previous Year Profit]]&gt;0,1,2))</f>
        <v/>
      </c>
      <c r="W177" s="4" t="str">
        <f>IF(Table1[[#This Row],[Total Assets]]="","",IF(Table1[[#This Row],[Total Assets]]&gt;=Table1[[#This Row],[Total Liabilities]],1,2))</f>
        <v/>
      </c>
      <c r="X177" s="4" t="str">
        <f>IF(Table1[[#This Row],[Total Assets]]="","",IF(Table1[[#This Row],[Total Assets]]&gt;=Table1[[#This Row],[Noted Market Capitalization]],1,2))</f>
        <v/>
      </c>
      <c r="Y177" s="4" t="str">
        <f>IF(Table1[[#This Row],[Net Assets]]="","",IF(Table1[[#This Row],[Net Assets]]&gt;=Table1[[#This Row],[Noted Market Capitalization]],1,2))</f>
        <v/>
      </c>
      <c r="Z177" s="4" t="str">
        <f>IF(Table1[[#This Row],[Working Capital]]="","",IF(Table1[[#This Row],[Noted Market Capitalization]]&lt;=((2/3)*Table1[[#This Row],[Working Capital]]),1,2))</f>
        <v/>
      </c>
      <c r="AA177" s="29" t="str">
        <f>IF(Table1[[#This Row],[Total Assets]]="","",Table1[[#This Row],[Total Assets]]-Table1[[#This Row],[Total Liabilities]])</f>
        <v/>
      </c>
      <c r="AB177" s="29" t="str">
        <f>IF(Table1[[#This Row],[Current Assets]]="","",(Table1[[#This Row],[Current Assets]]-Table1[[#This Row],[Current Liabilities ]]))</f>
        <v/>
      </c>
      <c r="AC177" s="29" t="str">
        <f>IF(Table1[[#This Row],[Noted Market Capitalization]]="","",Table1[Noted Market Capitalization])</f>
        <v/>
      </c>
      <c r="AD177" s="30" t="str">
        <f>IF(Table1[[#This Row],[Previous Year Revenue]]="","",Table1[Previous Year Revenue])</f>
        <v/>
      </c>
      <c r="AE177" s="29" t="str">
        <f>IF(Table1[[#This Row],[Year To Date (YTD) Revenue]]="","",Table1[Year To Date (YTD) Revenue])</f>
        <v/>
      </c>
      <c r="AF177" s="29" t="str">
        <f>IF(Table1[[#This Row],[Previous Year Profit]]="","",Table1[Previous Year Profit])</f>
        <v/>
      </c>
      <c r="AG177" s="29" t="str">
        <f>IF(Table1[[#This Row],[Year To Date (YTD) Profit]]="","",Table1[Year To Date (YTD) Profit])</f>
        <v/>
      </c>
    </row>
    <row r="178" spans="3:33" x14ac:dyDescent="0.2">
      <c r="C178" s="22"/>
      <c r="D178" s="27"/>
      <c r="E178" s="28"/>
      <c r="F178" s="29"/>
      <c r="G178" s="59"/>
      <c r="H178" s="4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1" t="str">
        <f>IF(Table1[[#This Row],[Net Assets]]="","",(Table1[[#This Row],[Net Assets]]/Table1[[#This Row],[Noted Market Capitalization]]))</f>
        <v/>
      </c>
      <c r="U178" s="4">
        <f>IF(Table1[[#This Row],[Dividend Yield 
]]="",2,IF(Table1[[#This Row],[Dividend Yield 
]]&gt;0,1,2))</f>
        <v>2</v>
      </c>
      <c r="V178" s="4" t="str">
        <f>IF(Table1[[#This Row],[Previous Year Profit]]="","",IF(Table1[[#This Row],[Previous Year Profit]]&gt;0,1,2))</f>
        <v/>
      </c>
      <c r="W178" s="4" t="str">
        <f>IF(Table1[[#This Row],[Total Assets]]="","",IF(Table1[[#This Row],[Total Assets]]&gt;=Table1[[#This Row],[Total Liabilities]],1,2))</f>
        <v/>
      </c>
      <c r="X178" s="4" t="str">
        <f>IF(Table1[[#This Row],[Total Assets]]="","",IF(Table1[[#This Row],[Total Assets]]&gt;=Table1[[#This Row],[Noted Market Capitalization]],1,2))</f>
        <v/>
      </c>
      <c r="Y178" s="4" t="str">
        <f>IF(Table1[[#This Row],[Net Assets]]="","",IF(Table1[[#This Row],[Net Assets]]&gt;=Table1[[#This Row],[Noted Market Capitalization]],1,2))</f>
        <v/>
      </c>
      <c r="Z178" s="4" t="str">
        <f>IF(Table1[[#This Row],[Working Capital]]="","",IF(Table1[[#This Row],[Noted Market Capitalization]]&lt;=((2/3)*Table1[[#This Row],[Working Capital]]),1,2))</f>
        <v/>
      </c>
      <c r="AA178" s="29" t="str">
        <f>IF(Table1[[#This Row],[Total Assets]]="","",Table1[[#This Row],[Total Assets]]-Table1[[#This Row],[Total Liabilities]])</f>
        <v/>
      </c>
      <c r="AB178" s="29" t="str">
        <f>IF(Table1[[#This Row],[Current Assets]]="","",(Table1[[#This Row],[Current Assets]]-Table1[[#This Row],[Current Liabilities ]]))</f>
        <v/>
      </c>
      <c r="AC178" s="29" t="str">
        <f>IF(Table1[[#This Row],[Noted Market Capitalization]]="","",Table1[Noted Market Capitalization])</f>
        <v/>
      </c>
      <c r="AD178" s="30" t="str">
        <f>IF(Table1[[#This Row],[Previous Year Revenue]]="","",Table1[Previous Year Revenue])</f>
        <v/>
      </c>
      <c r="AE178" s="29" t="str">
        <f>IF(Table1[[#This Row],[Year To Date (YTD) Revenue]]="","",Table1[Year To Date (YTD) Revenue])</f>
        <v/>
      </c>
      <c r="AF178" s="29" t="str">
        <f>IF(Table1[[#This Row],[Previous Year Profit]]="","",Table1[Previous Year Profit])</f>
        <v/>
      </c>
      <c r="AG178" s="29" t="str">
        <f>IF(Table1[[#This Row],[Year To Date (YTD) Profit]]="","",Table1[Year To Date (YTD) Profit])</f>
        <v/>
      </c>
    </row>
    <row r="179" spans="3:33" x14ac:dyDescent="0.2">
      <c r="C179" s="22"/>
      <c r="D179" s="27"/>
      <c r="E179" s="28"/>
      <c r="F179" s="29"/>
      <c r="G179" s="59"/>
      <c r="H179" s="4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1" t="str">
        <f>IF(Table1[[#This Row],[Net Assets]]="","",(Table1[[#This Row],[Net Assets]]/Table1[[#This Row],[Noted Market Capitalization]]))</f>
        <v/>
      </c>
      <c r="U179" s="4">
        <f>IF(Table1[[#This Row],[Dividend Yield 
]]="",2,IF(Table1[[#This Row],[Dividend Yield 
]]&gt;0,1,2))</f>
        <v>2</v>
      </c>
      <c r="V179" s="4" t="str">
        <f>IF(Table1[[#This Row],[Previous Year Profit]]="","",IF(Table1[[#This Row],[Previous Year Profit]]&gt;0,1,2))</f>
        <v/>
      </c>
      <c r="W179" s="4" t="str">
        <f>IF(Table1[[#This Row],[Total Assets]]="","",IF(Table1[[#This Row],[Total Assets]]&gt;=Table1[[#This Row],[Total Liabilities]],1,2))</f>
        <v/>
      </c>
      <c r="X179" s="4" t="str">
        <f>IF(Table1[[#This Row],[Total Assets]]="","",IF(Table1[[#This Row],[Total Assets]]&gt;=Table1[[#This Row],[Noted Market Capitalization]],1,2))</f>
        <v/>
      </c>
      <c r="Y179" s="4" t="str">
        <f>IF(Table1[[#This Row],[Net Assets]]="","",IF(Table1[[#This Row],[Net Assets]]&gt;=Table1[[#This Row],[Noted Market Capitalization]],1,2))</f>
        <v/>
      </c>
      <c r="Z179" s="4" t="str">
        <f>IF(Table1[[#This Row],[Working Capital]]="","",IF(Table1[[#This Row],[Noted Market Capitalization]]&lt;=((2/3)*Table1[[#This Row],[Working Capital]]),1,2))</f>
        <v/>
      </c>
      <c r="AA179" s="29" t="str">
        <f>IF(Table1[[#This Row],[Total Assets]]="","",Table1[[#This Row],[Total Assets]]-Table1[[#This Row],[Total Liabilities]])</f>
        <v/>
      </c>
      <c r="AB179" s="29" t="str">
        <f>IF(Table1[[#This Row],[Current Assets]]="","",(Table1[[#This Row],[Current Assets]]-Table1[[#This Row],[Current Liabilities ]]))</f>
        <v/>
      </c>
      <c r="AC179" s="29" t="str">
        <f>IF(Table1[[#This Row],[Noted Market Capitalization]]="","",Table1[Noted Market Capitalization])</f>
        <v/>
      </c>
      <c r="AD179" s="30" t="str">
        <f>IF(Table1[[#This Row],[Previous Year Revenue]]="","",Table1[Previous Year Revenue])</f>
        <v/>
      </c>
      <c r="AE179" s="29" t="str">
        <f>IF(Table1[[#This Row],[Year To Date (YTD) Revenue]]="","",Table1[Year To Date (YTD) Revenue])</f>
        <v/>
      </c>
      <c r="AF179" s="29" t="str">
        <f>IF(Table1[[#This Row],[Previous Year Profit]]="","",Table1[Previous Year Profit])</f>
        <v/>
      </c>
      <c r="AG179" s="29" t="str">
        <f>IF(Table1[[#This Row],[Year To Date (YTD) Profit]]="","",Table1[Year To Date (YTD) Profit])</f>
        <v/>
      </c>
    </row>
    <row r="180" spans="3:33" x14ac:dyDescent="0.2">
      <c r="C180" s="22"/>
      <c r="D180" s="27"/>
      <c r="E180" s="28"/>
      <c r="F180" s="29"/>
      <c r="G180" s="59"/>
      <c r="H180" s="4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1" t="str">
        <f>IF(Table1[[#This Row],[Net Assets]]="","",(Table1[[#This Row],[Net Assets]]/Table1[[#This Row],[Noted Market Capitalization]]))</f>
        <v/>
      </c>
      <c r="U180" s="4">
        <f>IF(Table1[[#This Row],[Dividend Yield 
]]="",2,IF(Table1[[#This Row],[Dividend Yield 
]]&gt;0,1,2))</f>
        <v>2</v>
      </c>
      <c r="V180" s="4" t="str">
        <f>IF(Table1[[#This Row],[Previous Year Profit]]="","",IF(Table1[[#This Row],[Previous Year Profit]]&gt;0,1,2))</f>
        <v/>
      </c>
      <c r="W180" s="4" t="str">
        <f>IF(Table1[[#This Row],[Total Assets]]="","",IF(Table1[[#This Row],[Total Assets]]&gt;=Table1[[#This Row],[Total Liabilities]],1,2))</f>
        <v/>
      </c>
      <c r="X180" s="4" t="str">
        <f>IF(Table1[[#This Row],[Total Assets]]="","",IF(Table1[[#This Row],[Total Assets]]&gt;=Table1[[#This Row],[Noted Market Capitalization]],1,2))</f>
        <v/>
      </c>
      <c r="Y180" s="4" t="str">
        <f>IF(Table1[[#This Row],[Net Assets]]="","",IF(Table1[[#This Row],[Net Assets]]&gt;=Table1[[#This Row],[Noted Market Capitalization]],1,2))</f>
        <v/>
      </c>
      <c r="Z180" s="4" t="str">
        <f>IF(Table1[[#This Row],[Working Capital]]="","",IF(Table1[[#This Row],[Noted Market Capitalization]]&lt;=((2/3)*Table1[[#This Row],[Working Capital]]),1,2))</f>
        <v/>
      </c>
      <c r="AA180" s="29" t="str">
        <f>IF(Table1[[#This Row],[Total Assets]]="","",Table1[[#This Row],[Total Assets]]-Table1[[#This Row],[Total Liabilities]])</f>
        <v/>
      </c>
      <c r="AB180" s="29" t="str">
        <f>IF(Table1[[#This Row],[Current Assets]]="","",(Table1[[#This Row],[Current Assets]]-Table1[[#This Row],[Current Liabilities ]]))</f>
        <v/>
      </c>
      <c r="AC180" s="29" t="str">
        <f>IF(Table1[[#This Row],[Noted Market Capitalization]]="","",Table1[Noted Market Capitalization])</f>
        <v/>
      </c>
      <c r="AD180" s="30" t="str">
        <f>IF(Table1[[#This Row],[Previous Year Revenue]]="","",Table1[Previous Year Revenue])</f>
        <v/>
      </c>
      <c r="AE180" s="29" t="str">
        <f>IF(Table1[[#This Row],[Year To Date (YTD) Revenue]]="","",Table1[Year To Date (YTD) Revenue])</f>
        <v/>
      </c>
      <c r="AF180" s="29" t="str">
        <f>IF(Table1[[#This Row],[Previous Year Profit]]="","",Table1[Previous Year Profit])</f>
        <v/>
      </c>
      <c r="AG180" s="29" t="str">
        <f>IF(Table1[[#This Row],[Year To Date (YTD) Profit]]="","",Table1[Year To Date (YTD) Profit])</f>
        <v/>
      </c>
    </row>
    <row r="181" spans="3:33" x14ac:dyDescent="0.2">
      <c r="C181" s="22"/>
      <c r="D181" s="27"/>
      <c r="E181" s="28"/>
      <c r="F181" s="29"/>
      <c r="G181" s="59"/>
      <c r="H181" s="4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1" t="str">
        <f>IF(Table1[[#This Row],[Net Assets]]="","",(Table1[[#This Row],[Net Assets]]/Table1[[#This Row],[Noted Market Capitalization]]))</f>
        <v/>
      </c>
      <c r="U181" s="4">
        <f>IF(Table1[[#This Row],[Dividend Yield 
]]="",2,IF(Table1[[#This Row],[Dividend Yield 
]]&gt;0,1,2))</f>
        <v>2</v>
      </c>
      <c r="V181" s="4" t="str">
        <f>IF(Table1[[#This Row],[Previous Year Profit]]="","",IF(Table1[[#This Row],[Previous Year Profit]]&gt;0,1,2))</f>
        <v/>
      </c>
      <c r="W181" s="4" t="str">
        <f>IF(Table1[[#This Row],[Total Assets]]="","",IF(Table1[[#This Row],[Total Assets]]&gt;=Table1[[#This Row],[Total Liabilities]],1,2))</f>
        <v/>
      </c>
      <c r="X181" s="4" t="str">
        <f>IF(Table1[[#This Row],[Total Assets]]="","",IF(Table1[[#This Row],[Total Assets]]&gt;=Table1[[#This Row],[Noted Market Capitalization]],1,2))</f>
        <v/>
      </c>
      <c r="Y181" s="4" t="str">
        <f>IF(Table1[[#This Row],[Net Assets]]="","",IF(Table1[[#This Row],[Net Assets]]&gt;=Table1[[#This Row],[Noted Market Capitalization]],1,2))</f>
        <v/>
      </c>
      <c r="Z181" s="4" t="str">
        <f>IF(Table1[[#This Row],[Working Capital]]="","",IF(Table1[[#This Row],[Noted Market Capitalization]]&lt;=((2/3)*Table1[[#This Row],[Working Capital]]),1,2))</f>
        <v/>
      </c>
      <c r="AA181" s="29" t="str">
        <f>IF(Table1[[#This Row],[Total Assets]]="","",Table1[[#This Row],[Total Assets]]-Table1[[#This Row],[Total Liabilities]])</f>
        <v/>
      </c>
      <c r="AB181" s="29" t="str">
        <f>IF(Table1[[#This Row],[Current Assets]]="","",(Table1[[#This Row],[Current Assets]]-Table1[[#This Row],[Current Liabilities ]]))</f>
        <v/>
      </c>
      <c r="AC181" s="29" t="str">
        <f>IF(Table1[[#This Row],[Noted Market Capitalization]]="","",Table1[Noted Market Capitalization])</f>
        <v/>
      </c>
      <c r="AD181" s="30" t="str">
        <f>IF(Table1[[#This Row],[Previous Year Revenue]]="","",Table1[Previous Year Revenue])</f>
        <v/>
      </c>
      <c r="AE181" s="29" t="str">
        <f>IF(Table1[[#This Row],[Year To Date (YTD) Revenue]]="","",Table1[Year To Date (YTD) Revenue])</f>
        <v/>
      </c>
      <c r="AF181" s="29" t="str">
        <f>IF(Table1[[#This Row],[Previous Year Profit]]="","",Table1[Previous Year Profit])</f>
        <v/>
      </c>
      <c r="AG181" s="29" t="str">
        <f>IF(Table1[[#This Row],[Year To Date (YTD) Profit]]="","",Table1[Year To Date (YTD) Profit])</f>
        <v/>
      </c>
    </row>
    <row r="182" spans="3:33" x14ac:dyDescent="0.2">
      <c r="C182" s="22"/>
      <c r="D182" s="27"/>
      <c r="E182" s="28"/>
      <c r="F182" s="29"/>
      <c r="G182" s="59"/>
      <c r="H182" s="4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1" t="str">
        <f>IF(Table1[[#This Row],[Net Assets]]="","",(Table1[[#This Row],[Net Assets]]/Table1[[#This Row],[Noted Market Capitalization]]))</f>
        <v/>
      </c>
      <c r="U182" s="4">
        <f>IF(Table1[[#This Row],[Dividend Yield 
]]="",2,IF(Table1[[#This Row],[Dividend Yield 
]]&gt;0,1,2))</f>
        <v>2</v>
      </c>
      <c r="V182" s="4" t="str">
        <f>IF(Table1[[#This Row],[Previous Year Profit]]="","",IF(Table1[[#This Row],[Previous Year Profit]]&gt;0,1,2))</f>
        <v/>
      </c>
      <c r="W182" s="4" t="str">
        <f>IF(Table1[[#This Row],[Total Assets]]="","",IF(Table1[[#This Row],[Total Assets]]&gt;=Table1[[#This Row],[Total Liabilities]],1,2))</f>
        <v/>
      </c>
      <c r="X182" s="4" t="str">
        <f>IF(Table1[[#This Row],[Total Assets]]="","",IF(Table1[[#This Row],[Total Assets]]&gt;=Table1[[#This Row],[Noted Market Capitalization]],1,2))</f>
        <v/>
      </c>
      <c r="Y182" s="4" t="str">
        <f>IF(Table1[[#This Row],[Net Assets]]="","",IF(Table1[[#This Row],[Net Assets]]&gt;=Table1[[#This Row],[Noted Market Capitalization]],1,2))</f>
        <v/>
      </c>
      <c r="Z182" s="4" t="str">
        <f>IF(Table1[[#This Row],[Working Capital]]="","",IF(Table1[[#This Row],[Noted Market Capitalization]]&lt;=((2/3)*Table1[[#This Row],[Working Capital]]),1,2))</f>
        <v/>
      </c>
      <c r="AA182" s="29" t="str">
        <f>IF(Table1[[#This Row],[Total Assets]]="","",Table1[[#This Row],[Total Assets]]-Table1[[#This Row],[Total Liabilities]])</f>
        <v/>
      </c>
      <c r="AB182" s="29" t="str">
        <f>IF(Table1[[#This Row],[Current Assets]]="","",(Table1[[#This Row],[Current Assets]]-Table1[[#This Row],[Current Liabilities ]]))</f>
        <v/>
      </c>
      <c r="AC182" s="29" t="str">
        <f>IF(Table1[[#This Row],[Noted Market Capitalization]]="","",Table1[Noted Market Capitalization])</f>
        <v/>
      </c>
      <c r="AD182" s="30" t="str">
        <f>IF(Table1[[#This Row],[Previous Year Revenue]]="","",Table1[Previous Year Revenue])</f>
        <v/>
      </c>
      <c r="AE182" s="29" t="str">
        <f>IF(Table1[[#This Row],[Year To Date (YTD) Revenue]]="","",Table1[Year To Date (YTD) Revenue])</f>
        <v/>
      </c>
      <c r="AF182" s="29" t="str">
        <f>IF(Table1[[#This Row],[Previous Year Profit]]="","",Table1[Previous Year Profit])</f>
        <v/>
      </c>
      <c r="AG182" s="29" t="str">
        <f>IF(Table1[[#This Row],[Year To Date (YTD) Profit]]="","",Table1[Year To Date (YTD) Profit])</f>
        <v/>
      </c>
    </row>
    <row r="183" spans="3:33" x14ac:dyDescent="0.2">
      <c r="C183" s="22"/>
      <c r="D183" s="27"/>
      <c r="E183" s="28"/>
      <c r="F183" s="29"/>
      <c r="G183" s="59"/>
      <c r="H183" s="4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1" t="str">
        <f>IF(Table1[[#This Row],[Net Assets]]="","",(Table1[[#This Row],[Net Assets]]/Table1[[#This Row],[Noted Market Capitalization]]))</f>
        <v/>
      </c>
      <c r="U183" s="4">
        <f>IF(Table1[[#This Row],[Dividend Yield 
]]="",2,IF(Table1[[#This Row],[Dividend Yield 
]]&gt;0,1,2))</f>
        <v>2</v>
      </c>
      <c r="V183" s="4" t="str">
        <f>IF(Table1[[#This Row],[Previous Year Profit]]="","",IF(Table1[[#This Row],[Previous Year Profit]]&gt;0,1,2))</f>
        <v/>
      </c>
      <c r="W183" s="4" t="str">
        <f>IF(Table1[[#This Row],[Total Assets]]="","",IF(Table1[[#This Row],[Total Assets]]&gt;=Table1[[#This Row],[Total Liabilities]],1,2))</f>
        <v/>
      </c>
      <c r="X183" s="4" t="str">
        <f>IF(Table1[[#This Row],[Total Assets]]="","",IF(Table1[[#This Row],[Total Assets]]&gt;=Table1[[#This Row],[Noted Market Capitalization]],1,2))</f>
        <v/>
      </c>
      <c r="Y183" s="4" t="str">
        <f>IF(Table1[[#This Row],[Net Assets]]="","",IF(Table1[[#This Row],[Net Assets]]&gt;=Table1[[#This Row],[Noted Market Capitalization]],1,2))</f>
        <v/>
      </c>
      <c r="Z183" s="4" t="str">
        <f>IF(Table1[[#This Row],[Working Capital]]="","",IF(Table1[[#This Row],[Noted Market Capitalization]]&lt;=((2/3)*Table1[[#This Row],[Working Capital]]),1,2))</f>
        <v/>
      </c>
      <c r="AA183" s="29" t="str">
        <f>IF(Table1[[#This Row],[Total Assets]]="","",Table1[[#This Row],[Total Assets]]-Table1[[#This Row],[Total Liabilities]])</f>
        <v/>
      </c>
      <c r="AB183" s="29" t="str">
        <f>IF(Table1[[#This Row],[Current Assets]]="","",(Table1[[#This Row],[Current Assets]]-Table1[[#This Row],[Current Liabilities ]]))</f>
        <v/>
      </c>
      <c r="AC183" s="29" t="str">
        <f>IF(Table1[[#This Row],[Noted Market Capitalization]]="","",Table1[Noted Market Capitalization])</f>
        <v/>
      </c>
      <c r="AD183" s="30" t="str">
        <f>IF(Table1[[#This Row],[Previous Year Revenue]]="","",Table1[Previous Year Revenue])</f>
        <v/>
      </c>
      <c r="AE183" s="29" t="str">
        <f>IF(Table1[[#This Row],[Year To Date (YTD) Revenue]]="","",Table1[Year To Date (YTD) Revenue])</f>
        <v/>
      </c>
      <c r="AF183" s="29" t="str">
        <f>IF(Table1[[#This Row],[Previous Year Profit]]="","",Table1[Previous Year Profit])</f>
        <v/>
      </c>
      <c r="AG183" s="29" t="str">
        <f>IF(Table1[[#This Row],[Year To Date (YTD) Profit]]="","",Table1[Year To Date (YTD) Profit])</f>
        <v/>
      </c>
    </row>
    <row r="184" spans="3:33" x14ac:dyDescent="0.2">
      <c r="C184" s="22"/>
      <c r="D184" s="27"/>
      <c r="E184" s="28"/>
      <c r="F184" s="29"/>
      <c r="G184" s="59"/>
      <c r="H184" s="4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1" t="str">
        <f>IF(Table1[[#This Row],[Net Assets]]="","",(Table1[[#This Row],[Net Assets]]/Table1[[#This Row],[Noted Market Capitalization]]))</f>
        <v/>
      </c>
      <c r="U184" s="4">
        <f>IF(Table1[[#This Row],[Dividend Yield 
]]="",2,IF(Table1[[#This Row],[Dividend Yield 
]]&gt;0,1,2))</f>
        <v>2</v>
      </c>
      <c r="V184" s="4" t="str">
        <f>IF(Table1[[#This Row],[Previous Year Profit]]="","",IF(Table1[[#This Row],[Previous Year Profit]]&gt;0,1,2))</f>
        <v/>
      </c>
      <c r="W184" s="4" t="str">
        <f>IF(Table1[[#This Row],[Total Assets]]="","",IF(Table1[[#This Row],[Total Assets]]&gt;=Table1[[#This Row],[Total Liabilities]],1,2))</f>
        <v/>
      </c>
      <c r="X184" s="4" t="str">
        <f>IF(Table1[[#This Row],[Total Assets]]="","",IF(Table1[[#This Row],[Total Assets]]&gt;=Table1[[#This Row],[Noted Market Capitalization]],1,2))</f>
        <v/>
      </c>
      <c r="Y184" s="4" t="str">
        <f>IF(Table1[[#This Row],[Net Assets]]="","",IF(Table1[[#This Row],[Net Assets]]&gt;=Table1[[#This Row],[Noted Market Capitalization]],1,2))</f>
        <v/>
      </c>
      <c r="Z184" s="4" t="str">
        <f>IF(Table1[[#This Row],[Working Capital]]="","",IF(Table1[[#This Row],[Noted Market Capitalization]]&lt;=((2/3)*Table1[[#This Row],[Working Capital]]),1,2))</f>
        <v/>
      </c>
      <c r="AA184" s="29" t="str">
        <f>IF(Table1[[#This Row],[Total Assets]]="","",Table1[[#This Row],[Total Assets]]-Table1[[#This Row],[Total Liabilities]])</f>
        <v/>
      </c>
      <c r="AB184" s="29" t="str">
        <f>IF(Table1[[#This Row],[Current Assets]]="","",(Table1[[#This Row],[Current Assets]]-Table1[[#This Row],[Current Liabilities ]]))</f>
        <v/>
      </c>
      <c r="AC184" s="29" t="str">
        <f>IF(Table1[[#This Row],[Noted Market Capitalization]]="","",Table1[Noted Market Capitalization])</f>
        <v/>
      </c>
      <c r="AD184" s="30" t="str">
        <f>IF(Table1[[#This Row],[Previous Year Revenue]]="","",Table1[Previous Year Revenue])</f>
        <v/>
      </c>
      <c r="AE184" s="29" t="str">
        <f>IF(Table1[[#This Row],[Year To Date (YTD) Revenue]]="","",Table1[Year To Date (YTD) Revenue])</f>
        <v/>
      </c>
      <c r="AF184" s="29" t="str">
        <f>IF(Table1[[#This Row],[Previous Year Profit]]="","",Table1[Previous Year Profit])</f>
        <v/>
      </c>
      <c r="AG184" s="29" t="str">
        <f>IF(Table1[[#This Row],[Year To Date (YTD) Profit]]="","",Table1[Year To Date (YTD) Profit])</f>
        <v/>
      </c>
    </row>
    <row r="185" spans="3:33" x14ac:dyDescent="0.2">
      <c r="C185" s="22"/>
      <c r="D185" s="27"/>
      <c r="E185" s="28"/>
      <c r="F185" s="29"/>
      <c r="G185" s="59"/>
      <c r="H185" s="4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1" t="str">
        <f>IF(Table1[[#This Row],[Net Assets]]="","",(Table1[[#This Row],[Net Assets]]/Table1[[#This Row],[Noted Market Capitalization]]))</f>
        <v/>
      </c>
      <c r="U185" s="4">
        <f>IF(Table1[[#This Row],[Dividend Yield 
]]="",2,IF(Table1[[#This Row],[Dividend Yield 
]]&gt;0,1,2))</f>
        <v>2</v>
      </c>
      <c r="V185" s="4" t="str">
        <f>IF(Table1[[#This Row],[Previous Year Profit]]="","",IF(Table1[[#This Row],[Previous Year Profit]]&gt;0,1,2))</f>
        <v/>
      </c>
      <c r="W185" s="4" t="str">
        <f>IF(Table1[[#This Row],[Total Assets]]="","",IF(Table1[[#This Row],[Total Assets]]&gt;=Table1[[#This Row],[Total Liabilities]],1,2))</f>
        <v/>
      </c>
      <c r="X185" s="4" t="str">
        <f>IF(Table1[[#This Row],[Total Assets]]="","",IF(Table1[[#This Row],[Total Assets]]&gt;=Table1[[#This Row],[Noted Market Capitalization]],1,2))</f>
        <v/>
      </c>
      <c r="Y185" s="4" t="str">
        <f>IF(Table1[[#This Row],[Net Assets]]="","",IF(Table1[[#This Row],[Net Assets]]&gt;=Table1[[#This Row],[Noted Market Capitalization]],1,2))</f>
        <v/>
      </c>
      <c r="Z185" s="4" t="str">
        <f>IF(Table1[[#This Row],[Working Capital]]="","",IF(Table1[[#This Row],[Noted Market Capitalization]]&lt;=((2/3)*Table1[[#This Row],[Working Capital]]),1,2))</f>
        <v/>
      </c>
      <c r="AA185" s="29" t="str">
        <f>IF(Table1[[#This Row],[Total Assets]]="","",Table1[[#This Row],[Total Assets]]-Table1[[#This Row],[Total Liabilities]])</f>
        <v/>
      </c>
      <c r="AB185" s="29" t="str">
        <f>IF(Table1[[#This Row],[Current Assets]]="","",(Table1[[#This Row],[Current Assets]]-Table1[[#This Row],[Current Liabilities ]]))</f>
        <v/>
      </c>
      <c r="AC185" s="29" t="str">
        <f>IF(Table1[[#This Row],[Noted Market Capitalization]]="","",Table1[Noted Market Capitalization])</f>
        <v/>
      </c>
      <c r="AD185" s="30" t="str">
        <f>IF(Table1[[#This Row],[Previous Year Revenue]]="","",Table1[Previous Year Revenue])</f>
        <v/>
      </c>
      <c r="AE185" s="29" t="str">
        <f>IF(Table1[[#This Row],[Year To Date (YTD) Revenue]]="","",Table1[Year To Date (YTD) Revenue])</f>
        <v/>
      </c>
      <c r="AF185" s="29" t="str">
        <f>IF(Table1[[#This Row],[Previous Year Profit]]="","",Table1[Previous Year Profit])</f>
        <v/>
      </c>
      <c r="AG185" s="29" t="str">
        <f>IF(Table1[[#This Row],[Year To Date (YTD) Profit]]="","",Table1[Year To Date (YTD) Profit])</f>
        <v/>
      </c>
    </row>
    <row r="186" spans="3:33" x14ac:dyDescent="0.2">
      <c r="C186" s="22"/>
      <c r="D186" s="27"/>
      <c r="E186" s="28"/>
      <c r="F186" s="29"/>
      <c r="G186" s="59"/>
      <c r="H186" s="4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1" t="str">
        <f>IF(Table1[[#This Row],[Net Assets]]="","",(Table1[[#This Row],[Net Assets]]/Table1[[#This Row],[Noted Market Capitalization]]))</f>
        <v/>
      </c>
      <c r="U186" s="4">
        <f>IF(Table1[[#This Row],[Dividend Yield 
]]="",2,IF(Table1[[#This Row],[Dividend Yield 
]]&gt;0,1,2))</f>
        <v>2</v>
      </c>
      <c r="V186" s="4" t="str">
        <f>IF(Table1[[#This Row],[Previous Year Profit]]="","",IF(Table1[[#This Row],[Previous Year Profit]]&gt;0,1,2))</f>
        <v/>
      </c>
      <c r="W186" s="4" t="str">
        <f>IF(Table1[[#This Row],[Total Assets]]="","",IF(Table1[[#This Row],[Total Assets]]&gt;=Table1[[#This Row],[Total Liabilities]],1,2))</f>
        <v/>
      </c>
      <c r="X186" s="4" t="str">
        <f>IF(Table1[[#This Row],[Total Assets]]="","",IF(Table1[[#This Row],[Total Assets]]&gt;=Table1[[#This Row],[Noted Market Capitalization]],1,2))</f>
        <v/>
      </c>
      <c r="Y186" s="4" t="str">
        <f>IF(Table1[[#This Row],[Net Assets]]="","",IF(Table1[[#This Row],[Net Assets]]&gt;=Table1[[#This Row],[Noted Market Capitalization]],1,2))</f>
        <v/>
      </c>
      <c r="Z186" s="4" t="str">
        <f>IF(Table1[[#This Row],[Working Capital]]="","",IF(Table1[[#This Row],[Noted Market Capitalization]]&lt;=((2/3)*Table1[[#This Row],[Working Capital]]),1,2))</f>
        <v/>
      </c>
      <c r="AA186" s="29" t="str">
        <f>IF(Table1[[#This Row],[Total Assets]]="","",Table1[[#This Row],[Total Assets]]-Table1[[#This Row],[Total Liabilities]])</f>
        <v/>
      </c>
      <c r="AB186" s="29" t="str">
        <f>IF(Table1[[#This Row],[Current Assets]]="","",(Table1[[#This Row],[Current Assets]]-Table1[[#This Row],[Current Liabilities ]]))</f>
        <v/>
      </c>
      <c r="AC186" s="29" t="str">
        <f>IF(Table1[[#This Row],[Noted Market Capitalization]]="","",Table1[Noted Market Capitalization])</f>
        <v/>
      </c>
      <c r="AD186" s="30" t="str">
        <f>IF(Table1[[#This Row],[Previous Year Revenue]]="","",Table1[Previous Year Revenue])</f>
        <v/>
      </c>
      <c r="AE186" s="29" t="str">
        <f>IF(Table1[[#This Row],[Year To Date (YTD) Revenue]]="","",Table1[Year To Date (YTD) Revenue])</f>
        <v/>
      </c>
      <c r="AF186" s="29" t="str">
        <f>IF(Table1[[#This Row],[Previous Year Profit]]="","",Table1[Previous Year Profit])</f>
        <v/>
      </c>
      <c r="AG186" s="29" t="str">
        <f>IF(Table1[[#This Row],[Year To Date (YTD) Profit]]="","",Table1[Year To Date (YTD) Profit])</f>
        <v/>
      </c>
    </row>
    <row r="187" spans="3:33" x14ac:dyDescent="0.2">
      <c r="C187" s="22"/>
      <c r="D187" s="27"/>
      <c r="E187" s="28"/>
      <c r="F187" s="29"/>
      <c r="G187" s="59"/>
      <c r="H187" s="4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1" t="str">
        <f>IF(Table1[[#This Row],[Net Assets]]="","",(Table1[[#This Row],[Net Assets]]/Table1[[#This Row],[Noted Market Capitalization]]))</f>
        <v/>
      </c>
      <c r="U187" s="4">
        <f>IF(Table1[[#This Row],[Dividend Yield 
]]="",2,IF(Table1[[#This Row],[Dividend Yield 
]]&gt;0,1,2))</f>
        <v>2</v>
      </c>
      <c r="V187" s="4" t="str">
        <f>IF(Table1[[#This Row],[Previous Year Profit]]="","",IF(Table1[[#This Row],[Previous Year Profit]]&gt;0,1,2))</f>
        <v/>
      </c>
      <c r="W187" s="4" t="str">
        <f>IF(Table1[[#This Row],[Total Assets]]="","",IF(Table1[[#This Row],[Total Assets]]&gt;=Table1[[#This Row],[Total Liabilities]],1,2))</f>
        <v/>
      </c>
      <c r="X187" s="4" t="str">
        <f>IF(Table1[[#This Row],[Total Assets]]="","",IF(Table1[[#This Row],[Total Assets]]&gt;=Table1[[#This Row],[Noted Market Capitalization]],1,2))</f>
        <v/>
      </c>
      <c r="Y187" s="4" t="str">
        <f>IF(Table1[[#This Row],[Net Assets]]="","",IF(Table1[[#This Row],[Net Assets]]&gt;=Table1[[#This Row],[Noted Market Capitalization]],1,2))</f>
        <v/>
      </c>
      <c r="Z187" s="4" t="str">
        <f>IF(Table1[[#This Row],[Working Capital]]="","",IF(Table1[[#This Row],[Noted Market Capitalization]]&lt;=((2/3)*Table1[[#This Row],[Working Capital]]),1,2))</f>
        <v/>
      </c>
      <c r="AA187" s="29" t="str">
        <f>IF(Table1[[#This Row],[Total Assets]]="","",Table1[[#This Row],[Total Assets]]-Table1[[#This Row],[Total Liabilities]])</f>
        <v/>
      </c>
      <c r="AB187" s="29" t="str">
        <f>IF(Table1[[#This Row],[Current Assets]]="","",(Table1[[#This Row],[Current Assets]]-Table1[[#This Row],[Current Liabilities ]]))</f>
        <v/>
      </c>
      <c r="AC187" s="29" t="str">
        <f>IF(Table1[[#This Row],[Noted Market Capitalization]]="","",Table1[Noted Market Capitalization])</f>
        <v/>
      </c>
      <c r="AD187" s="30" t="str">
        <f>IF(Table1[[#This Row],[Previous Year Revenue]]="","",Table1[Previous Year Revenue])</f>
        <v/>
      </c>
      <c r="AE187" s="29" t="str">
        <f>IF(Table1[[#This Row],[Year To Date (YTD) Revenue]]="","",Table1[Year To Date (YTD) Revenue])</f>
        <v/>
      </c>
      <c r="AF187" s="29" t="str">
        <f>IF(Table1[[#This Row],[Previous Year Profit]]="","",Table1[Previous Year Profit])</f>
        <v/>
      </c>
      <c r="AG187" s="29" t="str">
        <f>IF(Table1[[#This Row],[Year To Date (YTD) Profit]]="","",Table1[Year To Date (YTD) Profit])</f>
        <v/>
      </c>
    </row>
    <row r="188" spans="3:33" x14ac:dyDescent="0.2">
      <c r="C188" s="22"/>
      <c r="D188" s="27"/>
      <c r="E188" s="28"/>
      <c r="F188" s="29"/>
      <c r="G188" s="59"/>
      <c r="H188" s="4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1" t="str">
        <f>IF(Table1[[#This Row],[Net Assets]]="","",(Table1[[#This Row],[Net Assets]]/Table1[[#This Row],[Noted Market Capitalization]]))</f>
        <v/>
      </c>
      <c r="U188" s="4">
        <f>IF(Table1[[#This Row],[Dividend Yield 
]]="",2,IF(Table1[[#This Row],[Dividend Yield 
]]&gt;0,1,2))</f>
        <v>2</v>
      </c>
      <c r="V188" s="4" t="str">
        <f>IF(Table1[[#This Row],[Previous Year Profit]]="","",IF(Table1[[#This Row],[Previous Year Profit]]&gt;0,1,2))</f>
        <v/>
      </c>
      <c r="W188" s="4" t="str">
        <f>IF(Table1[[#This Row],[Total Assets]]="","",IF(Table1[[#This Row],[Total Assets]]&gt;=Table1[[#This Row],[Total Liabilities]],1,2))</f>
        <v/>
      </c>
      <c r="X188" s="4" t="str">
        <f>IF(Table1[[#This Row],[Total Assets]]="","",IF(Table1[[#This Row],[Total Assets]]&gt;=Table1[[#This Row],[Noted Market Capitalization]],1,2))</f>
        <v/>
      </c>
      <c r="Y188" s="4" t="str">
        <f>IF(Table1[[#This Row],[Net Assets]]="","",IF(Table1[[#This Row],[Net Assets]]&gt;=Table1[[#This Row],[Noted Market Capitalization]],1,2))</f>
        <v/>
      </c>
      <c r="Z188" s="4" t="str">
        <f>IF(Table1[[#This Row],[Working Capital]]="","",IF(Table1[[#This Row],[Noted Market Capitalization]]&lt;=((2/3)*Table1[[#This Row],[Working Capital]]),1,2))</f>
        <v/>
      </c>
      <c r="AA188" s="29" t="str">
        <f>IF(Table1[[#This Row],[Total Assets]]="","",Table1[[#This Row],[Total Assets]]-Table1[[#This Row],[Total Liabilities]])</f>
        <v/>
      </c>
      <c r="AB188" s="29" t="str">
        <f>IF(Table1[[#This Row],[Current Assets]]="","",(Table1[[#This Row],[Current Assets]]-Table1[[#This Row],[Current Liabilities ]]))</f>
        <v/>
      </c>
      <c r="AC188" s="29" t="str">
        <f>IF(Table1[[#This Row],[Noted Market Capitalization]]="","",Table1[Noted Market Capitalization])</f>
        <v/>
      </c>
      <c r="AD188" s="30" t="str">
        <f>IF(Table1[[#This Row],[Previous Year Revenue]]="","",Table1[Previous Year Revenue])</f>
        <v/>
      </c>
      <c r="AE188" s="29" t="str">
        <f>IF(Table1[[#This Row],[Year To Date (YTD) Revenue]]="","",Table1[Year To Date (YTD) Revenue])</f>
        <v/>
      </c>
      <c r="AF188" s="29" t="str">
        <f>IF(Table1[[#This Row],[Previous Year Profit]]="","",Table1[Previous Year Profit])</f>
        <v/>
      </c>
      <c r="AG188" s="29" t="str">
        <f>IF(Table1[[#This Row],[Year To Date (YTD) Profit]]="","",Table1[Year To Date (YTD) Profit])</f>
        <v/>
      </c>
    </row>
    <row r="189" spans="3:33" x14ac:dyDescent="0.2">
      <c r="C189" s="22"/>
      <c r="D189" s="27"/>
      <c r="E189" s="28"/>
      <c r="F189" s="29"/>
      <c r="G189" s="59"/>
      <c r="H189" s="4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1" t="str">
        <f>IF(Table1[[#This Row],[Net Assets]]="","",(Table1[[#This Row],[Net Assets]]/Table1[[#This Row],[Noted Market Capitalization]]))</f>
        <v/>
      </c>
      <c r="U189" s="4">
        <f>IF(Table1[[#This Row],[Dividend Yield 
]]="",2,IF(Table1[[#This Row],[Dividend Yield 
]]&gt;0,1,2))</f>
        <v>2</v>
      </c>
      <c r="V189" s="4" t="str">
        <f>IF(Table1[[#This Row],[Previous Year Profit]]="","",IF(Table1[[#This Row],[Previous Year Profit]]&gt;0,1,2))</f>
        <v/>
      </c>
      <c r="W189" s="4" t="str">
        <f>IF(Table1[[#This Row],[Total Assets]]="","",IF(Table1[[#This Row],[Total Assets]]&gt;=Table1[[#This Row],[Total Liabilities]],1,2))</f>
        <v/>
      </c>
      <c r="X189" s="4" t="str">
        <f>IF(Table1[[#This Row],[Total Assets]]="","",IF(Table1[[#This Row],[Total Assets]]&gt;=Table1[[#This Row],[Noted Market Capitalization]],1,2))</f>
        <v/>
      </c>
      <c r="Y189" s="4" t="str">
        <f>IF(Table1[[#This Row],[Net Assets]]="","",IF(Table1[[#This Row],[Net Assets]]&gt;=Table1[[#This Row],[Noted Market Capitalization]],1,2))</f>
        <v/>
      </c>
      <c r="Z189" s="4" t="str">
        <f>IF(Table1[[#This Row],[Working Capital]]="","",IF(Table1[[#This Row],[Noted Market Capitalization]]&lt;=((2/3)*Table1[[#This Row],[Working Capital]]),1,2))</f>
        <v/>
      </c>
      <c r="AA189" s="29" t="str">
        <f>IF(Table1[[#This Row],[Total Assets]]="","",Table1[[#This Row],[Total Assets]]-Table1[[#This Row],[Total Liabilities]])</f>
        <v/>
      </c>
      <c r="AB189" s="29" t="str">
        <f>IF(Table1[[#This Row],[Current Assets]]="","",(Table1[[#This Row],[Current Assets]]-Table1[[#This Row],[Current Liabilities ]]))</f>
        <v/>
      </c>
      <c r="AC189" s="29" t="str">
        <f>IF(Table1[[#This Row],[Noted Market Capitalization]]="","",Table1[Noted Market Capitalization])</f>
        <v/>
      </c>
      <c r="AD189" s="30" t="str">
        <f>IF(Table1[[#This Row],[Previous Year Revenue]]="","",Table1[Previous Year Revenue])</f>
        <v/>
      </c>
      <c r="AE189" s="29" t="str">
        <f>IF(Table1[[#This Row],[Year To Date (YTD) Revenue]]="","",Table1[Year To Date (YTD) Revenue])</f>
        <v/>
      </c>
      <c r="AF189" s="29" t="str">
        <f>IF(Table1[[#This Row],[Previous Year Profit]]="","",Table1[Previous Year Profit])</f>
        <v/>
      </c>
      <c r="AG189" s="29" t="str">
        <f>IF(Table1[[#This Row],[Year To Date (YTD) Profit]]="","",Table1[Year To Date (YTD) Profit])</f>
        <v/>
      </c>
    </row>
    <row r="190" spans="3:33" x14ac:dyDescent="0.2">
      <c r="C190" s="22"/>
      <c r="D190" s="27"/>
      <c r="E190" s="28"/>
      <c r="F190" s="29"/>
      <c r="G190" s="59"/>
      <c r="H190" s="4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1" t="str">
        <f>IF(Table1[[#This Row],[Net Assets]]="","",(Table1[[#This Row],[Net Assets]]/Table1[[#This Row],[Noted Market Capitalization]]))</f>
        <v/>
      </c>
      <c r="U190" s="4">
        <f>IF(Table1[[#This Row],[Dividend Yield 
]]="",2,IF(Table1[[#This Row],[Dividend Yield 
]]&gt;0,1,2))</f>
        <v>2</v>
      </c>
      <c r="V190" s="4" t="str">
        <f>IF(Table1[[#This Row],[Previous Year Profit]]="","",IF(Table1[[#This Row],[Previous Year Profit]]&gt;0,1,2))</f>
        <v/>
      </c>
      <c r="W190" s="4" t="str">
        <f>IF(Table1[[#This Row],[Total Assets]]="","",IF(Table1[[#This Row],[Total Assets]]&gt;=Table1[[#This Row],[Total Liabilities]],1,2))</f>
        <v/>
      </c>
      <c r="X190" s="4" t="str">
        <f>IF(Table1[[#This Row],[Total Assets]]="","",IF(Table1[[#This Row],[Total Assets]]&gt;=Table1[[#This Row],[Noted Market Capitalization]],1,2))</f>
        <v/>
      </c>
      <c r="Y190" s="4" t="str">
        <f>IF(Table1[[#This Row],[Net Assets]]="","",IF(Table1[[#This Row],[Net Assets]]&gt;=Table1[[#This Row],[Noted Market Capitalization]],1,2))</f>
        <v/>
      </c>
      <c r="Z190" s="4" t="str">
        <f>IF(Table1[[#This Row],[Working Capital]]="","",IF(Table1[[#This Row],[Noted Market Capitalization]]&lt;=((2/3)*Table1[[#This Row],[Working Capital]]),1,2))</f>
        <v/>
      </c>
      <c r="AA190" s="29" t="str">
        <f>IF(Table1[[#This Row],[Total Assets]]="","",Table1[[#This Row],[Total Assets]]-Table1[[#This Row],[Total Liabilities]])</f>
        <v/>
      </c>
      <c r="AB190" s="29" t="str">
        <f>IF(Table1[[#This Row],[Current Assets]]="","",(Table1[[#This Row],[Current Assets]]-Table1[[#This Row],[Current Liabilities ]]))</f>
        <v/>
      </c>
      <c r="AC190" s="29" t="str">
        <f>IF(Table1[[#This Row],[Noted Market Capitalization]]="","",Table1[Noted Market Capitalization])</f>
        <v/>
      </c>
      <c r="AD190" s="30" t="str">
        <f>IF(Table1[[#This Row],[Previous Year Revenue]]="","",Table1[Previous Year Revenue])</f>
        <v/>
      </c>
      <c r="AE190" s="29" t="str">
        <f>IF(Table1[[#This Row],[Year To Date (YTD) Revenue]]="","",Table1[Year To Date (YTD) Revenue])</f>
        <v/>
      </c>
      <c r="AF190" s="29" t="str">
        <f>IF(Table1[[#This Row],[Previous Year Profit]]="","",Table1[Previous Year Profit])</f>
        <v/>
      </c>
      <c r="AG190" s="29" t="str">
        <f>IF(Table1[[#This Row],[Year To Date (YTD) Profit]]="","",Table1[Year To Date (YTD) Profit])</f>
        <v/>
      </c>
    </row>
    <row r="191" spans="3:33" x14ac:dyDescent="0.2">
      <c r="C191" s="22"/>
      <c r="D191" s="27"/>
      <c r="E191" s="28"/>
      <c r="F191" s="29"/>
      <c r="G191" s="59"/>
      <c r="H191" s="4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1" t="str">
        <f>IF(Table1[[#This Row],[Net Assets]]="","",(Table1[[#This Row],[Net Assets]]/Table1[[#This Row],[Noted Market Capitalization]]))</f>
        <v/>
      </c>
      <c r="U191" s="4">
        <f>IF(Table1[[#This Row],[Dividend Yield 
]]="",2,IF(Table1[[#This Row],[Dividend Yield 
]]&gt;0,1,2))</f>
        <v>2</v>
      </c>
      <c r="V191" s="4" t="str">
        <f>IF(Table1[[#This Row],[Previous Year Profit]]="","",IF(Table1[[#This Row],[Previous Year Profit]]&gt;0,1,2))</f>
        <v/>
      </c>
      <c r="W191" s="4" t="str">
        <f>IF(Table1[[#This Row],[Total Assets]]="","",IF(Table1[[#This Row],[Total Assets]]&gt;=Table1[[#This Row],[Total Liabilities]],1,2))</f>
        <v/>
      </c>
      <c r="X191" s="4" t="str">
        <f>IF(Table1[[#This Row],[Total Assets]]="","",IF(Table1[[#This Row],[Total Assets]]&gt;=Table1[[#This Row],[Noted Market Capitalization]],1,2))</f>
        <v/>
      </c>
      <c r="Y191" s="4" t="str">
        <f>IF(Table1[[#This Row],[Net Assets]]="","",IF(Table1[[#This Row],[Net Assets]]&gt;=Table1[[#This Row],[Noted Market Capitalization]],1,2))</f>
        <v/>
      </c>
      <c r="Z191" s="4" t="str">
        <f>IF(Table1[[#This Row],[Working Capital]]="","",IF(Table1[[#This Row],[Noted Market Capitalization]]&lt;=((2/3)*Table1[[#This Row],[Working Capital]]),1,2))</f>
        <v/>
      </c>
      <c r="AA191" s="29" t="str">
        <f>IF(Table1[[#This Row],[Total Assets]]="","",Table1[[#This Row],[Total Assets]]-Table1[[#This Row],[Total Liabilities]])</f>
        <v/>
      </c>
      <c r="AB191" s="29" t="str">
        <f>IF(Table1[[#This Row],[Current Assets]]="","",(Table1[[#This Row],[Current Assets]]-Table1[[#This Row],[Current Liabilities ]]))</f>
        <v/>
      </c>
      <c r="AC191" s="29" t="str">
        <f>IF(Table1[[#This Row],[Noted Market Capitalization]]="","",Table1[Noted Market Capitalization])</f>
        <v/>
      </c>
      <c r="AD191" s="30" t="str">
        <f>IF(Table1[[#This Row],[Previous Year Revenue]]="","",Table1[Previous Year Revenue])</f>
        <v/>
      </c>
      <c r="AE191" s="29" t="str">
        <f>IF(Table1[[#This Row],[Year To Date (YTD) Revenue]]="","",Table1[Year To Date (YTD) Revenue])</f>
        <v/>
      </c>
      <c r="AF191" s="29" t="str">
        <f>IF(Table1[[#This Row],[Previous Year Profit]]="","",Table1[Previous Year Profit])</f>
        <v/>
      </c>
      <c r="AG191" s="29" t="str">
        <f>IF(Table1[[#This Row],[Year To Date (YTD) Profit]]="","",Table1[Year To Date (YTD) Profit])</f>
        <v/>
      </c>
    </row>
    <row r="192" spans="3:33" x14ac:dyDescent="0.2">
      <c r="C192" s="22"/>
      <c r="D192" s="27"/>
      <c r="E192" s="28"/>
      <c r="F192" s="29"/>
      <c r="G192" s="59"/>
      <c r="H192" s="4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1" t="str">
        <f>IF(Table1[[#This Row],[Net Assets]]="","",(Table1[[#This Row],[Net Assets]]/Table1[[#This Row],[Noted Market Capitalization]]))</f>
        <v/>
      </c>
      <c r="U192" s="4">
        <f>IF(Table1[[#This Row],[Dividend Yield 
]]="",2,IF(Table1[[#This Row],[Dividend Yield 
]]&gt;0,1,2))</f>
        <v>2</v>
      </c>
      <c r="V192" s="4" t="str">
        <f>IF(Table1[[#This Row],[Previous Year Profit]]="","",IF(Table1[[#This Row],[Previous Year Profit]]&gt;0,1,2))</f>
        <v/>
      </c>
      <c r="W192" s="4" t="str">
        <f>IF(Table1[[#This Row],[Total Assets]]="","",IF(Table1[[#This Row],[Total Assets]]&gt;=Table1[[#This Row],[Total Liabilities]],1,2))</f>
        <v/>
      </c>
      <c r="X192" s="4" t="str">
        <f>IF(Table1[[#This Row],[Total Assets]]="","",IF(Table1[[#This Row],[Total Assets]]&gt;=Table1[[#This Row],[Noted Market Capitalization]],1,2))</f>
        <v/>
      </c>
      <c r="Y192" s="4" t="str">
        <f>IF(Table1[[#This Row],[Net Assets]]="","",IF(Table1[[#This Row],[Net Assets]]&gt;=Table1[[#This Row],[Noted Market Capitalization]],1,2))</f>
        <v/>
      </c>
      <c r="Z192" s="4" t="str">
        <f>IF(Table1[[#This Row],[Working Capital]]="","",IF(Table1[[#This Row],[Noted Market Capitalization]]&lt;=((2/3)*Table1[[#This Row],[Working Capital]]),1,2))</f>
        <v/>
      </c>
      <c r="AA192" s="29" t="str">
        <f>IF(Table1[[#This Row],[Total Assets]]="","",Table1[[#This Row],[Total Assets]]-Table1[[#This Row],[Total Liabilities]])</f>
        <v/>
      </c>
      <c r="AB192" s="29" t="str">
        <f>IF(Table1[[#This Row],[Current Assets]]="","",(Table1[[#This Row],[Current Assets]]-Table1[[#This Row],[Current Liabilities ]]))</f>
        <v/>
      </c>
      <c r="AC192" s="29" t="str">
        <f>IF(Table1[[#This Row],[Noted Market Capitalization]]="","",Table1[Noted Market Capitalization])</f>
        <v/>
      </c>
      <c r="AD192" s="30" t="str">
        <f>IF(Table1[[#This Row],[Previous Year Revenue]]="","",Table1[Previous Year Revenue])</f>
        <v/>
      </c>
      <c r="AE192" s="29" t="str">
        <f>IF(Table1[[#This Row],[Year To Date (YTD) Revenue]]="","",Table1[Year To Date (YTD) Revenue])</f>
        <v/>
      </c>
      <c r="AF192" s="29" t="str">
        <f>IF(Table1[[#This Row],[Previous Year Profit]]="","",Table1[Previous Year Profit])</f>
        <v/>
      </c>
      <c r="AG192" s="29" t="str">
        <f>IF(Table1[[#This Row],[Year To Date (YTD) Profit]]="","",Table1[Year To Date (YTD) Profit])</f>
        <v/>
      </c>
    </row>
    <row r="193" spans="3:33" x14ac:dyDescent="0.2">
      <c r="C193" s="22"/>
      <c r="D193" s="27"/>
      <c r="E193" s="28"/>
      <c r="F193" s="29"/>
      <c r="G193" s="59"/>
      <c r="H193" s="4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1" t="str">
        <f>IF(Table1[[#This Row],[Net Assets]]="","",(Table1[[#This Row],[Net Assets]]/Table1[[#This Row],[Noted Market Capitalization]]))</f>
        <v/>
      </c>
      <c r="U193" s="4">
        <f>IF(Table1[[#This Row],[Dividend Yield 
]]="",2,IF(Table1[[#This Row],[Dividend Yield 
]]&gt;0,1,2))</f>
        <v>2</v>
      </c>
      <c r="V193" s="4" t="str">
        <f>IF(Table1[[#This Row],[Previous Year Profit]]="","",IF(Table1[[#This Row],[Previous Year Profit]]&gt;0,1,2))</f>
        <v/>
      </c>
      <c r="W193" s="4" t="str">
        <f>IF(Table1[[#This Row],[Total Assets]]="","",IF(Table1[[#This Row],[Total Assets]]&gt;=Table1[[#This Row],[Total Liabilities]],1,2))</f>
        <v/>
      </c>
      <c r="X193" s="4" t="str">
        <f>IF(Table1[[#This Row],[Total Assets]]="","",IF(Table1[[#This Row],[Total Assets]]&gt;=Table1[[#This Row],[Noted Market Capitalization]],1,2))</f>
        <v/>
      </c>
      <c r="Y193" s="4" t="str">
        <f>IF(Table1[[#This Row],[Net Assets]]="","",IF(Table1[[#This Row],[Net Assets]]&gt;=Table1[[#This Row],[Noted Market Capitalization]],1,2))</f>
        <v/>
      </c>
      <c r="Z193" s="4" t="str">
        <f>IF(Table1[[#This Row],[Working Capital]]="","",IF(Table1[[#This Row],[Noted Market Capitalization]]&lt;=((2/3)*Table1[[#This Row],[Working Capital]]),1,2))</f>
        <v/>
      </c>
      <c r="AA193" s="29" t="str">
        <f>IF(Table1[[#This Row],[Total Assets]]="","",Table1[[#This Row],[Total Assets]]-Table1[[#This Row],[Total Liabilities]])</f>
        <v/>
      </c>
      <c r="AB193" s="29" t="str">
        <f>IF(Table1[[#This Row],[Current Assets]]="","",(Table1[[#This Row],[Current Assets]]-Table1[[#This Row],[Current Liabilities ]]))</f>
        <v/>
      </c>
      <c r="AC193" s="29" t="str">
        <f>IF(Table1[[#This Row],[Noted Market Capitalization]]="","",Table1[Noted Market Capitalization])</f>
        <v/>
      </c>
      <c r="AD193" s="30" t="str">
        <f>IF(Table1[[#This Row],[Previous Year Revenue]]="","",Table1[Previous Year Revenue])</f>
        <v/>
      </c>
      <c r="AE193" s="29" t="str">
        <f>IF(Table1[[#This Row],[Year To Date (YTD) Revenue]]="","",Table1[Year To Date (YTD) Revenue])</f>
        <v/>
      </c>
      <c r="AF193" s="29" t="str">
        <f>IF(Table1[[#This Row],[Previous Year Profit]]="","",Table1[Previous Year Profit])</f>
        <v/>
      </c>
      <c r="AG193" s="29" t="str">
        <f>IF(Table1[[#This Row],[Year To Date (YTD) Profit]]="","",Table1[Year To Date (YTD) Profit])</f>
        <v/>
      </c>
    </row>
    <row r="194" spans="3:33" x14ac:dyDescent="0.2">
      <c r="C194" s="22"/>
      <c r="D194" s="27"/>
      <c r="E194" s="28"/>
      <c r="F194" s="29"/>
      <c r="G194" s="59"/>
      <c r="H194" s="4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1" t="str">
        <f>IF(Table1[[#This Row],[Net Assets]]="","",(Table1[[#This Row],[Net Assets]]/Table1[[#This Row],[Noted Market Capitalization]]))</f>
        <v/>
      </c>
      <c r="U194" s="4">
        <f>IF(Table1[[#This Row],[Dividend Yield 
]]="",2,IF(Table1[[#This Row],[Dividend Yield 
]]&gt;0,1,2))</f>
        <v>2</v>
      </c>
      <c r="V194" s="4" t="str">
        <f>IF(Table1[[#This Row],[Previous Year Profit]]="","",IF(Table1[[#This Row],[Previous Year Profit]]&gt;0,1,2))</f>
        <v/>
      </c>
      <c r="W194" s="4" t="str">
        <f>IF(Table1[[#This Row],[Total Assets]]="","",IF(Table1[[#This Row],[Total Assets]]&gt;=Table1[[#This Row],[Total Liabilities]],1,2))</f>
        <v/>
      </c>
      <c r="X194" s="4" t="str">
        <f>IF(Table1[[#This Row],[Total Assets]]="","",IF(Table1[[#This Row],[Total Assets]]&gt;=Table1[[#This Row],[Noted Market Capitalization]],1,2))</f>
        <v/>
      </c>
      <c r="Y194" s="4" t="str">
        <f>IF(Table1[[#This Row],[Net Assets]]="","",IF(Table1[[#This Row],[Net Assets]]&gt;=Table1[[#This Row],[Noted Market Capitalization]],1,2))</f>
        <v/>
      </c>
      <c r="Z194" s="4" t="str">
        <f>IF(Table1[[#This Row],[Working Capital]]="","",IF(Table1[[#This Row],[Noted Market Capitalization]]&lt;=((2/3)*Table1[[#This Row],[Working Capital]]),1,2))</f>
        <v/>
      </c>
      <c r="AA194" s="29" t="str">
        <f>IF(Table1[[#This Row],[Total Assets]]="","",Table1[[#This Row],[Total Assets]]-Table1[[#This Row],[Total Liabilities]])</f>
        <v/>
      </c>
      <c r="AB194" s="29" t="str">
        <f>IF(Table1[[#This Row],[Current Assets]]="","",(Table1[[#This Row],[Current Assets]]-Table1[[#This Row],[Current Liabilities ]]))</f>
        <v/>
      </c>
      <c r="AC194" s="29" t="str">
        <f>IF(Table1[[#This Row],[Noted Market Capitalization]]="","",Table1[Noted Market Capitalization])</f>
        <v/>
      </c>
      <c r="AD194" s="30" t="str">
        <f>IF(Table1[[#This Row],[Previous Year Revenue]]="","",Table1[Previous Year Revenue])</f>
        <v/>
      </c>
      <c r="AE194" s="29" t="str">
        <f>IF(Table1[[#This Row],[Year To Date (YTD) Revenue]]="","",Table1[Year To Date (YTD) Revenue])</f>
        <v/>
      </c>
      <c r="AF194" s="29" t="str">
        <f>IF(Table1[[#This Row],[Previous Year Profit]]="","",Table1[Previous Year Profit])</f>
        <v/>
      </c>
      <c r="AG194" s="29" t="str">
        <f>IF(Table1[[#This Row],[Year To Date (YTD) Profit]]="","",Table1[Year To Date (YTD) Profit])</f>
        <v/>
      </c>
    </row>
    <row r="195" spans="3:33" x14ac:dyDescent="0.2">
      <c r="C195" s="22"/>
      <c r="D195" s="27"/>
      <c r="E195" s="28"/>
      <c r="F195" s="29"/>
      <c r="G195" s="59"/>
      <c r="H195" s="4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1" t="str">
        <f>IF(Table1[[#This Row],[Net Assets]]="","",(Table1[[#This Row],[Net Assets]]/Table1[[#This Row],[Noted Market Capitalization]]))</f>
        <v/>
      </c>
      <c r="U195" s="4">
        <f>IF(Table1[[#This Row],[Dividend Yield 
]]="",2,IF(Table1[[#This Row],[Dividend Yield 
]]&gt;0,1,2))</f>
        <v>2</v>
      </c>
      <c r="V195" s="4" t="str">
        <f>IF(Table1[[#This Row],[Previous Year Profit]]="","",IF(Table1[[#This Row],[Previous Year Profit]]&gt;0,1,2))</f>
        <v/>
      </c>
      <c r="W195" s="4" t="str">
        <f>IF(Table1[[#This Row],[Total Assets]]="","",IF(Table1[[#This Row],[Total Assets]]&gt;=Table1[[#This Row],[Total Liabilities]],1,2))</f>
        <v/>
      </c>
      <c r="X195" s="4" t="str">
        <f>IF(Table1[[#This Row],[Total Assets]]="","",IF(Table1[[#This Row],[Total Assets]]&gt;=Table1[[#This Row],[Noted Market Capitalization]],1,2))</f>
        <v/>
      </c>
      <c r="Y195" s="4" t="str">
        <f>IF(Table1[[#This Row],[Net Assets]]="","",IF(Table1[[#This Row],[Net Assets]]&gt;=Table1[[#This Row],[Noted Market Capitalization]],1,2))</f>
        <v/>
      </c>
      <c r="Z195" s="4" t="str">
        <f>IF(Table1[[#This Row],[Working Capital]]="","",IF(Table1[[#This Row],[Noted Market Capitalization]]&lt;=((2/3)*Table1[[#This Row],[Working Capital]]),1,2))</f>
        <v/>
      </c>
      <c r="AA195" s="29" t="str">
        <f>IF(Table1[[#This Row],[Total Assets]]="","",Table1[[#This Row],[Total Assets]]-Table1[[#This Row],[Total Liabilities]])</f>
        <v/>
      </c>
      <c r="AB195" s="29" t="str">
        <f>IF(Table1[[#This Row],[Current Assets]]="","",(Table1[[#This Row],[Current Assets]]-Table1[[#This Row],[Current Liabilities ]]))</f>
        <v/>
      </c>
      <c r="AC195" s="29" t="str">
        <f>IF(Table1[[#This Row],[Noted Market Capitalization]]="","",Table1[Noted Market Capitalization])</f>
        <v/>
      </c>
      <c r="AD195" s="30" t="str">
        <f>IF(Table1[[#This Row],[Previous Year Revenue]]="","",Table1[Previous Year Revenue])</f>
        <v/>
      </c>
      <c r="AE195" s="29" t="str">
        <f>IF(Table1[[#This Row],[Year To Date (YTD) Revenue]]="","",Table1[Year To Date (YTD) Revenue])</f>
        <v/>
      </c>
      <c r="AF195" s="29" t="str">
        <f>IF(Table1[[#This Row],[Previous Year Profit]]="","",Table1[Previous Year Profit])</f>
        <v/>
      </c>
      <c r="AG195" s="29" t="str">
        <f>IF(Table1[[#This Row],[Year To Date (YTD) Profit]]="","",Table1[Year To Date (YTD) Profit])</f>
        <v/>
      </c>
    </row>
    <row r="196" spans="3:33" x14ac:dyDescent="0.2">
      <c r="C196" s="22"/>
      <c r="D196" s="27"/>
      <c r="E196" s="28"/>
      <c r="F196" s="29"/>
      <c r="G196" s="59"/>
      <c r="H196" s="4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1" t="str">
        <f>IF(Table1[[#This Row],[Net Assets]]="","",(Table1[[#This Row],[Net Assets]]/Table1[[#This Row],[Noted Market Capitalization]]))</f>
        <v/>
      </c>
      <c r="U196" s="4">
        <f>IF(Table1[[#This Row],[Dividend Yield 
]]="",2,IF(Table1[[#This Row],[Dividend Yield 
]]&gt;0,1,2))</f>
        <v>2</v>
      </c>
      <c r="V196" s="4" t="str">
        <f>IF(Table1[[#This Row],[Previous Year Profit]]="","",IF(Table1[[#This Row],[Previous Year Profit]]&gt;0,1,2))</f>
        <v/>
      </c>
      <c r="W196" s="4" t="str">
        <f>IF(Table1[[#This Row],[Total Assets]]="","",IF(Table1[[#This Row],[Total Assets]]&gt;=Table1[[#This Row],[Total Liabilities]],1,2))</f>
        <v/>
      </c>
      <c r="X196" s="4" t="str">
        <f>IF(Table1[[#This Row],[Total Assets]]="","",IF(Table1[[#This Row],[Total Assets]]&gt;=Table1[[#This Row],[Noted Market Capitalization]],1,2))</f>
        <v/>
      </c>
      <c r="Y196" s="4" t="str">
        <f>IF(Table1[[#This Row],[Net Assets]]="","",IF(Table1[[#This Row],[Net Assets]]&gt;=Table1[[#This Row],[Noted Market Capitalization]],1,2))</f>
        <v/>
      </c>
      <c r="Z196" s="4" t="str">
        <f>IF(Table1[[#This Row],[Working Capital]]="","",IF(Table1[[#This Row],[Noted Market Capitalization]]&lt;=((2/3)*Table1[[#This Row],[Working Capital]]),1,2))</f>
        <v/>
      </c>
      <c r="AA196" s="29" t="str">
        <f>IF(Table1[[#This Row],[Total Assets]]="","",Table1[[#This Row],[Total Assets]]-Table1[[#This Row],[Total Liabilities]])</f>
        <v/>
      </c>
      <c r="AB196" s="29" t="str">
        <f>IF(Table1[[#This Row],[Current Assets]]="","",(Table1[[#This Row],[Current Assets]]-Table1[[#This Row],[Current Liabilities ]]))</f>
        <v/>
      </c>
      <c r="AC196" s="29" t="str">
        <f>IF(Table1[[#This Row],[Noted Market Capitalization]]="","",Table1[Noted Market Capitalization])</f>
        <v/>
      </c>
      <c r="AD196" s="30" t="str">
        <f>IF(Table1[[#This Row],[Previous Year Revenue]]="","",Table1[Previous Year Revenue])</f>
        <v/>
      </c>
      <c r="AE196" s="29" t="str">
        <f>IF(Table1[[#This Row],[Year To Date (YTD) Revenue]]="","",Table1[Year To Date (YTD) Revenue])</f>
        <v/>
      </c>
      <c r="AF196" s="29" t="str">
        <f>IF(Table1[[#This Row],[Previous Year Profit]]="","",Table1[Previous Year Profit])</f>
        <v/>
      </c>
      <c r="AG196" s="29" t="str">
        <f>IF(Table1[[#This Row],[Year To Date (YTD) Profit]]="","",Table1[Year To Date (YTD) Profit])</f>
        <v/>
      </c>
    </row>
    <row r="197" spans="3:33" x14ac:dyDescent="0.2">
      <c r="C197" s="22"/>
      <c r="D197" s="27"/>
      <c r="E197" s="28"/>
      <c r="F197" s="29"/>
      <c r="G197" s="59"/>
      <c r="H197" s="4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1" t="str">
        <f>IF(Table1[[#This Row],[Net Assets]]="","",(Table1[[#This Row],[Net Assets]]/Table1[[#This Row],[Noted Market Capitalization]]))</f>
        <v/>
      </c>
      <c r="U197" s="4">
        <f>IF(Table1[[#This Row],[Dividend Yield 
]]="",2,IF(Table1[[#This Row],[Dividend Yield 
]]&gt;0,1,2))</f>
        <v>2</v>
      </c>
      <c r="V197" s="4" t="str">
        <f>IF(Table1[[#This Row],[Previous Year Profit]]="","",IF(Table1[[#This Row],[Previous Year Profit]]&gt;0,1,2))</f>
        <v/>
      </c>
      <c r="W197" s="4" t="str">
        <f>IF(Table1[[#This Row],[Total Assets]]="","",IF(Table1[[#This Row],[Total Assets]]&gt;=Table1[[#This Row],[Total Liabilities]],1,2))</f>
        <v/>
      </c>
      <c r="X197" s="4" t="str">
        <f>IF(Table1[[#This Row],[Total Assets]]="","",IF(Table1[[#This Row],[Total Assets]]&gt;=Table1[[#This Row],[Noted Market Capitalization]],1,2))</f>
        <v/>
      </c>
      <c r="Y197" s="4" t="str">
        <f>IF(Table1[[#This Row],[Net Assets]]="","",IF(Table1[[#This Row],[Net Assets]]&gt;=Table1[[#This Row],[Noted Market Capitalization]],1,2))</f>
        <v/>
      </c>
      <c r="Z197" s="4" t="str">
        <f>IF(Table1[[#This Row],[Working Capital]]="","",IF(Table1[[#This Row],[Noted Market Capitalization]]&lt;=((2/3)*Table1[[#This Row],[Working Capital]]),1,2))</f>
        <v/>
      </c>
      <c r="AA197" s="29" t="str">
        <f>IF(Table1[[#This Row],[Total Assets]]="","",Table1[[#This Row],[Total Assets]]-Table1[[#This Row],[Total Liabilities]])</f>
        <v/>
      </c>
      <c r="AB197" s="29" t="str">
        <f>IF(Table1[[#This Row],[Current Assets]]="","",(Table1[[#This Row],[Current Assets]]-Table1[[#This Row],[Current Liabilities ]]))</f>
        <v/>
      </c>
      <c r="AC197" s="29" t="str">
        <f>IF(Table1[[#This Row],[Noted Market Capitalization]]="","",Table1[Noted Market Capitalization])</f>
        <v/>
      </c>
      <c r="AD197" s="30" t="str">
        <f>IF(Table1[[#This Row],[Previous Year Revenue]]="","",Table1[Previous Year Revenue])</f>
        <v/>
      </c>
      <c r="AE197" s="29" t="str">
        <f>IF(Table1[[#This Row],[Year To Date (YTD) Revenue]]="","",Table1[Year To Date (YTD) Revenue])</f>
        <v/>
      </c>
      <c r="AF197" s="29" t="str">
        <f>IF(Table1[[#This Row],[Previous Year Profit]]="","",Table1[Previous Year Profit])</f>
        <v/>
      </c>
      <c r="AG197" s="29" t="str">
        <f>IF(Table1[[#This Row],[Year To Date (YTD) Profit]]="","",Table1[Year To Date (YTD) Profit])</f>
        <v/>
      </c>
    </row>
    <row r="198" spans="3:33" x14ac:dyDescent="0.2">
      <c r="C198" s="22"/>
      <c r="D198" s="27"/>
      <c r="E198" s="28"/>
      <c r="F198" s="29"/>
      <c r="G198" s="59"/>
      <c r="H198" s="4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1" t="str">
        <f>IF(Table1[[#This Row],[Net Assets]]="","",(Table1[[#This Row],[Net Assets]]/Table1[[#This Row],[Noted Market Capitalization]]))</f>
        <v/>
      </c>
      <c r="U198" s="4">
        <f>IF(Table1[[#This Row],[Dividend Yield 
]]="",2,IF(Table1[[#This Row],[Dividend Yield 
]]&gt;0,1,2))</f>
        <v>2</v>
      </c>
      <c r="V198" s="4" t="str">
        <f>IF(Table1[[#This Row],[Previous Year Profit]]="","",IF(Table1[[#This Row],[Previous Year Profit]]&gt;0,1,2))</f>
        <v/>
      </c>
      <c r="W198" s="4" t="str">
        <f>IF(Table1[[#This Row],[Total Assets]]="","",IF(Table1[[#This Row],[Total Assets]]&gt;=Table1[[#This Row],[Total Liabilities]],1,2))</f>
        <v/>
      </c>
      <c r="X198" s="4" t="str">
        <f>IF(Table1[[#This Row],[Total Assets]]="","",IF(Table1[[#This Row],[Total Assets]]&gt;=Table1[[#This Row],[Noted Market Capitalization]],1,2))</f>
        <v/>
      </c>
      <c r="Y198" s="4" t="str">
        <f>IF(Table1[[#This Row],[Net Assets]]="","",IF(Table1[[#This Row],[Net Assets]]&gt;=Table1[[#This Row],[Noted Market Capitalization]],1,2))</f>
        <v/>
      </c>
      <c r="Z198" s="4" t="str">
        <f>IF(Table1[[#This Row],[Working Capital]]="","",IF(Table1[[#This Row],[Noted Market Capitalization]]&lt;=((2/3)*Table1[[#This Row],[Working Capital]]),1,2))</f>
        <v/>
      </c>
      <c r="AA198" s="29" t="str">
        <f>IF(Table1[[#This Row],[Total Assets]]="","",Table1[[#This Row],[Total Assets]]-Table1[[#This Row],[Total Liabilities]])</f>
        <v/>
      </c>
      <c r="AB198" s="29" t="str">
        <f>IF(Table1[[#This Row],[Current Assets]]="","",(Table1[[#This Row],[Current Assets]]-Table1[[#This Row],[Current Liabilities ]]))</f>
        <v/>
      </c>
      <c r="AC198" s="29" t="str">
        <f>IF(Table1[[#This Row],[Noted Market Capitalization]]="","",Table1[Noted Market Capitalization])</f>
        <v/>
      </c>
      <c r="AD198" s="30" t="str">
        <f>IF(Table1[[#This Row],[Previous Year Revenue]]="","",Table1[Previous Year Revenue])</f>
        <v/>
      </c>
      <c r="AE198" s="29" t="str">
        <f>IF(Table1[[#This Row],[Year To Date (YTD) Revenue]]="","",Table1[Year To Date (YTD) Revenue])</f>
        <v/>
      </c>
      <c r="AF198" s="29" t="str">
        <f>IF(Table1[[#This Row],[Previous Year Profit]]="","",Table1[Previous Year Profit])</f>
        <v/>
      </c>
      <c r="AG198" s="29" t="str">
        <f>IF(Table1[[#This Row],[Year To Date (YTD) Profit]]="","",Table1[Year To Date (YTD) Profit])</f>
        <v/>
      </c>
    </row>
    <row r="199" spans="3:33" x14ac:dyDescent="0.2">
      <c r="C199" s="22"/>
      <c r="D199" s="27"/>
      <c r="E199" s="28"/>
      <c r="F199" s="29"/>
      <c r="G199" s="59"/>
      <c r="H199" s="4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1" t="str">
        <f>IF(Table1[[#This Row],[Net Assets]]="","",(Table1[[#This Row],[Net Assets]]/Table1[[#This Row],[Noted Market Capitalization]]))</f>
        <v/>
      </c>
      <c r="U199" s="4">
        <f>IF(Table1[[#This Row],[Dividend Yield 
]]="",2,IF(Table1[[#This Row],[Dividend Yield 
]]&gt;0,1,2))</f>
        <v>2</v>
      </c>
      <c r="V199" s="4" t="str">
        <f>IF(Table1[[#This Row],[Previous Year Profit]]="","",IF(Table1[[#This Row],[Previous Year Profit]]&gt;0,1,2))</f>
        <v/>
      </c>
      <c r="W199" s="4" t="str">
        <f>IF(Table1[[#This Row],[Total Assets]]="","",IF(Table1[[#This Row],[Total Assets]]&gt;=Table1[[#This Row],[Total Liabilities]],1,2))</f>
        <v/>
      </c>
      <c r="X199" s="4" t="str">
        <f>IF(Table1[[#This Row],[Total Assets]]="","",IF(Table1[[#This Row],[Total Assets]]&gt;=Table1[[#This Row],[Noted Market Capitalization]],1,2))</f>
        <v/>
      </c>
      <c r="Y199" s="4" t="str">
        <f>IF(Table1[[#This Row],[Net Assets]]="","",IF(Table1[[#This Row],[Net Assets]]&gt;=Table1[[#This Row],[Noted Market Capitalization]],1,2))</f>
        <v/>
      </c>
      <c r="Z199" s="4" t="str">
        <f>IF(Table1[[#This Row],[Working Capital]]="","",IF(Table1[[#This Row],[Noted Market Capitalization]]&lt;=((2/3)*Table1[[#This Row],[Working Capital]]),1,2))</f>
        <v/>
      </c>
      <c r="AA199" s="29" t="str">
        <f>IF(Table1[[#This Row],[Total Assets]]="","",Table1[[#This Row],[Total Assets]]-Table1[[#This Row],[Total Liabilities]])</f>
        <v/>
      </c>
      <c r="AB199" s="29" t="str">
        <f>IF(Table1[[#This Row],[Current Assets]]="","",(Table1[[#This Row],[Current Assets]]-Table1[[#This Row],[Current Liabilities ]]))</f>
        <v/>
      </c>
      <c r="AC199" s="29" t="str">
        <f>IF(Table1[[#This Row],[Noted Market Capitalization]]="","",Table1[Noted Market Capitalization])</f>
        <v/>
      </c>
      <c r="AD199" s="30" t="str">
        <f>IF(Table1[[#This Row],[Previous Year Revenue]]="","",Table1[Previous Year Revenue])</f>
        <v/>
      </c>
      <c r="AE199" s="29" t="str">
        <f>IF(Table1[[#This Row],[Year To Date (YTD) Revenue]]="","",Table1[Year To Date (YTD) Revenue])</f>
        <v/>
      </c>
      <c r="AF199" s="29" t="str">
        <f>IF(Table1[[#This Row],[Previous Year Profit]]="","",Table1[Previous Year Profit])</f>
        <v/>
      </c>
      <c r="AG199" s="29" t="str">
        <f>IF(Table1[[#This Row],[Year To Date (YTD) Profit]]="","",Table1[Year To Date (YTD) Profit])</f>
        <v/>
      </c>
    </row>
    <row r="200" spans="3:33" x14ac:dyDescent="0.2">
      <c r="C200" s="22"/>
      <c r="D200" s="27"/>
      <c r="E200" s="28"/>
      <c r="F200" s="29"/>
      <c r="G200" s="59"/>
      <c r="H200" s="4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1" t="str">
        <f>IF(Table1[[#This Row],[Net Assets]]="","",(Table1[[#This Row],[Net Assets]]/Table1[[#This Row],[Noted Market Capitalization]]))</f>
        <v/>
      </c>
      <c r="U200" s="4">
        <f>IF(Table1[[#This Row],[Dividend Yield 
]]="",2,IF(Table1[[#This Row],[Dividend Yield 
]]&gt;0,1,2))</f>
        <v>2</v>
      </c>
      <c r="V200" s="4" t="str">
        <f>IF(Table1[[#This Row],[Previous Year Profit]]="","",IF(Table1[[#This Row],[Previous Year Profit]]&gt;0,1,2))</f>
        <v/>
      </c>
      <c r="W200" s="4" t="str">
        <f>IF(Table1[[#This Row],[Total Assets]]="","",IF(Table1[[#This Row],[Total Assets]]&gt;=Table1[[#This Row],[Total Liabilities]],1,2))</f>
        <v/>
      </c>
      <c r="X200" s="4" t="str">
        <f>IF(Table1[[#This Row],[Total Assets]]="","",IF(Table1[[#This Row],[Total Assets]]&gt;=Table1[[#This Row],[Noted Market Capitalization]],1,2))</f>
        <v/>
      </c>
      <c r="Y200" s="4" t="str">
        <f>IF(Table1[[#This Row],[Net Assets]]="","",IF(Table1[[#This Row],[Net Assets]]&gt;=Table1[[#This Row],[Noted Market Capitalization]],1,2))</f>
        <v/>
      </c>
      <c r="Z200" s="4" t="str">
        <f>IF(Table1[[#This Row],[Working Capital]]="","",IF(Table1[[#This Row],[Noted Market Capitalization]]&lt;=((2/3)*Table1[[#This Row],[Working Capital]]),1,2))</f>
        <v/>
      </c>
      <c r="AA200" s="29" t="str">
        <f>IF(Table1[[#This Row],[Total Assets]]="","",Table1[[#This Row],[Total Assets]]-Table1[[#This Row],[Total Liabilities]])</f>
        <v/>
      </c>
      <c r="AB200" s="29" t="str">
        <f>IF(Table1[[#This Row],[Current Assets]]="","",(Table1[[#This Row],[Current Assets]]-Table1[[#This Row],[Current Liabilities ]]))</f>
        <v/>
      </c>
      <c r="AC200" s="29" t="str">
        <f>IF(Table1[[#This Row],[Noted Market Capitalization]]="","",Table1[Noted Market Capitalization])</f>
        <v/>
      </c>
      <c r="AD200" s="30" t="str">
        <f>IF(Table1[[#This Row],[Previous Year Revenue]]="","",Table1[Previous Year Revenue])</f>
        <v/>
      </c>
      <c r="AE200" s="29" t="str">
        <f>IF(Table1[[#This Row],[Year To Date (YTD) Revenue]]="","",Table1[Year To Date (YTD) Revenue])</f>
        <v/>
      </c>
      <c r="AF200" s="29" t="str">
        <f>IF(Table1[[#This Row],[Previous Year Profit]]="","",Table1[Previous Year Profit])</f>
        <v/>
      </c>
      <c r="AG200" s="29" t="str">
        <f>IF(Table1[[#This Row],[Year To Date (YTD) Profit]]="","",Table1[Year To Date (YTD) Profit])</f>
        <v/>
      </c>
    </row>
    <row r="201" spans="3:33" x14ac:dyDescent="0.2">
      <c r="C201" s="22"/>
      <c r="D201" s="27"/>
      <c r="E201" s="28"/>
      <c r="F201" s="29"/>
      <c r="G201" s="59"/>
      <c r="H201" s="4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1" t="str">
        <f>IF(Table1[[#This Row],[Net Assets]]="","",(Table1[[#This Row],[Net Assets]]/Table1[[#This Row],[Noted Market Capitalization]]))</f>
        <v/>
      </c>
      <c r="U201" s="4">
        <f>IF(Table1[[#This Row],[Dividend Yield 
]]="",2,IF(Table1[[#This Row],[Dividend Yield 
]]&gt;0,1,2))</f>
        <v>2</v>
      </c>
      <c r="V201" s="4" t="str">
        <f>IF(Table1[[#This Row],[Previous Year Profit]]="","",IF(Table1[[#This Row],[Previous Year Profit]]&gt;0,1,2))</f>
        <v/>
      </c>
      <c r="W201" s="4" t="str">
        <f>IF(Table1[[#This Row],[Total Assets]]="","",IF(Table1[[#This Row],[Total Assets]]&gt;=Table1[[#This Row],[Total Liabilities]],1,2))</f>
        <v/>
      </c>
      <c r="X201" s="4" t="str">
        <f>IF(Table1[[#This Row],[Total Assets]]="","",IF(Table1[[#This Row],[Total Assets]]&gt;=Table1[[#This Row],[Noted Market Capitalization]],1,2))</f>
        <v/>
      </c>
      <c r="Y201" s="4" t="str">
        <f>IF(Table1[[#This Row],[Net Assets]]="","",IF(Table1[[#This Row],[Net Assets]]&gt;=Table1[[#This Row],[Noted Market Capitalization]],1,2))</f>
        <v/>
      </c>
      <c r="Z201" s="4" t="str">
        <f>IF(Table1[[#This Row],[Working Capital]]="","",IF(Table1[[#This Row],[Noted Market Capitalization]]&lt;=((2/3)*Table1[[#This Row],[Working Capital]]),1,2))</f>
        <v/>
      </c>
      <c r="AA201" s="29" t="str">
        <f>IF(Table1[[#This Row],[Total Assets]]="","",Table1[[#This Row],[Total Assets]]-Table1[[#This Row],[Total Liabilities]])</f>
        <v/>
      </c>
      <c r="AB201" s="29" t="str">
        <f>IF(Table1[[#This Row],[Current Assets]]="","",(Table1[[#This Row],[Current Assets]]-Table1[[#This Row],[Current Liabilities ]]))</f>
        <v/>
      </c>
      <c r="AC201" s="29" t="str">
        <f>IF(Table1[[#This Row],[Noted Market Capitalization]]="","",Table1[Noted Market Capitalization])</f>
        <v/>
      </c>
      <c r="AD201" s="30" t="str">
        <f>IF(Table1[[#This Row],[Previous Year Revenue]]="","",Table1[Previous Year Revenue])</f>
        <v/>
      </c>
      <c r="AE201" s="29" t="str">
        <f>IF(Table1[[#This Row],[Year To Date (YTD) Revenue]]="","",Table1[Year To Date (YTD) Revenue])</f>
        <v/>
      </c>
      <c r="AF201" s="29" t="str">
        <f>IF(Table1[[#This Row],[Previous Year Profit]]="","",Table1[Previous Year Profit])</f>
        <v/>
      </c>
      <c r="AG201" s="29" t="str">
        <f>IF(Table1[[#This Row],[Year To Date (YTD) Profit]]="","",Table1[Year To Date (YTD) Profit])</f>
        <v/>
      </c>
    </row>
    <row r="202" spans="3:33" x14ac:dyDescent="0.2">
      <c r="C202" s="22"/>
      <c r="D202" s="27"/>
      <c r="E202" s="28"/>
      <c r="F202" s="29"/>
      <c r="G202" s="59"/>
      <c r="H202" s="4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1" t="str">
        <f>IF(Table1[[#This Row],[Net Assets]]="","",(Table1[[#This Row],[Net Assets]]/Table1[[#This Row],[Noted Market Capitalization]]))</f>
        <v/>
      </c>
      <c r="U202" s="4">
        <f>IF(Table1[[#This Row],[Dividend Yield 
]]="",2,IF(Table1[[#This Row],[Dividend Yield 
]]&gt;0,1,2))</f>
        <v>2</v>
      </c>
      <c r="V202" s="4" t="str">
        <f>IF(Table1[[#This Row],[Previous Year Profit]]="","",IF(Table1[[#This Row],[Previous Year Profit]]&gt;0,1,2))</f>
        <v/>
      </c>
      <c r="W202" s="4" t="str">
        <f>IF(Table1[[#This Row],[Total Assets]]="","",IF(Table1[[#This Row],[Total Assets]]&gt;=Table1[[#This Row],[Total Liabilities]],1,2))</f>
        <v/>
      </c>
      <c r="X202" s="4" t="str">
        <f>IF(Table1[[#This Row],[Total Assets]]="","",IF(Table1[[#This Row],[Total Assets]]&gt;=Table1[[#This Row],[Noted Market Capitalization]],1,2))</f>
        <v/>
      </c>
      <c r="Y202" s="4" t="str">
        <f>IF(Table1[[#This Row],[Net Assets]]="","",IF(Table1[[#This Row],[Net Assets]]&gt;=Table1[[#This Row],[Noted Market Capitalization]],1,2))</f>
        <v/>
      </c>
      <c r="Z202" s="4" t="str">
        <f>IF(Table1[[#This Row],[Working Capital]]="","",IF(Table1[[#This Row],[Noted Market Capitalization]]&lt;=((2/3)*Table1[[#This Row],[Working Capital]]),1,2))</f>
        <v/>
      </c>
      <c r="AA202" s="29" t="str">
        <f>IF(Table1[[#This Row],[Total Assets]]="","",Table1[[#This Row],[Total Assets]]-Table1[[#This Row],[Total Liabilities]])</f>
        <v/>
      </c>
      <c r="AB202" s="29" t="str">
        <f>IF(Table1[[#This Row],[Current Assets]]="","",(Table1[[#This Row],[Current Assets]]-Table1[[#This Row],[Current Liabilities ]]))</f>
        <v/>
      </c>
      <c r="AC202" s="29" t="str">
        <f>IF(Table1[[#This Row],[Noted Market Capitalization]]="","",Table1[Noted Market Capitalization])</f>
        <v/>
      </c>
      <c r="AD202" s="30" t="str">
        <f>IF(Table1[[#This Row],[Previous Year Revenue]]="","",Table1[Previous Year Revenue])</f>
        <v/>
      </c>
      <c r="AE202" s="29" t="str">
        <f>IF(Table1[[#This Row],[Year To Date (YTD) Revenue]]="","",Table1[Year To Date (YTD) Revenue])</f>
        <v/>
      </c>
      <c r="AF202" s="29" t="str">
        <f>IF(Table1[[#This Row],[Previous Year Profit]]="","",Table1[Previous Year Profit])</f>
        <v/>
      </c>
      <c r="AG202" s="29" t="str">
        <f>IF(Table1[[#This Row],[Year To Date (YTD) Profit]]="","",Table1[Year To Date (YTD) Profit])</f>
        <v/>
      </c>
    </row>
    <row r="203" spans="3:33" x14ac:dyDescent="0.2">
      <c r="C203" s="22"/>
      <c r="D203" s="27"/>
      <c r="E203" s="28"/>
      <c r="F203" s="29"/>
      <c r="G203" s="59"/>
      <c r="H203" s="4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1" t="str">
        <f>IF(Table1[[#This Row],[Net Assets]]="","",(Table1[[#This Row],[Net Assets]]/Table1[[#This Row],[Noted Market Capitalization]]))</f>
        <v/>
      </c>
      <c r="U203" s="4">
        <f>IF(Table1[[#This Row],[Dividend Yield 
]]="",2,IF(Table1[[#This Row],[Dividend Yield 
]]&gt;0,1,2))</f>
        <v>2</v>
      </c>
      <c r="V203" s="4" t="str">
        <f>IF(Table1[[#This Row],[Previous Year Profit]]="","",IF(Table1[[#This Row],[Previous Year Profit]]&gt;0,1,2))</f>
        <v/>
      </c>
      <c r="W203" s="4" t="str">
        <f>IF(Table1[[#This Row],[Total Assets]]="","",IF(Table1[[#This Row],[Total Assets]]&gt;=Table1[[#This Row],[Total Liabilities]],1,2))</f>
        <v/>
      </c>
      <c r="X203" s="4" t="str">
        <f>IF(Table1[[#This Row],[Total Assets]]="","",IF(Table1[[#This Row],[Total Assets]]&gt;=Table1[[#This Row],[Noted Market Capitalization]],1,2))</f>
        <v/>
      </c>
      <c r="Y203" s="4" t="str">
        <f>IF(Table1[[#This Row],[Net Assets]]="","",IF(Table1[[#This Row],[Net Assets]]&gt;=Table1[[#This Row],[Noted Market Capitalization]],1,2))</f>
        <v/>
      </c>
      <c r="Z203" s="4" t="str">
        <f>IF(Table1[[#This Row],[Working Capital]]="","",IF(Table1[[#This Row],[Noted Market Capitalization]]&lt;=((2/3)*Table1[[#This Row],[Working Capital]]),1,2))</f>
        <v/>
      </c>
      <c r="AA203" s="29" t="str">
        <f>IF(Table1[[#This Row],[Total Assets]]="","",Table1[[#This Row],[Total Assets]]-Table1[[#This Row],[Total Liabilities]])</f>
        <v/>
      </c>
      <c r="AB203" s="29" t="str">
        <f>IF(Table1[[#This Row],[Current Assets]]="","",(Table1[[#This Row],[Current Assets]]-Table1[[#This Row],[Current Liabilities ]]))</f>
        <v/>
      </c>
      <c r="AC203" s="29" t="str">
        <f>IF(Table1[[#This Row],[Noted Market Capitalization]]="","",Table1[Noted Market Capitalization])</f>
        <v/>
      </c>
      <c r="AD203" s="30" t="str">
        <f>IF(Table1[[#This Row],[Previous Year Revenue]]="","",Table1[Previous Year Revenue])</f>
        <v/>
      </c>
      <c r="AE203" s="29" t="str">
        <f>IF(Table1[[#This Row],[Year To Date (YTD) Revenue]]="","",Table1[Year To Date (YTD) Revenue])</f>
        <v/>
      </c>
      <c r="AF203" s="29" t="str">
        <f>IF(Table1[[#This Row],[Previous Year Profit]]="","",Table1[Previous Year Profit])</f>
        <v/>
      </c>
      <c r="AG203" s="29" t="str">
        <f>IF(Table1[[#This Row],[Year To Date (YTD) Profit]]="","",Table1[Year To Date (YTD) Profit])</f>
        <v/>
      </c>
    </row>
    <row r="204" spans="3:33" x14ac:dyDescent="0.2">
      <c r="C204" s="22"/>
      <c r="D204" s="27"/>
      <c r="E204" s="28"/>
      <c r="F204" s="29"/>
      <c r="G204" s="59"/>
      <c r="H204" s="4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1" t="str">
        <f>IF(Table1[[#This Row],[Net Assets]]="","",(Table1[[#This Row],[Net Assets]]/Table1[[#This Row],[Noted Market Capitalization]]))</f>
        <v/>
      </c>
      <c r="U204" s="4">
        <f>IF(Table1[[#This Row],[Dividend Yield 
]]="",2,IF(Table1[[#This Row],[Dividend Yield 
]]&gt;0,1,2))</f>
        <v>2</v>
      </c>
      <c r="V204" s="4" t="str">
        <f>IF(Table1[[#This Row],[Previous Year Profit]]="","",IF(Table1[[#This Row],[Previous Year Profit]]&gt;0,1,2))</f>
        <v/>
      </c>
      <c r="W204" s="4" t="str">
        <f>IF(Table1[[#This Row],[Total Assets]]="","",IF(Table1[[#This Row],[Total Assets]]&gt;=Table1[[#This Row],[Total Liabilities]],1,2))</f>
        <v/>
      </c>
      <c r="X204" s="4" t="str">
        <f>IF(Table1[[#This Row],[Total Assets]]="","",IF(Table1[[#This Row],[Total Assets]]&gt;=Table1[[#This Row],[Noted Market Capitalization]],1,2))</f>
        <v/>
      </c>
      <c r="Y204" s="4" t="str">
        <f>IF(Table1[[#This Row],[Net Assets]]="","",IF(Table1[[#This Row],[Net Assets]]&gt;=Table1[[#This Row],[Noted Market Capitalization]],1,2))</f>
        <v/>
      </c>
      <c r="Z204" s="4" t="str">
        <f>IF(Table1[[#This Row],[Working Capital]]="","",IF(Table1[[#This Row],[Noted Market Capitalization]]&lt;=((2/3)*Table1[[#This Row],[Working Capital]]),1,2))</f>
        <v/>
      </c>
      <c r="AA204" s="29" t="str">
        <f>IF(Table1[[#This Row],[Total Assets]]="","",Table1[[#This Row],[Total Assets]]-Table1[[#This Row],[Total Liabilities]])</f>
        <v/>
      </c>
      <c r="AB204" s="29" t="str">
        <f>IF(Table1[[#This Row],[Current Assets]]="","",(Table1[[#This Row],[Current Assets]]-Table1[[#This Row],[Current Liabilities ]]))</f>
        <v/>
      </c>
      <c r="AC204" s="29" t="str">
        <f>IF(Table1[[#This Row],[Noted Market Capitalization]]="","",Table1[Noted Market Capitalization])</f>
        <v/>
      </c>
      <c r="AD204" s="30" t="str">
        <f>IF(Table1[[#This Row],[Previous Year Revenue]]="","",Table1[Previous Year Revenue])</f>
        <v/>
      </c>
      <c r="AE204" s="29" t="str">
        <f>IF(Table1[[#This Row],[Year To Date (YTD) Revenue]]="","",Table1[Year To Date (YTD) Revenue])</f>
        <v/>
      </c>
      <c r="AF204" s="29" t="str">
        <f>IF(Table1[[#This Row],[Previous Year Profit]]="","",Table1[Previous Year Profit])</f>
        <v/>
      </c>
      <c r="AG204" s="29" t="str">
        <f>IF(Table1[[#This Row],[Year To Date (YTD) Profit]]="","",Table1[Year To Date (YTD) Profit])</f>
        <v/>
      </c>
    </row>
    <row r="205" spans="3:33" x14ac:dyDescent="0.2">
      <c r="C205" s="22"/>
      <c r="D205" s="27"/>
      <c r="E205" s="28"/>
      <c r="F205" s="29"/>
      <c r="G205" s="59"/>
      <c r="H205" s="4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1" t="str">
        <f>IF(Table1[[#This Row],[Net Assets]]="","",(Table1[[#This Row],[Net Assets]]/Table1[[#This Row],[Noted Market Capitalization]]))</f>
        <v/>
      </c>
      <c r="U205" s="4">
        <f>IF(Table1[[#This Row],[Dividend Yield 
]]="",2,IF(Table1[[#This Row],[Dividend Yield 
]]&gt;0,1,2))</f>
        <v>2</v>
      </c>
      <c r="V205" s="4" t="str">
        <f>IF(Table1[[#This Row],[Previous Year Profit]]="","",IF(Table1[[#This Row],[Previous Year Profit]]&gt;0,1,2))</f>
        <v/>
      </c>
      <c r="W205" s="4" t="str">
        <f>IF(Table1[[#This Row],[Total Assets]]="","",IF(Table1[[#This Row],[Total Assets]]&gt;=Table1[[#This Row],[Total Liabilities]],1,2))</f>
        <v/>
      </c>
      <c r="X205" s="4" t="str">
        <f>IF(Table1[[#This Row],[Total Assets]]="","",IF(Table1[[#This Row],[Total Assets]]&gt;=Table1[[#This Row],[Noted Market Capitalization]],1,2))</f>
        <v/>
      </c>
      <c r="Y205" s="4" t="str">
        <f>IF(Table1[[#This Row],[Net Assets]]="","",IF(Table1[[#This Row],[Net Assets]]&gt;=Table1[[#This Row],[Noted Market Capitalization]],1,2))</f>
        <v/>
      </c>
      <c r="Z205" s="4" t="str">
        <f>IF(Table1[[#This Row],[Working Capital]]="","",IF(Table1[[#This Row],[Noted Market Capitalization]]&lt;=((2/3)*Table1[[#This Row],[Working Capital]]),1,2))</f>
        <v/>
      </c>
      <c r="AA205" s="29" t="str">
        <f>IF(Table1[[#This Row],[Total Assets]]="","",Table1[[#This Row],[Total Assets]]-Table1[[#This Row],[Total Liabilities]])</f>
        <v/>
      </c>
      <c r="AB205" s="29" t="str">
        <f>IF(Table1[[#This Row],[Current Assets]]="","",(Table1[[#This Row],[Current Assets]]-Table1[[#This Row],[Current Liabilities ]]))</f>
        <v/>
      </c>
      <c r="AC205" s="29" t="str">
        <f>IF(Table1[[#This Row],[Noted Market Capitalization]]="","",Table1[Noted Market Capitalization])</f>
        <v/>
      </c>
      <c r="AD205" s="30" t="str">
        <f>IF(Table1[[#This Row],[Previous Year Revenue]]="","",Table1[Previous Year Revenue])</f>
        <v/>
      </c>
      <c r="AE205" s="29" t="str">
        <f>IF(Table1[[#This Row],[Year To Date (YTD) Revenue]]="","",Table1[Year To Date (YTD) Revenue])</f>
        <v/>
      </c>
      <c r="AF205" s="29" t="str">
        <f>IF(Table1[[#This Row],[Previous Year Profit]]="","",Table1[Previous Year Profit])</f>
        <v/>
      </c>
      <c r="AG205" s="29" t="str">
        <f>IF(Table1[[#This Row],[Year To Date (YTD) Profit]]="","",Table1[Year To Date (YTD) Profit])</f>
        <v/>
      </c>
    </row>
    <row r="206" spans="3:33" x14ac:dyDescent="0.2">
      <c r="C206" s="22"/>
      <c r="D206" s="27"/>
      <c r="E206" s="28"/>
      <c r="F206" s="29"/>
      <c r="G206" s="59"/>
      <c r="H206" s="4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1" t="str">
        <f>IF(Table1[[#This Row],[Net Assets]]="","",(Table1[[#This Row],[Net Assets]]/Table1[[#This Row],[Noted Market Capitalization]]))</f>
        <v/>
      </c>
      <c r="U206" s="4">
        <f>IF(Table1[[#This Row],[Dividend Yield 
]]="",2,IF(Table1[[#This Row],[Dividend Yield 
]]&gt;0,1,2))</f>
        <v>2</v>
      </c>
      <c r="V206" s="4" t="str">
        <f>IF(Table1[[#This Row],[Previous Year Profit]]="","",IF(Table1[[#This Row],[Previous Year Profit]]&gt;0,1,2))</f>
        <v/>
      </c>
      <c r="W206" s="4" t="str">
        <f>IF(Table1[[#This Row],[Total Assets]]="","",IF(Table1[[#This Row],[Total Assets]]&gt;=Table1[[#This Row],[Total Liabilities]],1,2))</f>
        <v/>
      </c>
      <c r="X206" s="4" t="str">
        <f>IF(Table1[[#This Row],[Total Assets]]="","",IF(Table1[[#This Row],[Total Assets]]&gt;=Table1[[#This Row],[Noted Market Capitalization]],1,2))</f>
        <v/>
      </c>
      <c r="Y206" s="4" t="str">
        <f>IF(Table1[[#This Row],[Net Assets]]="","",IF(Table1[[#This Row],[Net Assets]]&gt;=Table1[[#This Row],[Noted Market Capitalization]],1,2))</f>
        <v/>
      </c>
      <c r="Z206" s="4" t="str">
        <f>IF(Table1[[#This Row],[Working Capital]]="","",IF(Table1[[#This Row],[Noted Market Capitalization]]&lt;=((2/3)*Table1[[#This Row],[Working Capital]]),1,2))</f>
        <v/>
      </c>
      <c r="AA206" s="29" t="str">
        <f>IF(Table1[[#This Row],[Total Assets]]="","",Table1[[#This Row],[Total Assets]]-Table1[[#This Row],[Total Liabilities]])</f>
        <v/>
      </c>
      <c r="AB206" s="29" t="str">
        <f>IF(Table1[[#This Row],[Current Assets]]="","",(Table1[[#This Row],[Current Assets]]-Table1[[#This Row],[Current Liabilities ]]))</f>
        <v/>
      </c>
      <c r="AC206" s="29" t="str">
        <f>IF(Table1[[#This Row],[Noted Market Capitalization]]="","",Table1[Noted Market Capitalization])</f>
        <v/>
      </c>
      <c r="AD206" s="30" t="str">
        <f>IF(Table1[[#This Row],[Previous Year Revenue]]="","",Table1[Previous Year Revenue])</f>
        <v/>
      </c>
      <c r="AE206" s="29" t="str">
        <f>IF(Table1[[#This Row],[Year To Date (YTD) Revenue]]="","",Table1[Year To Date (YTD) Revenue])</f>
        <v/>
      </c>
      <c r="AF206" s="29" t="str">
        <f>IF(Table1[[#This Row],[Previous Year Profit]]="","",Table1[Previous Year Profit])</f>
        <v/>
      </c>
      <c r="AG206" s="29" t="str">
        <f>IF(Table1[[#This Row],[Year To Date (YTD) Profit]]="","",Table1[Year To Date (YTD) Profit])</f>
        <v/>
      </c>
    </row>
    <row r="207" spans="3:33" x14ac:dyDescent="0.2">
      <c r="C207" s="22"/>
      <c r="D207" s="27"/>
      <c r="E207" s="28"/>
      <c r="F207" s="29"/>
      <c r="G207" s="59"/>
      <c r="H207" s="4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1" t="str">
        <f>IF(Table1[[#This Row],[Net Assets]]="","",(Table1[[#This Row],[Net Assets]]/Table1[[#This Row],[Noted Market Capitalization]]))</f>
        <v/>
      </c>
      <c r="U207" s="4">
        <f>IF(Table1[[#This Row],[Dividend Yield 
]]="",2,IF(Table1[[#This Row],[Dividend Yield 
]]&gt;0,1,2))</f>
        <v>2</v>
      </c>
      <c r="V207" s="4" t="str">
        <f>IF(Table1[[#This Row],[Previous Year Profit]]="","",IF(Table1[[#This Row],[Previous Year Profit]]&gt;0,1,2))</f>
        <v/>
      </c>
      <c r="W207" s="4" t="str">
        <f>IF(Table1[[#This Row],[Total Assets]]="","",IF(Table1[[#This Row],[Total Assets]]&gt;=Table1[[#This Row],[Total Liabilities]],1,2))</f>
        <v/>
      </c>
      <c r="X207" s="4" t="str">
        <f>IF(Table1[[#This Row],[Total Assets]]="","",IF(Table1[[#This Row],[Total Assets]]&gt;=Table1[[#This Row],[Noted Market Capitalization]],1,2))</f>
        <v/>
      </c>
      <c r="Y207" s="4" t="str">
        <f>IF(Table1[[#This Row],[Net Assets]]="","",IF(Table1[[#This Row],[Net Assets]]&gt;=Table1[[#This Row],[Noted Market Capitalization]],1,2))</f>
        <v/>
      </c>
      <c r="Z207" s="4" t="str">
        <f>IF(Table1[[#This Row],[Working Capital]]="","",IF(Table1[[#This Row],[Noted Market Capitalization]]&lt;=((2/3)*Table1[[#This Row],[Working Capital]]),1,2))</f>
        <v/>
      </c>
      <c r="AA207" s="29" t="str">
        <f>IF(Table1[[#This Row],[Total Assets]]="","",Table1[[#This Row],[Total Assets]]-Table1[[#This Row],[Total Liabilities]])</f>
        <v/>
      </c>
      <c r="AB207" s="29" t="str">
        <f>IF(Table1[[#This Row],[Current Assets]]="","",(Table1[[#This Row],[Current Assets]]-Table1[[#This Row],[Current Liabilities ]]))</f>
        <v/>
      </c>
      <c r="AC207" s="29" t="str">
        <f>IF(Table1[[#This Row],[Noted Market Capitalization]]="","",Table1[Noted Market Capitalization])</f>
        <v/>
      </c>
      <c r="AD207" s="30" t="str">
        <f>IF(Table1[[#This Row],[Previous Year Revenue]]="","",Table1[Previous Year Revenue])</f>
        <v/>
      </c>
      <c r="AE207" s="29" t="str">
        <f>IF(Table1[[#This Row],[Year To Date (YTD) Revenue]]="","",Table1[Year To Date (YTD) Revenue])</f>
        <v/>
      </c>
      <c r="AF207" s="29" t="str">
        <f>IF(Table1[[#This Row],[Previous Year Profit]]="","",Table1[Previous Year Profit])</f>
        <v/>
      </c>
      <c r="AG207" s="29" t="str">
        <f>IF(Table1[[#This Row],[Year To Date (YTD) Profit]]="","",Table1[Year To Date (YTD) Profit])</f>
        <v/>
      </c>
    </row>
    <row r="208" spans="3:33" x14ac:dyDescent="0.2">
      <c r="C208" s="22"/>
      <c r="D208" s="27"/>
      <c r="E208" s="28"/>
      <c r="F208" s="29"/>
      <c r="G208" s="59"/>
      <c r="H208" s="4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1" t="str">
        <f>IF(Table1[[#This Row],[Net Assets]]="","",(Table1[[#This Row],[Net Assets]]/Table1[[#This Row],[Noted Market Capitalization]]))</f>
        <v/>
      </c>
      <c r="U208" s="4">
        <f>IF(Table1[[#This Row],[Dividend Yield 
]]="",2,IF(Table1[[#This Row],[Dividend Yield 
]]&gt;0,1,2))</f>
        <v>2</v>
      </c>
      <c r="V208" s="4" t="str">
        <f>IF(Table1[[#This Row],[Previous Year Profit]]="","",IF(Table1[[#This Row],[Previous Year Profit]]&gt;0,1,2))</f>
        <v/>
      </c>
      <c r="W208" s="4" t="str">
        <f>IF(Table1[[#This Row],[Total Assets]]="","",IF(Table1[[#This Row],[Total Assets]]&gt;=Table1[[#This Row],[Total Liabilities]],1,2))</f>
        <v/>
      </c>
      <c r="X208" s="4" t="str">
        <f>IF(Table1[[#This Row],[Total Assets]]="","",IF(Table1[[#This Row],[Total Assets]]&gt;=Table1[[#This Row],[Noted Market Capitalization]],1,2))</f>
        <v/>
      </c>
      <c r="Y208" s="4" t="str">
        <f>IF(Table1[[#This Row],[Net Assets]]="","",IF(Table1[[#This Row],[Net Assets]]&gt;=Table1[[#This Row],[Noted Market Capitalization]],1,2))</f>
        <v/>
      </c>
      <c r="Z208" s="4" t="str">
        <f>IF(Table1[[#This Row],[Working Capital]]="","",IF(Table1[[#This Row],[Noted Market Capitalization]]&lt;=((2/3)*Table1[[#This Row],[Working Capital]]),1,2))</f>
        <v/>
      </c>
      <c r="AA208" s="29" t="str">
        <f>IF(Table1[[#This Row],[Total Assets]]="","",Table1[[#This Row],[Total Assets]]-Table1[[#This Row],[Total Liabilities]])</f>
        <v/>
      </c>
      <c r="AB208" s="29" t="str">
        <f>IF(Table1[[#This Row],[Current Assets]]="","",(Table1[[#This Row],[Current Assets]]-Table1[[#This Row],[Current Liabilities ]]))</f>
        <v/>
      </c>
      <c r="AC208" s="29" t="str">
        <f>IF(Table1[[#This Row],[Noted Market Capitalization]]="","",Table1[Noted Market Capitalization])</f>
        <v/>
      </c>
      <c r="AD208" s="30" t="str">
        <f>IF(Table1[[#This Row],[Previous Year Revenue]]="","",Table1[Previous Year Revenue])</f>
        <v/>
      </c>
      <c r="AE208" s="29" t="str">
        <f>IF(Table1[[#This Row],[Year To Date (YTD) Revenue]]="","",Table1[Year To Date (YTD) Revenue])</f>
        <v/>
      </c>
      <c r="AF208" s="29" t="str">
        <f>IF(Table1[[#This Row],[Previous Year Profit]]="","",Table1[Previous Year Profit])</f>
        <v/>
      </c>
      <c r="AG208" s="29" t="str">
        <f>IF(Table1[[#This Row],[Year To Date (YTD) Profit]]="","",Table1[Year To Date (YTD) Profit])</f>
        <v/>
      </c>
    </row>
    <row r="209" spans="3:33" x14ac:dyDescent="0.2">
      <c r="C209" s="22"/>
      <c r="D209" s="27"/>
      <c r="E209" s="28"/>
      <c r="F209" s="29"/>
      <c r="G209" s="59"/>
      <c r="H209" s="4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1" t="str">
        <f>IF(Table1[[#This Row],[Net Assets]]="","",(Table1[[#This Row],[Net Assets]]/Table1[[#This Row],[Noted Market Capitalization]]))</f>
        <v/>
      </c>
      <c r="U209" s="4">
        <f>IF(Table1[[#This Row],[Dividend Yield 
]]="",2,IF(Table1[[#This Row],[Dividend Yield 
]]&gt;0,1,2))</f>
        <v>2</v>
      </c>
      <c r="V209" s="4" t="str">
        <f>IF(Table1[[#This Row],[Previous Year Profit]]="","",IF(Table1[[#This Row],[Previous Year Profit]]&gt;0,1,2))</f>
        <v/>
      </c>
      <c r="W209" s="4" t="str">
        <f>IF(Table1[[#This Row],[Total Assets]]="","",IF(Table1[[#This Row],[Total Assets]]&gt;=Table1[[#This Row],[Total Liabilities]],1,2))</f>
        <v/>
      </c>
      <c r="X209" s="4" t="str">
        <f>IF(Table1[[#This Row],[Total Assets]]="","",IF(Table1[[#This Row],[Total Assets]]&gt;=Table1[[#This Row],[Noted Market Capitalization]],1,2))</f>
        <v/>
      </c>
      <c r="Y209" s="4" t="str">
        <f>IF(Table1[[#This Row],[Net Assets]]="","",IF(Table1[[#This Row],[Net Assets]]&gt;=Table1[[#This Row],[Noted Market Capitalization]],1,2))</f>
        <v/>
      </c>
      <c r="Z209" s="4" t="str">
        <f>IF(Table1[[#This Row],[Working Capital]]="","",IF(Table1[[#This Row],[Noted Market Capitalization]]&lt;=((2/3)*Table1[[#This Row],[Working Capital]]),1,2))</f>
        <v/>
      </c>
      <c r="AA209" s="29" t="str">
        <f>IF(Table1[[#This Row],[Total Assets]]="","",Table1[[#This Row],[Total Assets]]-Table1[[#This Row],[Total Liabilities]])</f>
        <v/>
      </c>
      <c r="AB209" s="29" t="str">
        <f>IF(Table1[[#This Row],[Current Assets]]="","",(Table1[[#This Row],[Current Assets]]-Table1[[#This Row],[Current Liabilities ]]))</f>
        <v/>
      </c>
      <c r="AC209" s="29" t="str">
        <f>IF(Table1[[#This Row],[Noted Market Capitalization]]="","",Table1[Noted Market Capitalization])</f>
        <v/>
      </c>
      <c r="AD209" s="30" t="str">
        <f>IF(Table1[[#This Row],[Previous Year Revenue]]="","",Table1[Previous Year Revenue])</f>
        <v/>
      </c>
      <c r="AE209" s="29" t="str">
        <f>IF(Table1[[#This Row],[Year To Date (YTD) Revenue]]="","",Table1[Year To Date (YTD) Revenue])</f>
        <v/>
      </c>
      <c r="AF209" s="29" t="str">
        <f>IF(Table1[[#This Row],[Previous Year Profit]]="","",Table1[Previous Year Profit])</f>
        <v/>
      </c>
      <c r="AG209" s="29" t="str">
        <f>IF(Table1[[#This Row],[Year To Date (YTD) Profit]]="","",Table1[Year To Date (YTD) Profit])</f>
        <v/>
      </c>
    </row>
    <row r="210" spans="3:33" x14ac:dyDescent="0.2">
      <c r="C210" s="22"/>
      <c r="D210" s="27"/>
      <c r="E210" s="28"/>
      <c r="F210" s="29"/>
      <c r="G210" s="59"/>
      <c r="H210" s="4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1" t="str">
        <f>IF(Table1[[#This Row],[Net Assets]]="","",(Table1[[#This Row],[Net Assets]]/Table1[[#This Row],[Noted Market Capitalization]]))</f>
        <v/>
      </c>
      <c r="U210" s="4">
        <f>IF(Table1[[#This Row],[Dividend Yield 
]]="",2,IF(Table1[[#This Row],[Dividend Yield 
]]&gt;0,1,2))</f>
        <v>2</v>
      </c>
      <c r="V210" s="4" t="str">
        <f>IF(Table1[[#This Row],[Previous Year Profit]]="","",IF(Table1[[#This Row],[Previous Year Profit]]&gt;0,1,2))</f>
        <v/>
      </c>
      <c r="W210" s="4" t="str">
        <f>IF(Table1[[#This Row],[Total Assets]]="","",IF(Table1[[#This Row],[Total Assets]]&gt;=Table1[[#This Row],[Total Liabilities]],1,2))</f>
        <v/>
      </c>
      <c r="X210" s="4" t="str">
        <f>IF(Table1[[#This Row],[Total Assets]]="","",IF(Table1[[#This Row],[Total Assets]]&gt;=Table1[[#This Row],[Noted Market Capitalization]],1,2))</f>
        <v/>
      </c>
      <c r="Y210" s="4" t="str">
        <f>IF(Table1[[#This Row],[Net Assets]]="","",IF(Table1[[#This Row],[Net Assets]]&gt;=Table1[[#This Row],[Noted Market Capitalization]],1,2))</f>
        <v/>
      </c>
      <c r="Z210" s="4" t="str">
        <f>IF(Table1[[#This Row],[Working Capital]]="","",IF(Table1[[#This Row],[Noted Market Capitalization]]&lt;=((2/3)*Table1[[#This Row],[Working Capital]]),1,2))</f>
        <v/>
      </c>
      <c r="AA210" s="29" t="str">
        <f>IF(Table1[[#This Row],[Total Assets]]="","",Table1[[#This Row],[Total Assets]]-Table1[[#This Row],[Total Liabilities]])</f>
        <v/>
      </c>
      <c r="AB210" s="29" t="str">
        <f>IF(Table1[[#This Row],[Current Assets]]="","",(Table1[[#This Row],[Current Assets]]-Table1[[#This Row],[Current Liabilities ]]))</f>
        <v/>
      </c>
      <c r="AC210" s="29" t="str">
        <f>IF(Table1[[#This Row],[Noted Market Capitalization]]="","",Table1[Noted Market Capitalization])</f>
        <v/>
      </c>
      <c r="AD210" s="30" t="str">
        <f>IF(Table1[[#This Row],[Previous Year Revenue]]="","",Table1[Previous Year Revenue])</f>
        <v/>
      </c>
      <c r="AE210" s="29" t="str">
        <f>IF(Table1[[#This Row],[Year To Date (YTD) Revenue]]="","",Table1[Year To Date (YTD) Revenue])</f>
        <v/>
      </c>
      <c r="AF210" s="29" t="str">
        <f>IF(Table1[[#This Row],[Previous Year Profit]]="","",Table1[Previous Year Profit])</f>
        <v/>
      </c>
      <c r="AG210" s="29" t="str">
        <f>IF(Table1[[#This Row],[Year To Date (YTD) Profit]]="","",Table1[Year To Date (YTD) Profit])</f>
        <v/>
      </c>
    </row>
    <row r="211" spans="3:33" x14ac:dyDescent="0.2">
      <c r="C211" s="22"/>
      <c r="D211" s="27"/>
      <c r="E211" s="28"/>
      <c r="F211" s="29"/>
      <c r="G211" s="59"/>
      <c r="H211" s="4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1" t="str">
        <f>IF(Table1[[#This Row],[Net Assets]]="","",(Table1[[#This Row],[Net Assets]]/Table1[[#This Row],[Noted Market Capitalization]]))</f>
        <v/>
      </c>
      <c r="U211" s="4">
        <f>IF(Table1[[#This Row],[Dividend Yield 
]]="",2,IF(Table1[[#This Row],[Dividend Yield 
]]&gt;0,1,2))</f>
        <v>2</v>
      </c>
      <c r="V211" s="4" t="str">
        <f>IF(Table1[[#This Row],[Previous Year Profit]]="","",IF(Table1[[#This Row],[Previous Year Profit]]&gt;0,1,2))</f>
        <v/>
      </c>
      <c r="W211" s="4" t="str">
        <f>IF(Table1[[#This Row],[Total Assets]]="","",IF(Table1[[#This Row],[Total Assets]]&gt;=Table1[[#This Row],[Total Liabilities]],1,2))</f>
        <v/>
      </c>
      <c r="X211" s="4" t="str">
        <f>IF(Table1[[#This Row],[Total Assets]]="","",IF(Table1[[#This Row],[Total Assets]]&gt;=Table1[[#This Row],[Noted Market Capitalization]],1,2))</f>
        <v/>
      </c>
      <c r="Y211" s="4" t="str">
        <f>IF(Table1[[#This Row],[Net Assets]]="","",IF(Table1[[#This Row],[Net Assets]]&gt;=Table1[[#This Row],[Noted Market Capitalization]],1,2))</f>
        <v/>
      </c>
      <c r="Z211" s="4" t="str">
        <f>IF(Table1[[#This Row],[Working Capital]]="","",IF(Table1[[#This Row],[Noted Market Capitalization]]&lt;=((2/3)*Table1[[#This Row],[Working Capital]]),1,2))</f>
        <v/>
      </c>
      <c r="AA211" s="29" t="str">
        <f>IF(Table1[[#This Row],[Total Assets]]="","",Table1[[#This Row],[Total Assets]]-Table1[[#This Row],[Total Liabilities]])</f>
        <v/>
      </c>
      <c r="AB211" s="29" t="str">
        <f>IF(Table1[[#This Row],[Current Assets]]="","",(Table1[[#This Row],[Current Assets]]-Table1[[#This Row],[Current Liabilities ]]))</f>
        <v/>
      </c>
      <c r="AC211" s="29" t="str">
        <f>IF(Table1[[#This Row],[Noted Market Capitalization]]="","",Table1[Noted Market Capitalization])</f>
        <v/>
      </c>
      <c r="AD211" s="30" t="str">
        <f>IF(Table1[[#This Row],[Previous Year Revenue]]="","",Table1[Previous Year Revenue])</f>
        <v/>
      </c>
      <c r="AE211" s="29" t="str">
        <f>IF(Table1[[#This Row],[Year To Date (YTD) Revenue]]="","",Table1[Year To Date (YTD) Revenue])</f>
        <v/>
      </c>
      <c r="AF211" s="29" t="str">
        <f>IF(Table1[[#This Row],[Previous Year Profit]]="","",Table1[Previous Year Profit])</f>
        <v/>
      </c>
      <c r="AG211" s="29" t="str">
        <f>IF(Table1[[#This Row],[Year To Date (YTD) Profit]]="","",Table1[Year To Date (YTD) Profit])</f>
        <v/>
      </c>
    </row>
    <row r="212" spans="3:33" x14ac:dyDescent="0.2">
      <c r="C212" s="22"/>
      <c r="D212" s="27"/>
      <c r="E212" s="28"/>
      <c r="F212" s="29"/>
      <c r="G212" s="59"/>
      <c r="H212" s="4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1" t="str">
        <f>IF(Table1[[#This Row],[Net Assets]]="","",(Table1[[#This Row],[Net Assets]]/Table1[[#This Row],[Noted Market Capitalization]]))</f>
        <v/>
      </c>
      <c r="U212" s="4">
        <f>IF(Table1[[#This Row],[Dividend Yield 
]]="",2,IF(Table1[[#This Row],[Dividend Yield 
]]&gt;0,1,2))</f>
        <v>2</v>
      </c>
      <c r="V212" s="4" t="str">
        <f>IF(Table1[[#This Row],[Previous Year Profit]]="","",IF(Table1[[#This Row],[Previous Year Profit]]&gt;0,1,2))</f>
        <v/>
      </c>
      <c r="W212" s="4" t="str">
        <f>IF(Table1[[#This Row],[Total Assets]]="","",IF(Table1[[#This Row],[Total Assets]]&gt;=Table1[[#This Row],[Total Liabilities]],1,2))</f>
        <v/>
      </c>
      <c r="X212" s="4" t="str">
        <f>IF(Table1[[#This Row],[Total Assets]]="","",IF(Table1[[#This Row],[Total Assets]]&gt;=Table1[[#This Row],[Noted Market Capitalization]],1,2))</f>
        <v/>
      </c>
      <c r="Y212" s="4" t="str">
        <f>IF(Table1[[#This Row],[Net Assets]]="","",IF(Table1[[#This Row],[Net Assets]]&gt;=Table1[[#This Row],[Noted Market Capitalization]],1,2))</f>
        <v/>
      </c>
      <c r="Z212" s="4" t="str">
        <f>IF(Table1[[#This Row],[Working Capital]]="","",IF(Table1[[#This Row],[Noted Market Capitalization]]&lt;=((2/3)*Table1[[#This Row],[Working Capital]]),1,2))</f>
        <v/>
      </c>
      <c r="AA212" s="29" t="str">
        <f>IF(Table1[[#This Row],[Total Assets]]="","",Table1[[#This Row],[Total Assets]]-Table1[[#This Row],[Total Liabilities]])</f>
        <v/>
      </c>
      <c r="AB212" s="29" t="str">
        <f>IF(Table1[[#This Row],[Current Assets]]="","",(Table1[[#This Row],[Current Assets]]-Table1[[#This Row],[Current Liabilities ]]))</f>
        <v/>
      </c>
      <c r="AC212" s="29" t="str">
        <f>IF(Table1[[#This Row],[Noted Market Capitalization]]="","",Table1[Noted Market Capitalization])</f>
        <v/>
      </c>
      <c r="AD212" s="30" t="str">
        <f>IF(Table1[[#This Row],[Previous Year Revenue]]="","",Table1[Previous Year Revenue])</f>
        <v/>
      </c>
      <c r="AE212" s="29" t="str">
        <f>IF(Table1[[#This Row],[Year To Date (YTD) Revenue]]="","",Table1[Year To Date (YTD) Revenue])</f>
        <v/>
      </c>
      <c r="AF212" s="29" t="str">
        <f>IF(Table1[[#This Row],[Previous Year Profit]]="","",Table1[Previous Year Profit])</f>
        <v/>
      </c>
      <c r="AG212" s="29" t="str">
        <f>IF(Table1[[#This Row],[Year To Date (YTD) Profit]]="","",Table1[Year To Date (YTD) Profit])</f>
        <v/>
      </c>
    </row>
    <row r="213" spans="3:33" x14ac:dyDescent="0.2">
      <c r="C213" s="22"/>
      <c r="D213" s="27"/>
      <c r="E213" s="28"/>
      <c r="F213" s="29"/>
      <c r="G213" s="59"/>
      <c r="H213" s="4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1" t="str">
        <f>IF(Table1[[#This Row],[Net Assets]]="","",(Table1[[#This Row],[Net Assets]]/Table1[[#This Row],[Noted Market Capitalization]]))</f>
        <v/>
      </c>
      <c r="U213" s="4">
        <f>IF(Table1[[#This Row],[Dividend Yield 
]]="",2,IF(Table1[[#This Row],[Dividend Yield 
]]&gt;0,1,2))</f>
        <v>2</v>
      </c>
      <c r="V213" s="4" t="str">
        <f>IF(Table1[[#This Row],[Previous Year Profit]]="","",IF(Table1[[#This Row],[Previous Year Profit]]&gt;0,1,2))</f>
        <v/>
      </c>
      <c r="W213" s="4" t="str">
        <f>IF(Table1[[#This Row],[Total Assets]]="","",IF(Table1[[#This Row],[Total Assets]]&gt;=Table1[[#This Row],[Total Liabilities]],1,2))</f>
        <v/>
      </c>
      <c r="X213" s="4" t="str">
        <f>IF(Table1[[#This Row],[Total Assets]]="","",IF(Table1[[#This Row],[Total Assets]]&gt;=Table1[[#This Row],[Noted Market Capitalization]],1,2))</f>
        <v/>
      </c>
      <c r="Y213" s="4" t="str">
        <f>IF(Table1[[#This Row],[Net Assets]]="","",IF(Table1[[#This Row],[Net Assets]]&gt;=Table1[[#This Row],[Noted Market Capitalization]],1,2))</f>
        <v/>
      </c>
      <c r="Z213" s="4" t="str">
        <f>IF(Table1[[#This Row],[Working Capital]]="","",IF(Table1[[#This Row],[Noted Market Capitalization]]&lt;=((2/3)*Table1[[#This Row],[Working Capital]]),1,2))</f>
        <v/>
      </c>
      <c r="AA213" s="29" t="str">
        <f>IF(Table1[[#This Row],[Total Assets]]="","",Table1[[#This Row],[Total Assets]]-Table1[[#This Row],[Total Liabilities]])</f>
        <v/>
      </c>
      <c r="AB213" s="29" t="str">
        <f>IF(Table1[[#This Row],[Current Assets]]="","",(Table1[[#This Row],[Current Assets]]-Table1[[#This Row],[Current Liabilities ]]))</f>
        <v/>
      </c>
      <c r="AC213" s="29" t="str">
        <f>IF(Table1[[#This Row],[Noted Market Capitalization]]="","",Table1[Noted Market Capitalization])</f>
        <v/>
      </c>
      <c r="AD213" s="30" t="str">
        <f>IF(Table1[[#This Row],[Previous Year Revenue]]="","",Table1[Previous Year Revenue])</f>
        <v/>
      </c>
      <c r="AE213" s="29" t="str">
        <f>IF(Table1[[#This Row],[Year To Date (YTD) Revenue]]="","",Table1[Year To Date (YTD) Revenue])</f>
        <v/>
      </c>
      <c r="AF213" s="29" t="str">
        <f>IF(Table1[[#This Row],[Previous Year Profit]]="","",Table1[Previous Year Profit])</f>
        <v/>
      </c>
      <c r="AG213" s="29" t="str">
        <f>IF(Table1[[#This Row],[Year To Date (YTD) Profit]]="","",Table1[Year To Date (YTD) Profit])</f>
        <v/>
      </c>
    </row>
    <row r="214" spans="3:33" x14ac:dyDescent="0.2">
      <c r="C214" s="22"/>
      <c r="D214" s="27"/>
      <c r="E214" s="28"/>
      <c r="F214" s="29"/>
      <c r="G214" s="59"/>
      <c r="H214" s="4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1" t="str">
        <f>IF(Table1[[#This Row],[Net Assets]]="","",(Table1[[#This Row],[Net Assets]]/Table1[[#This Row],[Noted Market Capitalization]]))</f>
        <v/>
      </c>
      <c r="U214" s="4">
        <f>IF(Table1[[#This Row],[Dividend Yield 
]]="",2,IF(Table1[[#This Row],[Dividend Yield 
]]&gt;0,1,2))</f>
        <v>2</v>
      </c>
      <c r="V214" s="4" t="str">
        <f>IF(Table1[[#This Row],[Previous Year Profit]]="","",IF(Table1[[#This Row],[Previous Year Profit]]&gt;0,1,2))</f>
        <v/>
      </c>
      <c r="W214" s="4" t="str">
        <f>IF(Table1[[#This Row],[Total Assets]]="","",IF(Table1[[#This Row],[Total Assets]]&gt;=Table1[[#This Row],[Total Liabilities]],1,2))</f>
        <v/>
      </c>
      <c r="X214" s="4" t="str">
        <f>IF(Table1[[#This Row],[Total Assets]]="","",IF(Table1[[#This Row],[Total Assets]]&gt;=Table1[[#This Row],[Noted Market Capitalization]],1,2))</f>
        <v/>
      </c>
      <c r="Y214" s="4" t="str">
        <f>IF(Table1[[#This Row],[Net Assets]]="","",IF(Table1[[#This Row],[Net Assets]]&gt;=Table1[[#This Row],[Noted Market Capitalization]],1,2))</f>
        <v/>
      </c>
      <c r="Z214" s="4" t="str">
        <f>IF(Table1[[#This Row],[Working Capital]]="","",IF(Table1[[#This Row],[Noted Market Capitalization]]&lt;=((2/3)*Table1[[#This Row],[Working Capital]]),1,2))</f>
        <v/>
      </c>
      <c r="AA214" s="29" t="str">
        <f>IF(Table1[[#This Row],[Total Assets]]="","",Table1[[#This Row],[Total Assets]]-Table1[[#This Row],[Total Liabilities]])</f>
        <v/>
      </c>
      <c r="AB214" s="29" t="str">
        <f>IF(Table1[[#This Row],[Current Assets]]="","",(Table1[[#This Row],[Current Assets]]-Table1[[#This Row],[Current Liabilities ]]))</f>
        <v/>
      </c>
      <c r="AC214" s="29" t="str">
        <f>IF(Table1[[#This Row],[Noted Market Capitalization]]="","",Table1[Noted Market Capitalization])</f>
        <v/>
      </c>
      <c r="AD214" s="30" t="str">
        <f>IF(Table1[[#This Row],[Previous Year Revenue]]="","",Table1[Previous Year Revenue])</f>
        <v/>
      </c>
      <c r="AE214" s="29" t="str">
        <f>IF(Table1[[#This Row],[Year To Date (YTD) Revenue]]="","",Table1[Year To Date (YTD) Revenue])</f>
        <v/>
      </c>
      <c r="AF214" s="29" t="str">
        <f>IF(Table1[[#This Row],[Previous Year Profit]]="","",Table1[Previous Year Profit])</f>
        <v/>
      </c>
      <c r="AG214" s="29" t="str">
        <f>IF(Table1[[#This Row],[Year To Date (YTD) Profit]]="","",Table1[Year To Date (YTD) Profit])</f>
        <v/>
      </c>
    </row>
    <row r="215" spans="3:33" x14ac:dyDescent="0.2">
      <c r="C215" s="22"/>
      <c r="D215" s="27"/>
      <c r="E215" s="28"/>
      <c r="F215" s="29"/>
      <c r="G215" s="59"/>
      <c r="H215" s="4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1" t="str">
        <f>IF(Table1[[#This Row],[Net Assets]]="","",(Table1[[#This Row],[Net Assets]]/Table1[[#This Row],[Noted Market Capitalization]]))</f>
        <v/>
      </c>
      <c r="U215" s="4">
        <f>IF(Table1[[#This Row],[Dividend Yield 
]]="",2,IF(Table1[[#This Row],[Dividend Yield 
]]&gt;0,1,2))</f>
        <v>2</v>
      </c>
      <c r="V215" s="4" t="str">
        <f>IF(Table1[[#This Row],[Previous Year Profit]]="","",IF(Table1[[#This Row],[Previous Year Profit]]&gt;0,1,2))</f>
        <v/>
      </c>
      <c r="W215" s="4" t="str">
        <f>IF(Table1[[#This Row],[Total Assets]]="","",IF(Table1[[#This Row],[Total Assets]]&gt;=Table1[[#This Row],[Total Liabilities]],1,2))</f>
        <v/>
      </c>
      <c r="X215" s="4" t="str">
        <f>IF(Table1[[#This Row],[Total Assets]]="","",IF(Table1[[#This Row],[Total Assets]]&gt;=Table1[[#This Row],[Noted Market Capitalization]],1,2))</f>
        <v/>
      </c>
      <c r="Y215" s="4" t="str">
        <f>IF(Table1[[#This Row],[Net Assets]]="","",IF(Table1[[#This Row],[Net Assets]]&gt;=Table1[[#This Row],[Noted Market Capitalization]],1,2))</f>
        <v/>
      </c>
      <c r="Z215" s="4" t="str">
        <f>IF(Table1[[#This Row],[Working Capital]]="","",IF(Table1[[#This Row],[Noted Market Capitalization]]&lt;=((2/3)*Table1[[#This Row],[Working Capital]]),1,2))</f>
        <v/>
      </c>
      <c r="AA215" s="29" t="str">
        <f>IF(Table1[[#This Row],[Total Assets]]="","",Table1[[#This Row],[Total Assets]]-Table1[[#This Row],[Total Liabilities]])</f>
        <v/>
      </c>
      <c r="AB215" s="29" t="str">
        <f>IF(Table1[[#This Row],[Current Assets]]="","",(Table1[[#This Row],[Current Assets]]-Table1[[#This Row],[Current Liabilities ]]))</f>
        <v/>
      </c>
      <c r="AC215" s="29" t="str">
        <f>IF(Table1[[#This Row],[Noted Market Capitalization]]="","",Table1[Noted Market Capitalization])</f>
        <v/>
      </c>
      <c r="AD215" s="30" t="str">
        <f>IF(Table1[[#This Row],[Previous Year Revenue]]="","",Table1[Previous Year Revenue])</f>
        <v/>
      </c>
      <c r="AE215" s="29" t="str">
        <f>IF(Table1[[#This Row],[Year To Date (YTD) Revenue]]="","",Table1[Year To Date (YTD) Revenue])</f>
        <v/>
      </c>
      <c r="AF215" s="29" t="str">
        <f>IF(Table1[[#This Row],[Previous Year Profit]]="","",Table1[Previous Year Profit])</f>
        <v/>
      </c>
      <c r="AG215" s="29" t="str">
        <f>IF(Table1[[#This Row],[Year To Date (YTD) Profit]]="","",Table1[Year To Date (YTD) Profit])</f>
        <v/>
      </c>
    </row>
    <row r="216" spans="3:33" x14ac:dyDescent="0.2">
      <c r="C216" s="22"/>
      <c r="D216" s="27"/>
      <c r="E216" s="28"/>
      <c r="F216" s="29"/>
      <c r="G216" s="59"/>
      <c r="H216" s="4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1" t="str">
        <f>IF(Table1[[#This Row],[Net Assets]]="","",(Table1[[#This Row],[Net Assets]]/Table1[[#This Row],[Noted Market Capitalization]]))</f>
        <v/>
      </c>
      <c r="U216" s="4">
        <f>IF(Table1[[#This Row],[Dividend Yield 
]]="",2,IF(Table1[[#This Row],[Dividend Yield 
]]&gt;0,1,2))</f>
        <v>2</v>
      </c>
      <c r="V216" s="4" t="str">
        <f>IF(Table1[[#This Row],[Previous Year Profit]]="","",IF(Table1[[#This Row],[Previous Year Profit]]&gt;0,1,2))</f>
        <v/>
      </c>
      <c r="W216" s="4" t="str">
        <f>IF(Table1[[#This Row],[Total Assets]]="","",IF(Table1[[#This Row],[Total Assets]]&gt;=Table1[[#This Row],[Total Liabilities]],1,2))</f>
        <v/>
      </c>
      <c r="X216" s="4" t="str">
        <f>IF(Table1[[#This Row],[Total Assets]]="","",IF(Table1[[#This Row],[Total Assets]]&gt;=Table1[[#This Row],[Noted Market Capitalization]],1,2))</f>
        <v/>
      </c>
      <c r="Y216" s="4" t="str">
        <f>IF(Table1[[#This Row],[Net Assets]]="","",IF(Table1[[#This Row],[Net Assets]]&gt;=Table1[[#This Row],[Noted Market Capitalization]],1,2))</f>
        <v/>
      </c>
      <c r="Z216" s="4" t="str">
        <f>IF(Table1[[#This Row],[Working Capital]]="","",IF(Table1[[#This Row],[Noted Market Capitalization]]&lt;=((2/3)*Table1[[#This Row],[Working Capital]]),1,2))</f>
        <v/>
      </c>
      <c r="AA216" s="29" t="str">
        <f>IF(Table1[[#This Row],[Total Assets]]="","",Table1[[#This Row],[Total Assets]]-Table1[[#This Row],[Total Liabilities]])</f>
        <v/>
      </c>
      <c r="AB216" s="29" t="str">
        <f>IF(Table1[[#This Row],[Current Assets]]="","",(Table1[[#This Row],[Current Assets]]-Table1[[#This Row],[Current Liabilities ]]))</f>
        <v/>
      </c>
      <c r="AC216" s="29" t="str">
        <f>IF(Table1[[#This Row],[Noted Market Capitalization]]="","",Table1[Noted Market Capitalization])</f>
        <v/>
      </c>
      <c r="AD216" s="30" t="str">
        <f>IF(Table1[[#This Row],[Previous Year Revenue]]="","",Table1[Previous Year Revenue])</f>
        <v/>
      </c>
      <c r="AE216" s="29" t="str">
        <f>IF(Table1[[#This Row],[Year To Date (YTD) Revenue]]="","",Table1[Year To Date (YTD) Revenue])</f>
        <v/>
      </c>
      <c r="AF216" s="29" t="str">
        <f>IF(Table1[[#This Row],[Previous Year Profit]]="","",Table1[Previous Year Profit])</f>
        <v/>
      </c>
      <c r="AG216" s="29" t="str">
        <f>IF(Table1[[#This Row],[Year To Date (YTD) Profit]]="","",Table1[Year To Date (YTD) Profit])</f>
        <v/>
      </c>
    </row>
    <row r="217" spans="3:33" x14ac:dyDescent="0.2">
      <c r="C217" s="22"/>
      <c r="D217" s="27"/>
      <c r="E217" s="28"/>
      <c r="F217" s="29"/>
      <c r="G217" s="59"/>
      <c r="H217" s="4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1" t="str">
        <f>IF(Table1[[#This Row],[Net Assets]]="","",(Table1[[#This Row],[Net Assets]]/Table1[[#This Row],[Noted Market Capitalization]]))</f>
        <v/>
      </c>
      <c r="U217" s="4">
        <f>IF(Table1[[#This Row],[Dividend Yield 
]]="",2,IF(Table1[[#This Row],[Dividend Yield 
]]&gt;0,1,2))</f>
        <v>2</v>
      </c>
      <c r="V217" s="4" t="str">
        <f>IF(Table1[[#This Row],[Previous Year Profit]]="","",IF(Table1[[#This Row],[Previous Year Profit]]&gt;0,1,2))</f>
        <v/>
      </c>
      <c r="W217" s="4" t="str">
        <f>IF(Table1[[#This Row],[Total Assets]]="","",IF(Table1[[#This Row],[Total Assets]]&gt;=Table1[[#This Row],[Total Liabilities]],1,2))</f>
        <v/>
      </c>
      <c r="X217" s="4" t="str">
        <f>IF(Table1[[#This Row],[Total Assets]]="","",IF(Table1[[#This Row],[Total Assets]]&gt;=Table1[[#This Row],[Noted Market Capitalization]],1,2))</f>
        <v/>
      </c>
      <c r="Y217" s="4" t="str">
        <f>IF(Table1[[#This Row],[Net Assets]]="","",IF(Table1[[#This Row],[Net Assets]]&gt;=Table1[[#This Row],[Noted Market Capitalization]],1,2))</f>
        <v/>
      </c>
      <c r="Z217" s="4" t="str">
        <f>IF(Table1[[#This Row],[Working Capital]]="","",IF(Table1[[#This Row],[Noted Market Capitalization]]&lt;=((2/3)*Table1[[#This Row],[Working Capital]]),1,2))</f>
        <v/>
      </c>
      <c r="AA217" s="29" t="str">
        <f>IF(Table1[[#This Row],[Total Assets]]="","",Table1[[#This Row],[Total Assets]]-Table1[[#This Row],[Total Liabilities]])</f>
        <v/>
      </c>
      <c r="AB217" s="29" t="str">
        <f>IF(Table1[[#This Row],[Current Assets]]="","",(Table1[[#This Row],[Current Assets]]-Table1[[#This Row],[Current Liabilities ]]))</f>
        <v/>
      </c>
      <c r="AC217" s="29" t="str">
        <f>IF(Table1[[#This Row],[Noted Market Capitalization]]="","",Table1[Noted Market Capitalization])</f>
        <v/>
      </c>
      <c r="AD217" s="30" t="str">
        <f>IF(Table1[[#This Row],[Previous Year Revenue]]="","",Table1[Previous Year Revenue])</f>
        <v/>
      </c>
      <c r="AE217" s="29" t="str">
        <f>IF(Table1[[#This Row],[Year To Date (YTD) Revenue]]="","",Table1[Year To Date (YTD) Revenue])</f>
        <v/>
      </c>
      <c r="AF217" s="29" t="str">
        <f>IF(Table1[[#This Row],[Previous Year Profit]]="","",Table1[Previous Year Profit])</f>
        <v/>
      </c>
      <c r="AG217" s="29" t="str">
        <f>IF(Table1[[#This Row],[Year To Date (YTD) Profit]]="","",Table1[Year To Date (YTD) Profit])</f>
        <v/>
      </c>
    </row>
    <row r="218" spans="3:33" x14ac:dyDescent="0.2">
      <c r="C218" s="22"/>
      <c r="D218" s="27"/>
      <c r="E218" s="28"/>
      <c r="F218" s="29"/>
      <c r="G218" s="59"/>
      <c r="H218" s="4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1" t="str">
        <f>IF(Table1[[#This Row],[Net Assets]]="","",(Table1[[#This Row],[Net Assets]]/Table1[[#This Row],[Noted Market Capitalization]]))</f>
        <v/>
      </c>
      <c r="U218" s="4">
        <f>IF(Table1[[#This Row],[Dividend Yield 
]]="",2,IF(Table1[[#This Row],[Dividend Yield 
]]&gt;0,1,2))</f>
        <v>2</v>
      </c>
      <c r="V218" s="4" t="str">
        <f>IF(Table1[[#This Row],[Previous Year Profit]]="","",IF(Table1[[#This Row],[Previous Year Profit]]&gt;0,1,2))</f>
        <v/>
      </c>
      <c r="W218" s="4" t="str">
        <f>IF(Table1[[#This Row],[Total Assets]]="","",IF(Table1[[#This Row],[Total Assets]]&gt;=Table1[[#This Row],[Total Liabilities]],1,2))</f>
        <v/>
      </c>
      <c r="X218" s="4" t="str">
        <f>IF(Table1[[#This Row],[Total Assets]]="","",IF(Table1[[#This Row],[Total Assets]]&gt;=Table1[[#This Row],[Noted Market Capitalization]],1,2))</f>
        <v/>
      </c>
      <c r="Y218" s="4" t="str">
        <f>IF(Table1[[#This Row],[Net Assets]]="","",IF(Table1[[#This Row],[Net Assets]]&gt;=Table1[[#This Row],[Noted Market Capitalization]],1,2))</f>
        <v/>
      </c>
      <c r="Z218" s="4" t="str">
        <f>IF(Table1[[#This Row],[Working Capital]]="","",IF(Table1[[#This Row],[Noted Market Capitalization]]&lt;=((2/3)*Table1[[#This Row],[Working Capital]]),1,2))</f>
        <v/>
      </c>
      <c r="AA218" s="29" t="str">
        <f>IF(Table1[[#This Row],[Total Assets]]="","",Table1[[#This Row],[Total Assets]]-Table1[[#This Row],[Total Liabilities]])</f>
        <v/>
      </c>
      <c r="AB218" s="29" t="str">
        <f>IF(Table1[[#This Row],[Current Assets]]="","",(Table1[[#This Row],[Current Assets]]-Table1[[#This Row],[Current Liabilities ]]))</f>
        <v/>
      </c>
      <c r="AC218" s="29" t="str">
        <f>IF(Table1[[#This Row],[Noted Market Capitalization]]="","",Table1[Noted Market Capitalization])</f>
        <v/>
      </c>
      <c r="AD218" s="30" t="str">
        <f>IF(Table1[[#This Row],[Previous Year Revenue]]="","",Table1[Previous Year Revenue])</f>
        <v/>
      </c>
      <c r="AE218" s="29" t="str">
        <f>IF(Table1[[#This Row],[Year To Date (YTD) Revenue]]="","",Table1[Year To Date (YTD) Revenue])</f>
        <v/>
      </c>
      <c r="AF218" s="29" t="str">
        <f>IF(Table1[[#This Row],[Previous Year Profit]]="","",Table1[Previous Year Profit])</f>
        <v/>
      </c>
      <c r="AG218" s="29" t="str">
        <f>IF(Table1[[#This Row],[Year To Date (YTD) Profit]]="","",Table1[Year To Date (YTD) Profit])</f>
        <v/>
      </c>
    </row>
    <row r="219" spans="3:33" x14ac:dyDescent="0.2">
      <c r="C219" s="22"/>
      <c r="D219" s="27"/>
      <c r="E219" s="28"/>
      <c r="F219" s="29"/>
      <c r="G219" s="59"/>
      <c r="H219" s="4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1" t="str">
        <f>IF(Table1[[#This Row],[Net Assets]]="","",(Table1[[#This Row],[Net Assets]]/Table1[[#This Row],[Noted Market Capitalization]]))</f>
        <v/>
      </c>
      <c r="U219" s="4">
        <f>IF(Table1[[#This Row],[Dividend Yield 
]]="",2,IF(Table1[[#This Row],[Dividend Yield 
]]&gt;0,1,2))</f>
        <v>2</v>
      </c>
      <c r="V219" s="4" t="str">
        <f>IF(Table1[[#This Row],[Previous Year Profit]]="","",IF(Table1[[#This Row],[Previous Year Profit]]&gt;0,1,2))</f>
        <v/>
      </c>
      <c r="W219" s="4" t="str">
        <f>IF(Table1[[#This Row],[Total Assets]]="","",IF(Table1[[#This Row],[Total Assets]]&gt;=Table1[[#This Row],[Total Liabilities]],1,2))</f>
        <v/>
      </c>
      <c r="X219" s="4" t="str">
        <f>IF(Table1[[#This Row],[Total Assets]]="","",IF(Table1[[#This Row],[Total Assets]]&gt;=Table1[[#This Row],[Noted Market Capitalization]],1,2))</f>
        <v/>
      </c>
      <c r="Y219" s="4" t="str">
        <f>IF(Table1[[#This Row],[Net Assets]]="","",IF(Table1[[#This Row],[Net Assets]]&gt;=Table1[[#This Row],[Noted Market Capitalization]],1,2))</f>
        <v/>
      </c>
      <c r="Z219" s="4" t="str">
        <f>IF(Table1[[#This Row],[Working Capital]]="","",IF(Table1[[#This Row],[Noted Market Capitalization]]&lt;=((2/3)*Table1[[#This Row],[Working Capital]]),1,2))</f>
        <v/>
      </c>
      <c r="AA219" s="29" t="str">
        <f>IF(Table1[[#This Row],[Total Assets]]="","",Table1[[#This Row],[Total Assets]]-Table1[[#This Row],[Total Liabilities]])</f>
        <v/>
      </c>
      <c r="AB219" s="29" t="str">
        <f>IF(Table1[[#This Row],[Current Assets]]="","",(Table1[[#This Row],[Current Assets]]-Table1[[#This Row],[Current Liabilities ]]))</f>
        <v/>
      </c>
      <c r="AC219" s="29" t="str">
        <f>IF(Table1[[#This Row],[Noted Market Capitalization]]="","",Table1[Noted Market Capitalization])</f>
        <v/>
      </c>
      <c r="AD219" s="30" t="str">
        <f>IF(Table1[[#This Row],[Previous Year Revenue]]="","",Table1[Previous Year Revenue])</f>
        <v/>
      </c>
      <c r="AE219" s="29" t="str">
        <f>IF(Table1[[#This Row],[Year To Date (YTD) Revenue]]="","",Table1[Year To Date (YTD) Revenue])</f>
        <v/>
      </c>
      <c r="AF219" s="29" t="str">
        <f>IF(Table1[[#This Row],[Previous Year Profit]]="","",Table1[Previous Year Profit])</f>
        <v/>
      </c>
      <c r="AG219" s="29" t="str">
        <f>IF(Table1[[#This Row],[Year To Date (YTD) Profit]]="","",Table1[Year To Date (YTD) Profit])</f>
        <v/>
      </c>
    </row>
    <row r="220" spans="3:33" x14ac:dyDescent="0.2">
      <c r="C220" s="22"/>
      <c r="D220" s="27"/>
      <c r="E220" s="28"/>
      <c r="F220" s="29"/>
      <c r="G220" s="59"/>
      <c r="H220" s="4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1" t="str">
        <f>IF(Table1[[#This Row],[Net Assets]]="","",(Table1[[#This Row],[Net Assets]]/Table1[[#This Row],[Noted Market Capitalization]]))</f>
        <v/>
      </c>
      <c r="U220" s="4">
        <f>IF(Table1[[#This Row],[Dividend Yield 
]]="",2,IF(Table1[[#This Row],[Dividend Yield 
]]&gt;0,1,2))</f>
        <v>2</v>
      </c>
      <c r="V220" s="4" t="str">
        <f>IF(Table1[[#This Row],[Previous Year Profit]]="","",IF(Table1[[#This Row],[Previous Year Profit]]&gt;0,1,2))</f>
        <v/>
      </c>
      <c r="W220" s="4" t="str">
        <f>IF(Table1[[#This Row],[Total Assets]]="","",IF(Table1[[#This Row],[Total Assets]]&gt;=Table1[[#This Row],[Total Liabilities]],1,2))</f>
        <v/>
      </c>
      <c r="X220" s="4" t="str">
        <f>IF(Table1[[#This Row],[Total Assets]]="","",IF(Table1[[#This Row],[Total Assets]]&gt;=Table1[[#This Row],[Noted Market Capitalization]],1,2))</f>
        <v/>
      </c>
      <c r="Y220" s="4" t="str">
        <f>IF(Table1[[#This Row],[Net Assets]]="","",IF(Table1[[#This Row],[Net Assets]]&gt;=Table1[[#This Row],[Noted Market Capitalization]],1,2))</f>
        <v/>
      </c>
      <c r="Z220" s="4" t="str">
        <f>IF(Table1[[#This Row],[Working Capital]]="","",IF(Table1[[#This Row],[Noted Market Capitalization]]&lt;=((2/3)*Table1[[#This Row],[Working Capital]]),1,2))</f>
        <v/>
      </c>
      <c r="AA220" s="29" t="str">
        <f>IF(Table1[[#This Row],[Total Assets]]="","",Table1[[#This Row],[Total Assets]]-Table1[[#This Row],[Total Liabilities]])</f>
        <v/>
      </c>
      <c r="AB220" s="29" t="str">
        <f>IF(Table1[[#This Row],[Current Assets]]="","",(Table1[[#This Row],[Current Assets]]-Table1[[#This Row],[Current Liabilities ]]))</f>
        <v/>
      </c>
      <c r="AC220" s="29" t="str">
        <f>IF(Table1[[#This Row],[Noted Market Capitalization]]="","",Table1[Noted Market Capitalization])</f>
        <v/>
      </c>
      <c r="AD220" s="30" t="str">
        <f>IF(Table1[[#This Row],[Previous Year Revenue]]="","",Table1[Previous Year Revenue])</f>
        <v/>
      </c>
      <c r="AE220" s="29" t="str">
        <f>IF(Table1[[#This Row],[Year To Date (YTD) Revenue]]="","",Table1[Year To Date (YTD) Revenue])</f>
        <v/>
      </c>
      <c r="AF220" s="29" t="str">
        <f>IF(Table1[[#This Row],[Previous Year Profit]]="","",Table1[Previous Year Profit])</f>
        <v/>
      </c>
      <c r="AG220" s="29" t="str">
        <f>IF(Table1[[#This Row],[Year To Date (YTD) Profit]]="","",Table1[Year To Date (YTD) Profit])</f>
        <v/>
      </c>
    </row>
    <row r="221" spans="3:33" x14ac:dyDescent="0.2">
      <c r="C221" s="22"/>
      <c r="D221" s="27"/>
      <c r="E221" s="28"/>
      <c r="F221" s="29"/>
      <c r="G221" s="59"/>
      <c r="H221" s="4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1" t="str">
        <f>IF(Table1[[#This Row],[Net Assets]]="","",(Table1[[#This Row],[Net Assets]]/Table1[[#This Row],[Noted Market Capitalization]]))</f>
        <v/>
      </c>
      <c r="U221" s="4">
        <f>IF(Table1[[#This Row],[Dividend Yield 
]]="",2,IF(Table1[[#This Row],[Dividend Yield 
]]&gt;0,1,2))</f>
        <v>2</v>
      </c>
      <c r="V221" s="4" t="str">
        <f>IF(Table1[[#This Row],[Previous Year Profit]]="","",IF(Table1[[#This Row],[Previous Year Profit]]&gt;0,1,2))</f>
        <v/>
      </c>
      <c r="W221" s="4" t="str">
        <f>IF(Table1[[#This Row],[Total Assets]]="","",IF(Table1[[#This Row],[Total Assets]]&gt;=Table1[[#This Row],[Total Liabilities]],1,2))</f>
        <v/>
      </c>
      <c r="X221" s="4" t="str">
        <f>IF(Table1[[#This Row],[Total Assets]]="","",IF(Table1[[#This Row],[Total Assets]]&gt;=Table1[[#This Row],[Noted Market Capitalization]],1,2))</f>
        <v/>
      </c>
      <c r="Y221" s="4" t="str">
        <f>IF(Table1[[#This Row],[Net Assets]]="","",IF(Table1[[#This Row],[Net Assets]]&gt;=Table1[[#This Row],[Noted Market Capitalization]],1,2))</f>
        <v/>
      </c>
      <c r="Z221" s="4" t="str">
        <f>IF(Table1[[#This Row],[Working Capital]]="","",IF(Table1[[#This Row],[Noted Market Capitalization]]&lt;=((2/3)*Table1[[#This Row],[Working Capital]]),1,2))</f>
        <v/>
      </c>
      <c r="AA221" s="29" t="str">
        <f>IF(Table1[[#This Row],[Total Assets]]="","",Table1[[#This Row],[Total Assets]]-Table1[[#This Row],[Total Liabilities]])</f>
        <v/>
      </c>
      <c r="AB221" s="29" t="str">
        <f>IF(Table1[[#This Row],[Current Assets]]="","",(Table1[[#This Row],[Current Assets]]-Table1[[#This Row],[Current Liabilities ]]))</f>
        <v/>
      </c>
      <c r="AC221" s="29" t="str">
        <f>IF(Table1[[#This Row],[Noted Market Capitalization]]="","",Table1[Noted Market Capitalization])</f>
        <v/>
      </c>
      <c r="AD221" s="30" t="str">
        <f>IF(Table1[[#This Row],[Previous Year Revenue]]="","",Table1[Previous Year Revenue])</f>
        <v/>
      </c>
      <c r="AE221" s="29" t="str">
        <f>IF(Table1[[#This Row],[Year To Date (YTD) Revenue]]="","",Table1[Year To Date (YTD) Revenue])</f>
        <v/>
      </c>
      <c r="AF221" s="29" t="str">
        <f>IF(Table1[[#This Row],[Previous Year Profit]]="","",Table1[Previous Year Profit])</f>
        <v/>
      </c>
      <c r="AG221" s="29" t="str">
        <f>IF(Table1[[#This Row],[Year To Date (YTD) Profit]]="","",Table1[Year To Date (YTD) Profit])</f>
        <v/>
      </c>
    </row>
    <row r="222" spans="3:33" x14ac:dyDescent="0.2">
      <c r="C222" s="22"/>
      <c r="D222" s="27"/>
      <c r="E222" s="28"/>
      <c r="F222" s="29"/>
      <c r="G222" s="59"/>
      <c r="H222" s="4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1" t="str">
        <f>IF(Table1[[#This Row],[Net Assets]]="","",(Table1[[#This Row],[Net Assets]]/Table1[[#This Row],[Noted Market Capitalization]]))</f>
        <v/>
      </c>
      <c r="U222" s="4">
        <f>IF(Table1[[#This Row],[Dividend Yield 
]]="",2,IF(Table1[[#This Row],[Dividend Yield 
]]&gt;0,1,2))</f>
        <v>2</v>
      </c>
      <c r="V222" s="4" t="str">
        <f>IF(Table1[[#This Row],[Previous Year Profit]]="","",IF(Table1[[#This Row],[Previous Year Profit]]&gt;0,1,2))</f>
        <v/>
      </c>
      <c r="W222" s="4" t="str">
        <f>IF(Table1[[#This Row],[Total Assets]]="","",IF(Table1[[#This Row],[Total Assets]]&gt;=Table1[[#This Row],[Total Liabilities]],1,2))</f>
        <v/>
      </c>
      <c r="X222" s="4" t="str">
        <f>IF(Table1[[#This Row],[Total Assets]]="","",IF(Table1[[#This Row],[Total Assets]]&gt;=Table1[[#This Row],[Noted Market Capitalization]],1,2))</f>
        <v/>
      </c>
      <c r="Y222" s="4" t="str">
        <f>IF(Table1[[#This Row],[Net Assets]]="","",IF(Table1[[#This Row],[Net Assets]]&gt;=Table1[[#This Row],[Noted Market Capitalization]],1,2))</f>
        <v/>
      </c>
      <c r="Z222" s="4" t="str">
        <f>IF(Table1[[#This Row],[Working Capital]]="","",IF(Table1[[#This Row],[Noted Market Capitalization]]&lt;=((2/3)*Table1[[#This Row],[Working Capital]]),1,2))</f>
        <v/>
      </c>
      <c r="AA222" s="29" t="str">
        <f>IF(Table1[[#This Row],[Total Assets]]="","",Table1[[#This Row],[Total Assets]]-Table1[[#This Row],[Total Liabilities]])</f>
        <v/>
      </c>
      <c r="AB222" s="29" t="str">
        <f>IF(Table1[[#This Row],[Current Assets]]="","",(Table1[[#This Row],[Current Assets]]-Table1[[#This Row],[Current Liabilities ]]))</f>
        <v/>
      </c>
      <c r="AC222" s="29" t="str">
        <f>IF(Table1[[#This Row],[Noted Market Capitalization]]="","",Table1[Noted Market Capitalization])</f>
        <v/>
      </c>
      <c r="AD222" s="30" t="str">
        <f>IF(Table1[[#This Row],[Previous Year Revenue]]="","",Table1[Previous Year Revenue])</f>
        <v/>
      </c>
      <c r="AE222" s="29" t="str">
        <f>IF(Table1[[#This Row],[Year To Date (YTD) Revenue]]="","",Table1[Year To Date (YTD) Revenue])</f>
        <v/>
      </c>
      <c r="AF222" s="29" t="str">
        <f>IF(Table1[[#This Row],[Previous Year Profit]]="","",Table1[Previous Year Profit])</f>
        <v/>
      </c>
      <c r="AG222" s="29" t="str">
        <f>IF(Table1[[#This Row],[Year To Date (YTD) Profit]]="","",Table1[Year To Date (YTD) Profit])</f>
        <v/>
      </c>
    </row>
    <row r="223" spans="3:33" x14ac:dyDescent="0.2">
      <c r="C223" s="22"/>
      <c r="D223" s="27"/>
      <c r="E223" s="28"/>
      <c r="F223" s="29"/>
      <c r="G223" s="59"/>
      <c r="H223" s="4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1" t="str">
        <f>IF(Table1[[#This Row],[Net Assets]]="","",(Table1[[#This Row],[Net Assets]]/Table1[[#This Row],[Noted Market Capitalization]]))</f>
        <v/>
      </c>
      <c r="U223" s="4">
        <f>IF(Table1[[#This Row],[Dividend Yield 
]]="",2,IF(Table1[[#This Row],[Dividend Yield 
]]&gt;0,1,2))</f>
        <v>2</v>
      </c>
      <c r="V223" s="4" t="str">
        <f>IF(Table1[[#This Row],[Previous Year Profit]]="","",IF(Table1[[#This Row],[Previous Year Profit]]&gt;0,1,2))</f>
        <v/>
      </c>
      <c r="W223" s="4" t="str">
        <f>IF(Table1[[#This Row],[Total Assets]]="","",IF(Table1[[#This Row],[Total Assets]]&gt;=Table1[[#This Row],[Total Liabilities]],1,2))</f>
        <v/>
      </c>
      <c r="X223" s="4" t="str">
        <f>IF(Table1[[#This Row],[Total Assets]]="","",IF(Table1[[#This Row],[Total Assets]]&gt;=Table1[[#This Row],[Noted Market Capitalization]],1,2))</f>
        <v/>
      </c>
      <c r="Y223" s="4" t="str">
        <f>IF(Table1[[#This Row],[Net Assets]]="","",IF(Table1[[#This Row],[Net Assets]]&gt;=Table1[[#This Row],[Noted Market Capitalization]],1,2))</f>
        <v/>
      </c>
      <c r="Z223" s="4" t="str">
        <f>IF(Table1[[#This Row],[Working Capital]]="","",IF(Table1[[#This Row],[Noted Market Capitalization]]&lt;=((2/3)*Table1[[#This Row],[Working Capital]]),1,2))</f>
        <v/>
      </c>
      <c r="AA223" s="29" t="str">
        <f>IF(Table1[[#This Row],[Total Assets]]="","",Table1[[#This Row],[Total Assets]]-Table1[[#This Row],[Total Liabilities]])</f>
        <v/>
      </c>
      <c r="AB223" s="29" t="str">
        <f>IF(Table1[[#This Row],[Current Assets]]="","",(Table1[[#This Row],[Current Assets]]-Table1[[#This Row],[Current Liabilities ]]))</f>
        <v/>
      </c>
      <c r="AC223" s="29" t="str">
        <f>IF(Table1[[#This Row],[Noted Market Capitalization]]="","",Table1[Noted Market Capitalization])</f>
        <v/>
      </c>
      <c r="AD223" s="30" t="str">
        <f>IF(Table1[[#This Row],[Previous Year Revenue]]="","",Table1[Previous Year Revenue])</f>
        <v/>
      </c>
      <c r="AE223" s="29" t="str">
        <f>IF(Table1[[#This Row],[Year To Date (YTD) Revenue]]="","",Table1[Year To Date (YTD) Revenue])</f>
        <v/>
      </c>
      <c r="AF223" s="29" t="str">
        <f>IF(Table1[[#This Row],[Previous Year Profit]]="","",Table1[Previous Year Profit])</f>
        <v/>
      </c>
      <c r="AG223" s="29" t="str">
        <f>IF(Table1[[#This Row],[Year To Date (YTD) Profit]]="","",Table1[Year To Date (YTD) Profit])</f>
        <v/>
      </c>
    </row>
    <row r="224" spans="3:33" x14ac:dyDescent="0.2">
      <c r="C224" s="22"/>
      <c r="D224" s="27"/>
      <c r="E224" s="28"/>
      <c r="F224" s="29"/>
      <c r="G224" s="59"/>
      <c r="H224" s="4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1" t="str">
        <f>IF(Table1[[#This Row],[Net Assets]]="","",(Table1[[#This Row],[Net Assets]]/Table1[[#This Row],[Noted Market Capitalization]]))</f>
        <v/>
      </c>
      <c r="U224" s="4">
        <f>IF(Table1[[#This Row],[Dividend Yield 
]]="",2,IF(Table1[[#This Row],[Dividend Yield 
]]&gt;0,1,2))</f>
        <v>2</v>
      </c>
      <c r="V224" s="4" t="str">
        <f>IF(Table1[[#This Row],[Previous Year Profit]]="","",IF(Table1[[#This Row],[Previous Year Profit]]&gt;0,1,2))</f>
        <v/>
      </c>
      <c r="W224" s="4" t="str">
        <f>IF(Table1[[#This Row],[Total Assets]]="","",IF(Table1[[#This Row],[Total Assets]]&gt;=Table1[[#This Row],[Total Liabilities]],1,2))</f>
        <v/>
      </c>
      <c r="X224" s="4" t="str">
        <f>IF(Table1[[#This Row],[Total Assets]]="","",IF(Table1[[#This Row],[Total Assets]]&gt;=Table1[[#This Row],[Noted Market Capitalization]],1,2))</f>
        <v/>
      </c>
      <c r="Y224" s="4" t="str">
        <f>IF(Table1[[#This Row],[Net Assets]]="","",IF(Table1[[#This Row],[Net Assets]]&gt;=Table1[[#This Row],[Noted Market Capitalization]],1,2))</f>
        <v/>
      </c>
      <c r="Z224" s="4" t="str">
        <f>IF(Table1[[#This Row],[Working Capital]]="","",IF(Table1[[#This Row],[Noted Market Capitalization]]&lt;=((2/3)*Table1[[#This Row],[Working Capital]]),1,2))</f>
        <v/>
      </c>
      <c r="AA224" s="29" t="str">
        <f>IF(Table1[[#This Row],[Total Assets]]="","",Table1[[#This Row],[Total Assets]]-Table1[[#This Row],[Total Liabilities]])</f>
        <v/>
      </c>
      <c r="AB224" s="29" t="str">
        <f>IF(Table1[[#This Row],[Current Assets]]="","",(Table1[[#This Row],[Current Assets]]-Table1[[#This Row],[Current Liabilities ]]))</f>
        <v/>
      </c>
      <c r="AC224" s="29" t="str">
        <f>IF(Table1[[#This Row],[Noted Market Capitalization]]="","",Table1[Noted Market Capitalization])</f>
        <v/>
      </c>
      <c r="AD224" s="30" t="str">
        <f>IF(Table1[[#This Row],[Previous Year Revenue]]="","",Table1[Previous Year Revenue])</f>
        <v/>
      </c>
      <c r="AE224" s="29" t="str">
        <f>IF(Table1[[#This Row],[Year To Date (YTD) Revenue]]="","",Table1[Year To Date (YTD) Revenue])</f>
        <v/>
      </c>
      <c r="AF224" s="29" t="str">
        <f>IF(Table1[[#This Row],[Previous Year Profit]]="","",Table1[Previous Year Profit])</f>
        <v/>
      </c>
      <c r="AG224" s="29" t="str">
        <f>IF(Table1[[#This Row],[Year To Date (YTD) Profit]]="","",Table1[Year To Date (YTD) Profit])</f>
        <v/>
      </c>
    </row>
    <row r="225" spans="3:33" x14ac:dyDescent="0.2">
      <c r="C225" s="22"/>
      <c r="D225" s="27"/>
      <c r="E225" s="28"/>
      <c r="F225" s="29"/>
      <c r="G225" s="59"/>
      <c r="H225" s="4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1" t="str">
        <f>IF(Table1[[#This Row],[Net Assets]]="","",(Table1[[#This Row],[Net Assets]]/Table1[[#This Row],[Noted Market Capitalization]]))</f>
        <v/>
      </c>
      <c r="U225" s="4">
        <f>IF(Table1[[#This Row],[Dividend Yield 
]]="",2,IF(Table1[[#This Row],[Dividend Yield 
]]&gt;0,1,2))</f>
        <v>2</v>
      </c>
      <c r="V225" s="4" t="str">
        <f>IF(Table1[[#This Row],[Previous Year Profit]]="","",IF(Table1[[#This Row],[Previous Year Profit]]&gt;0,1,2))</f>
        <v/>
      </c>
      <c r="W225" s="4" t="str">
        <f>IF(Table1[[#This Row],[Total Assets]]="","",IF(Table1[[#This Row],[Total Assets]]&gt;=Table1[[#This Row],[Total Liabilities]],1,2))</f>
        <v/>
      </c>
      <c r="X225" s="4" t="str">
        <f>IF(Table1[[#This Row],[Total Assets]]="","",IF(Table1[[#This Row],[Total Assets]]&gt;=Table1[[#This Row],[Noted Market Capitalization]],1,2))</f>
        <v/>
      </c>
      <c r="Y225" s="4" t="str">
        <f>IF(Table1[[#This Row],[Net Assets]]="","",IF(Table1[[#This Row],[Net Assets]]&gt;=Table1[[#This Row],[Noted Market Capitalization]],1,2))</f>
        <v/>
      </c>
      <c r="Z225" s="4" t="str">
        <f>IF(Table1[[#This Row],[Working Capital]]="","",IF(Table1[[#This Row],[Noted Market Capitalization]]&lt;=((2/3)*Table1[[#This Row],[Working Capital]]),1,2))</f>
        <v/>
      </c>
      <c r="AA225" s="29" t="str">
        <f>IF(Table1[[#This Row],[Total Assets]]="","",Table1[[#This Row],[Total Assets]]-Table1[[#This Row],[Total Liabilities]])</f>
        <v/>
      </c>
      <c r="AB225" s="29" t="str">
        <f>IF(Table1[[#This Row],[Current Assets]]="","",(Table1[[#This Row],[Current Assets]]-Table1[[#This Row],[Current Liabilities ]]))</f>
        <v/>
      </c>
      <c r="AC225" s="29" t="str">
        <f>IF(Table1[[#This Row],[Noted Market Capitalization]]="","",Table1[Noted Market Capitalization])</f>
        <v/>
      </c>
      <c r="AD225" s="30" t="str">
        <f>IF(Table1[[#This Row],[Previous Year Revenue]]="","",Table1[Previous Year Revenue])</f>
        <v/>
      </c>
      <c r="AE225" s="29" t="str">
        <f>IF(Table1[[#This Row],[Year To Date (YTD) Revenue]]="","",Table1[Year To Date (YTD) Revenue])</f>
        <v/>
      </c>
      <c r="AF225" s="29" t="str">
        <f>IF(Table1[[#This Row],[Previous Year Profit]]="","",Table1[Previous Year Profit])</f>
        <v/>
      </c>
      <c r="AG225" s="29" t="str">
        <f>IF(Table1[[#This Row],[Year To Date (YTD) Profit]]="","",Table1[Year To Date (YTD) Profit])</f>
        <v/>
      </c>
    </row>
    <row r="226" spans="3:33" x14ac:dyDescent="0.2">
      <c r="C226" s="22"/>
      <c r="D226" s="27"/>
      <c r="E226" s="28"/>
      <c r="F226" s="29"/>
      <c r="G226" s="59"/>
      <c r="H226" s="4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1" t="str">
        <f>IF(Table1[[#This Row],[Net Assets]]="","",(Table1[[#This Row],[Net Assets]]/Table1[[#This Row],[Noted Market Capitalization]]))</f>
        <v/>
      </c>
      <c r="U226" s="4">
        <f>IF(Table1[[#This Row],[Dividend Yield 
]]="",2,IF(Table1[[#This Row],[Dividend Yield 
]]&gt;0,1,2))</f>
        <v>2</v>
      </c>
      <c r="V226" s="4" t="str">
        <f>IF(Table1[[#This Row],[Previous Year Profit]]="","",IF(Table1[[#This Row],[Previous Year Profit]]&gt;0,1,2))</f>
        <v/>
      </c>
      <c r="W226" s="4" t="str">
        <f>IF(Table1[[#This Row],[Total Assets]]="","",IF(Table1[[#This Row],[Total Assets]]&gt;=Table1[[#This Row],[Total Liabilities]],1,2))</f>
        <v/>
      </c>
      <c r="X226" s="4" t="str">
        <f>IF(Table1[[#This Row],[Total Assets]]="","",IF(Table1[[#This Row],[Total Assets]]&gt;=Table1[[#This Row],[Noted Market Capitalization]],1,2))</f>
        <v/>
      </c>
      <c r="Y226" s="4" t="str">
        <f>IF(Table1[[#This Row],[Net Assets]]="","",IF(Table1[[#This Row],[Net Assets]]&gt;=Table1[[#This Row],[Noted Market Capitalization]],1,2))</f>
        <v/>
      </c>
      <c r="Z226" s="4" t="str">
        <f>IF(Table1[[#This Row],[Working Capital]]="","",IF(Table1[[#This Row],[Noted Market Capitalization]]&lt;=((2/3)*Table1[[#This Row],[Working Capital]]),1,2))</f>
        <v/>
      </c>
      <c r="AA226" s="29" t="str">
        <f>IF(Table1[[#This Row],[Total Assets]]="","",Table1[[#This Row],[Total Assets]]-Table1[[#This Row],[Total Liabilities]])</f>
        <v/>
      </c>
      <c r="AB226" s="29" t="str">
        <f>IF(Table1[[#This Row],[Current Assets]]="","",(Table1[[#This Row],[Current Assets]]-Table1[[#This Row],[Current Liabilities ]]))</f>
        <v/>
      </c>
      <c r="AC226" s="29" t="str">
        <f>IF(Table1[[#This Row],[Noted Market Capitalization]]="","",Table1[Noted Market Capitalization])</f>
        <v/>
      </c>
      <c r="AD226" s="30" t="str">
        <f>IF(Table1[[#This Row],[Previous Year Revenue]]="","",Table1[Previous Year Revenue])</f>
        <v/>
      </c>
      <c r="AE226" s="29" t="str">
        <f>IF(Table1[[#This Row],[Year To Date (YTD) Revenue]]="","",Table1[Year To Date (YTD) Revenue])</f>
        <v/>
      </c>
      <c r="AF226" s="29" t="str">
        <f>IF(Table1[[#This Row],[Previous Year Profit]]="","",Table1[Previous Year Profit])</f>
        <v/>
      </c>
      <c r="AG226" s="29" t="str">
        <f>IF(Table1[[#This Row],[Year To Date (YTD) Profit]]="","",Table1[Year To Date (YTD) Profit])</f>
        <v/>
      </c>
    </row>
    <row r="227" spans="3:33" x14ac:dyDescent="0.2">
      <c r="C227" s="22"/>
      <c r="D227" s="27"/>
      <c r="E227" s="28"/>
      <c r="F227" s="29"/>
      <c r="G227" s="59"/>
      <c r="H227" s="4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1" t="str">
        <f>IF(Table1[[#This Row],[Net Assets]]="","",(Table1[[#This Row],[Net Assets]]/Table1[[#This Row],[Noted Market Capitalization]]))</f>
        <v/>
      </c>
      <c r="U227" s="4">
        <f>IF(Table1[[#This Row],[Dividend Yield 
]]="",2,IF(Table1[[#This Row],[Dividend Yield 
]]&gt;0,1,2))</f>
        <v>2</v>
      </c>
      <c r="V227" s="4" t="str">
        <f>IF(Table1[[#This Row],[Previous Year Profit]]="","",IF(Table1[[#This Row],[Previous Year Profit]]&gt;0,1,2))</f>
        <v/>
      </c>
      <c r="W227" s="4" t="str">
        <f>IF(Table1[[#This Row],[Total Assets]]="","",IF(Table1[[#This Row],[Total Assets]]&gt;=Table1[[#This Row],[Total Liabilities]],1,2))</f>
        <v/>
      </c>
      <c r="X227" s="4" t="str">
        <f>IF(Table1[[#This Row],[Total Assets]]="","",IF(Table1[[#This Row],[Total Assets]]&gt;=Table1[[#This Row],[Noted Market Capitalization]],1,2))</f>
        <v/>
      </c>
      <c r="Y227" s="4" t="str">
        <f>IF(Table1[[#This Row],[Net Assets]]="","",IF(Table1[[#This Row],[Net Assets]]&gt;=Table1[[#This Row],[Noted Market Capitalization]],1,2))</f>
        <v/>
      </c>
      <c r="Z227" s="4" t="str">
        <f>IF(Table1[[#This Row],[Working Capital]]="","",IF(Table1[[#This Row],[Noted Market Capitalization]]&lt;=((2/3)*Table1[[#This Row],[Working Capital]]),1,2))</f>
        <v/>
      </c>
      <c r="AA227" s="29" t="str">
        <f>IF(Table1[[#This Row],[Total Assets]]="","",Table1[[#This Row],[Total Assets]]-Table1[[#This Row],[Total Liabilities]])</f>
        <v/>
      </c>
      <c r="AB227" s="29" t="str">
        <f>IF(Table1[[#This Row],[Current Assets]]="","",(Table1[[#This Row],[Current Assets]]-Table1[[#This Row],[Current Liabilities ]]))</f>
        <v/>
      </c>
      <c r="AC227" s="29" t="str">
        <f>IF(Table1[[#This Row],[Noted Market Capitalization]]="","",Table1[Noted Market Capitalization])</f>
        <v/>
      </c>
      <c r="AD227" s="30" t="str">
        <f>IF(Table1[[#This Row],[Previous Year Revenue]]="","",Table1[Previous Year Revenue])</f>
        <v/>
      </c>
      <c r="AE227" s="29" t="str">
        <f>IF(Table1[[#This Row],[Year To Date (YTD) Revenue]]="","",Table1[Year To Date (YTD) Revenue])</f>
        <v/>
      </c>
      <c r="AF227" s="29" t="str">
        <f>IF(Table1[[#This Row],[Previous Year Profit]]="","",Table1[Previous Year Profit])</f>
        <v/>
      </c>
      <c r="AG227" s="29" t="str">
        <f>IF(Table1[[#This Row],[Year To Date (YTD) Profit]]="","",Table1[Year To Date (YTD) Profit])</f>
        <v/>
      </c>
    </row>
    <row r="228" spans="3:33" x14ac:dyDescent="0.2">
      <c r="C228" s="22"/>
      <c r="D228" s="27"/>
      <c r="E228" s="28"/>
      <c r="F228" s="29"/>
      <c r="G228" s="59"/>
      <c r="H228" s="4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1" t="str">
        <f>IF(Table1[[#This Row],[Net Assets]]="","",(Table1[[#This Row],[Net Assets]]/Table1[[#This Row],[Noted Market Capitalization]]))</f>
        <v/>
      </c>
      <c r="U228" s="4">
        <f>IF(Table1[[#This Row],[Dividend Yield 
]]="",2,IF(Table1[[#This Row],[Dividend Yield 
]]&gt;0,1,2))</f>
        <v>2</v>
      </c>
      <c r="V228" s="4" t="str">
        <f>IF(Table1[[#This Row],[Previous Year Profit]]="","",IF(Table1[[#This Row],[Previous Year Profit]]&gt;0,1,2))</f>
        <v/>
      </c>
      <c r="W228" s="4" t="str">
        <f>IF(Table1[[#This Row],[Total Assets]]="","",IF(Table1[[#This Row],[Total Assets]]&gt;=Table1[[#This Row],[Total Liabilities]],1,2))</f>
        <v/>
      </c>
      <c r="X228" s="4" t="str">
        <f>IF(Table1[[#This Row],[Total Assets]]="","",IF(Table1[[#This Row],[Total Assets]]&gt;=Table1[[#This Row],[Noted Market Capitalization]],1,2))</f>
        <v/>
      </c>
      <c r="Y228" s="4" t="str">
        <f>IF(Table1[[#This Row],[Net Assets]]="","",IF(Table1[[#This Row],[Net Assets]]&gt;=Table1[[#This Row],[Noted Market Capitalization]],1,2))</f>
        <v/>
      </c>
      <c r="Z228" s="4" t="str">
        <f>IF(Table1[[#This Row],[Working Capital]]="","",IF(Table1[[#This Row],[Noted Market Capitalization]]&lt;=((2/3)*Table1[[#This Row],[Working Capital]]),1,2))</f>
        <v/>
      </c>
      <c r="AA228" s="29" t="str">
        <f>IF(Table1[[#This Row],[Total Assets]]="","",Table1[[#This Row],[Total Assets]]-Table1[[#This Row],[Total Liabilities]])</f>
        <v/>
      </c>
      <c r="AB228" s="29" t="str">
        <f>IF(Table1[[#This Row],[Current Assets]]="","",(Table1[[#This Row],[Current Assets]]-Table1[[#This Row],[Current Liabilities ]]))</f>
        <v/>
      </c>
      <c r="AC228" s="29" t="str">
        <f>IF(Table1[[#This Row],[Noted Market Capitalization]]="","",Table1[Noted Market Capitalization])</f>
        <v/>
      </c>
      <c r="AD228" s="30" t="str">
        <f>IF(Table1[[#This Row],[Previous Year Revenue]]="","",Table1[Previous Year Revenue])</f>
        <v/>
      </c>
      <c r="AE228" s="29" t="str">
        <f>IF(Table1[[#This Row],[Year To Date (YTD) Revenue]]="","",Table1[Year To Date (YTD) Revenue])</f>
        <v/>
      </c>
      <c r="AF228" s="29" t="str">
        <f>IF(Table1[[#This Row],[Previous Year Profit]]="","",Table1[Previous Year Profit])</f>
        <v/>
      </c>
      <c r="AG228" s="29" t="str">
        <f>IF(Table1[[#This Row],[Year To Date (YTD) Profit]]="","",Table1[Year To Date (YTD) Profit])</f>
        <v/>
      </c>
    </row>
    <row r="229" spans="3:33" x14ac:dyDescent="0.2">
      <c r="C229" s="22"/>
      <c r="D229" s="27"/>
      <c r="E229" s="28"/>
      <c r="F229" s="29"/>
      <c r="G229" s="59"/>
      <c r="H229" s="4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1" t="str">
        <f>IF(Table1[[#This Row],[Net Assets]]="","",(Table1[[#This Row],[Net Assets]]/Table1[[#This Row],[Noted Market Capitalization]]))</f>
        <v/>
      </c>
      <c r="U229" s="4">
        <f>IF(Table1[[#This Row],[Dividend Yield 
]]="",2,IF(Table1[[#This Row],[Dividend Yield 
]]&gt;0,1,2))</f>
        <v>2</v>
      </c>
      <c r="V229" s="4" t="str">
        <f>IF(Table1[[#This Row],[Previous Year Profit]]="","",IF(Table1[[#This Row],[Previous Year Profit]]&gt;0,1,2))</f>
        <v/>
      </c>
      <c r="W229" s="4" t="str">
        <f>IF(Table1[[#This Row],[Total Assets]]="","",IF(Table1[[#This Row],[Total Assets]]&gt;=Table1[[#This Row],[Total Liabilities]],1,2))</f>
        <v/>
      </c>
      <c r="X229" s="4" t="str">
        <f>IF(Table1[[#This Row],[Total Assets]]="","",IF(Table1[[#This Row],[Total Assets]]&gt;=Table1[[#This Row],[Noted Market Capitalization]],1,2))</f>
        <v/>
      </c>
      <c r="Y229" s="4" t="str">
        <f>IF(Table1[[#This Row],[Net Assets]]="","",IF(Table1[[#This Row],[Net Assets]]&gt;=Table1[[#This Row],[Noted Market Capitalization]],1,2))</f>
        <v/>
      </c>
      <c r="Z229" s="4" t="str">
        <f>IF(Table1[[#This Row],[Working Capital]]="","",IF(Table1[[#This Row],[Noted Market Capitalization]]&lt;=((2/3)*Table1[[#This Row],[Working Capital]]),1,2))</f>
        <v/>
      </c>
      <c r="AA229" s="29" t="str">
        <f>IF(Table1[[#This Row],[Total Assets]]="","",Table1[[#This Row],[Total Assets]]-Table1[[#This Row],[Total Liabilities]])</f>
        <v/>
      </c>
      <c r="AB229" s="29" t="str">
        <f>IF(Table1[[#This Row],[Current Assets]]="","",(Table1[[#This Row],[Current Assets]]-Table1[[#This Row],[Current Liabilities ]]))</f>
        <v/>
      </c>
      <c r="AC229" s="29" t="str">
        <f>IF(Table1[[#This Row],[Noted Market Capitalization]]="","",Table1[Noted Market Capitalization])</f>
        <v/>
      </c>
      <c r="AD229" s="30" t="str">
        <f>IF(Table1[[#This Row],[Previous Year Revenue]]="","",Table1[Previous Year Revenue])</f>
        <v/>
      </c>
      <c r="AE229" s="29" t="str">
        <f>IF(Table1[[#This Row],[Year To Date (YTD) Revenue]]="","",Table1[Year To Date (YTD) Revenue])</f>
        <v/>
      </c>
      <c r="AF229" s="29" t="str">
        <f>IF(Table1[[#This Row],[Previous Year Profit]]="","",Table1[Previous Year Profit])</f>
        <v/>
      </c>
      <c r="AG229" s="29" t="str">
        <f>IF(Table1[[#This Row],[Year To Date (YTD) Profit]]="","",Table1[Year To Date (YTD) Profit])</f>
        <v/>
      </c>
    </row>
    <row r="230" spans="3:33" x14ac:dyDescent="0.2">
      <c r="C230" s="22"/>
      <c r="D230" s="27"/>
      <c r="E230" s="28"/>
      <c r="F230" s="29"/>
      <c r="G230" s="59"/>
      <c r="H230" s="4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1" t="str">
        <f>IF(Table1[[#This Row],[Net Assets]]="","",(Table1[[#This Row],[Net Assets]]/Table1[[#This Row],[Noted Market Capitalization]]))</f>
        <v/>
      </c>
      <c r="U230" s="4">
        <f>IF(Table1[[#This Row],[Dividend Yield 
]]="",2,IF(Table1[[#This Row],[Dividend Yield 
]]&gt;0,1,2))</f>
        <v>2</v>
      </c>
      <c r="V230" s="4" t="str">
        <f>IF(Table1[[#This Row],[Previous Year Profit]]="","",IF(Table1[[#This Row],[Previous Year Profit]]&gt;0,1,2))</f>
        <v/>
      </c>
      <c r="W230" s="4" t="str">
        <f>IF(Table1[[#This Row],[Total Assets]]="","",IF(Table1[[#This Row],[Total Assets]]&gt;=Table1[[#This Row],[Total Liabilities]],1,2))</f>
        <v/>
      </c>
      <c r="X230" s="4" t="str">
        <f>IF(Table1[[#This Row],[Total Assets]]="","",IF(Table1[[#This Row],[Total Assets]]&gt;=Table1[[#This Row],[Noted Market Capitalization]],1,2))</f>
        <v/>
      </c>
      <c r="Y230" s="4" t="str">
        <f>IF(Table1[[#This Row],[Net Assets]]="","",IF(Table1[[#This Row],[Net Assets]]&gt;=Table1[[#This Row],[Noted Market Capitalization]],1,2))</f>
        <v/>
      </c>
      <c r="Z230" s="4" t="str">
        <f>IF(Table1[[#This Row],[Working Capital]]="","",IF(Table1[[#This Row],[Noted Market Capitalization]]&lt;=((2/3)*Table1[[#This Row],[Working Capital]]),1,2))</f>
        <v/>
      </c>
      <c r="AA230" s="29" t="str">
        <f>IF(Table1[[#This Row],[Total Assets]]="","",Table1[[#This Row],[Total Assets]]-Table1[[#This Row],[Total Liabilities]])</f>
        <v/>
      </c>
      <c r="AB230" s="29" t="str">
        <f>IF(Table1[[#This Row],[Current Assets]]="","",(Table1[[#This Row],[Current Assets]]-Table1[[#This Row],[Current Liabilities ]]))</f>
        <v/>
      </c>
      <c r="AC230" s="29" t="str">
        <f>IF(Table1[[#This Row],[Noted Market Capitalization]]="","",Table1[Noted Market Capitalization])</f>
        <v/>
      </c>
      <c r="AD230" s="30" t="str">
        <f>IF(Table1[[#This Row],[Previous Year Revenue]]="","",Table1[Previous Year Revenue])</f>
        <v/>
      </c>
      <c r="AE230" s="29" t="str">
        <f>IF(Table1[[#This Row],[Year To Date (YTD) Revenue]]="","",Table1[Year To Date (YTD) Revenue])</f>
        <v/>
      </c>
      <c r="AF230" s="29" t="str">
        <f>IF(Table1[[#This Row],[Previous Year Profit]]="","",Table1[Previous Year Profit])</f>
        <v/>
      </c>
      <c r="AG230" s="29" t="str">
        <f>IF(Table1[[#This Row],[Year To Date (YTD) Profit]]="","",Table1[Year To Date (YTD) Profit])</f>
        <v/>
      </c>
    </row>
    <row r="231" spans="3:33" x14ac:dyDescent="0.2">
      <c r="C231" s="22"/>
      <c r="D231" s="27"/>
      <c r="E231" s="28"/>
      <c r="F231" s="29"/>
      <c r="G231" s="59"/>
      <c r="H231" s="4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1" t="str">
        <f>IF(Table1[[#This Row],[Net Assets]]="","",(Table1[[#This Row],[Net Assets]]/Table1[[#This Row],[Noted Market Capitalization]]))</f>
        <v/>
      </c>
      <c r="U231" s="4">
        <f>IF(Table1[[#This Row],[Dividend Yield 
]]="",2,IF(Table1[[#This Row],[Dividend Yield 
]]&gt;0,1,2))</f>
        <v>2</v>
      </c>
      <c r="V231" s="4" t="str">
        <f>IF(Table1[[#This Row],[Previous Year Profit]]="","",IF(Table1[[#This Row],[Previous Year Profit]]&gt;0,1,2))</f>
        <v/>
      </c>
      <c r="W231" s="4" t="str">
        <f>IF(Table1[[#This Row],[Total Assets]]="","",IF(Table1[[#This Row],[Total Assets]]&gt;=Table1[[#This Row],[Total Liabilities]],1,2))</f>
        <v/>
      </c>
      <c r="X231" s="4" t="str">
        <f>IF(Table1[[#This Row],[Total Assets]]="","",IF(Table1[[#This Row],[Total Assets]]&gt;=Table1[[#This Row],[Noted Market Capitalization]],1,2))</f>
        <v/>
      </c>
      <c r="Y231" s="4" t="str">
        <f>IF(Table1[[#This Row],[Net Assets]]="","",IF(Table1[[#This Row],[Net Assets]]&gt;=Table1[[#This Row],[Noted Market Capitalization]],1,2))</f>
        <v/>
      </c>
      <c r="Z231" s="4" t="str">
        <f>IF(Table1[[#This Row],[Working Capital]]="","",IF(Table1[[#This Row],[Noted Market Capitalization]]&lt;=((2/3)*Table1[[#This Row],[Working Capital]]),1,2))</f>
        <v/>
      </c>
      <c r="AA231" s="29" t="str">
        <f>IF(Table1[[#This Row],[Total Assets]]="","",Table1[[#This Row],[Total Assets]]-Table1[[#This Row],[Total Liabilities]])</f>
        <v/>
      </c>
      <c r="AB231" s="29" t="str">
        <f>IF(Table1[[#This Row],[Current Assets]]="","",(Table1[[#This Row],[Current Assets]]-Table1[[#This Row],[Current Liabilities ]]))</f>
        <v/>
      </c>
      <c r="AC231" s="29" t="str">
        <f>IF(Table1[[#This Row],[Noted Market Capitalization]]="","",Table1[Noted Market Capitalization])</f>
        <v/>
      </c>
      <c r="AD231" s="30" t="str">
        <f>IF(Table1[[#This Row],[Previous Year Revenue]]="","",Table1[Previous Year Revenue])</f>
        <v/>
      </c>
      <c r="AE231" s="29" t="str">
        <f>IF(Table1[[#This Row],[Year To Date (YTD) Revenue]]="","",Table1[Year To Date (YTD) Revenue])</f>
        <v/>
      </c>
      <c r="AF231" s="29" t="str">
        <f>IF(Table1[[#This Row],[Previous Year Profit]]="","",Table1[Previous Year Profit])</f>
        <v/>
      </c>
      <c r="AG231" s="29" t="str">
        <f>IF(Table1[[#This Row],[Year To Date (YTD) Profit]]="","",Table1[Year To Date (YTD) Profit])</f>
        <v/>
      </c>
    </row>
    <row r="232" spans="3:33" x14ac:dyDescent="0.2">
      <c r="C232" s="22"/>
      <c r="D232" s="27"/>
      <c r="E232" s="28"/>
      <c r="F232" s="29"/>
      <c r="G232" s="59"/>
      <c r="H232" s="4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1" t="str">
        <f>IF(Table1[[#This Row],[Net Assets]]="","",(Table1[[#This Row],[Net Assets]]/Table1[[#This Row],[Noted Market Capitalization]]))</f>
        <v/>
      </c>
      <c r="U232" s="4">
        <f>IF(Table1[[#This Row],[Dividend Yield 
]]="",2,IF(Table1[[#This Row],[Dividend Yield 
]]&gt;0,1,2))</f>
        <v>2</v>
      </c>
      <c r="V232" s="4" t="str">
        <f>IF(Table1[[#This Row],[Previous Year Profit]]="","",IF(Table1[[#This Row],[Previous Year Profit]]&gt;0,1,2))</f>
        <v/>
      </c>
      <c r="W232" s="4" t="str">
        <f>IF(Table1[[#This Row],[Total Assets]]="","",IF(Table1[[#This Row],[Total Assets]]&gt;=Table1[[#This Row],[Total Liabilities]],1,2))</f>
        <v/>
      </c>
      <c r="X232" s="4" t="str">
        <f>IF(Table1[[#This Row],[Total Assets]]="","",IF(Table1[[#This Row],[Total Assets]]&gt;=Table1[[#This Row],[Noted Market Capitalization]],1,2))</f>
        <v/>
      </c>
      <c r="Y232" s="4" t="str">
        <f>IF(Table1[[#This Row],[Net Assets]]="","",IF(Table1[[#This Row],[Net Assets]]&gt;=Table1[[#This Row],[Noted Market Capitalization]],1,2))</f>
        <v/>
      </c>
      <c r="Z232" s="4" t="str">
        <f>IF(Table1[[#This Row],[Working Capital]]="","",IF(Table1[[#This Row],[Noted Market Capitalization]]&lt;=((2/3)*Table1[[#This Row],[Working Capital]]),1,2))</f>
        <v/>
      </c>
      <c r="AA232" s="29" t="str">
        <f>IF(Table1[[#This Row],[Total Assets]]="","",Table1[[#This Row],[Total Assets]]-Table1[[#This Row],[Total Liabilities]])</f>
        <v/>
      </c>
      <c r="AB232" s="29" t="str">
        <f>IF(Table1[[#This Row],[Current Assets]]="","",(Table1[[#This Row],[Current Assets]]-Table1[[#This Row],[Current Liabilities ]]))</f>
        <v/>
      </c>
      <c r="AC232" s="29" t="str">
        <f>IF(Table1[[#This Row],[Noted Market Capitalization]]="","",Table1[Noted Market Capitalization])</f>
        <v/>
      </c>
      <c r="AD232" s="30" t="str">
        <f>IF(Table1[[#This Row],[Previous Year Revenue]]="","",Table1[Previous Year Revenue])</f>
        <v/>
      </c>
      <c r="AE232" s="29" t="str">
        <f>IF(Table1[[#This Row],[Year To Date (YTD) Revenue]]="","",Table1[Year To Date (YTD) Revenue])</f>
        <v/>
      </c>
      <c r="AF232" s="29" t="str">
        <f>IF(Table1[[#This Row],[Previous Year Profit]]="","",Table1[Previous Year Profit])</f>
        <v/>
      </c>
      <c r="AG232" s="29" t="str">
        <f>IF(Table1[[#This Row],[Year To Date (YTD) Profit]]="","",Table1[Year To Date (YTD) Profit])</f>
        <v/>
      </c>
    </row>
    <row r="233" spans="3:33" x14ac:dyDescent="0.2">
      <c r="C233" s="22"/>
      <c r="D233" s="27"/>
      <c r="E233" s="28"/>
      <c r="F233" s="29"/>
      <c r="G233" s="59"/>
      <c r="H233" s="4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1" t="str">
        <f>IF(Table1[[#This Row],[Net Assets]]="","",(Table1[[#This Row],[Net Assets]]/Table1[[#This Row],[Noted Market Capitalization]]))</f>
        <v/>
      </c>
      <c r="U233" s="4">
        <f>IF(Table1[[#This Row],[Dividend Yield 
]]="",2,IF(Table1[[#This Row],[Dividend Yield 
]]&gt;0,1,2))</f>
        <v>2</v>
      </c>
      <c r="V233" s="4" t="str">
        <f>IF(Table1[[#This Row],[Previous Year Profit]]="","",IF(Table1[[#This Row],[Previous Year Profit]]&gt;0,1,2))</f>
        <v/>
      </c>
      <c r="W233" s="4" t="str">
        <f>IF(Table1[[#This Row],[Total Assets]]="","",IF(Table1[[#This Row],[Total Assets]]&gt;=Table1[[#This Row],[Total Liabilities]],1,2))</f>
        <v/>
      </c>
      <c r="X233" s="4" t="str">
        <f>IF(Table1[[#This Row],[Total Assets]]="","",IF(Table1[[#This Row],[Total Assets]]&gt;=Table1[[#This Row],[Noted Market Capitalization]],1,2))</f>
        <v/>
      </c>
      <c r="Y233" s="4" t="str">
        <f>IF(Table1[[#This Row],[Net Assets]]="","",IF(Table1[[#This Row],[Net Assets]]&gt;=Table1[[#This Row],[Noted Market Capitalization]],1,2))</f>
        <v/>
      </c>
      <c r="Z233" s="4" t="str">
        <f>IF(Table1[[#This Row],[Working Capital]]="","",IF(Table1[[#This Row],[Noted Market Capitalization]]&lt;=((2/3)*Table1[[#This Row],[Working Capital]]),1,2))</f>
        <v/>
      </c>
      <c r="AA233" s="29" t="str">
        <f>IF(Table1[[#This Row],[Total Assets]]="","",Table1[[#This Row],[Total Assets]]-Table1[[#This Row],[Total Liabilities]])</f>
        <v/>
      </c>
      <c r="AB233" s="29" t="str">
        <f>IF(Table1[[#This Row],[Current Assets]]="","",(Table1[[#This Row],[Current Assets]]-Table1[[#This Row],[Current Liabilities ]]))</f>
        <v/>
      </c>
      <c r="AC233" s="29" t="str">
        <f>IF(Table1[[#This Row],[Noted Market Capitalization]]="","",Table1[Noted Market Capitalization])</f>
        <v/>
      </c>
      <c r="AD233" s="30" t="str">
        <f>IF(Table1[[#This Row],[Previous Year Revenue]]="","",Table1[Previous Year Revenue])</f>
        <v/>
      </c>
      <c r="AE233" s="29" t="str">
        <f>IF(Table1[[#This Row],[Year To Date (YTD) Revenue]]="","",Table1[Year To Date (YTD) Revenue])</f>
        <v/>
      </c>
      <c r="AF233" s="29" t="str">
        <f>IF(Table1[[#This Row],[Previous Year Profit]]="","",Table1[Previous Year Profit])</f>
        <v/>
      </c>
      <c r="AG233" s="29" t="str">
        <f>IF(Table1[[#This Row],[Year To Date (YTD) Profit]]="","",Table1[Year To Date (YTD) Profit])</f>
        <v/>
      </c>
    </row>
    <row r="234" spans="3:33" x14ac:dyDescent="0.2">
      <c r="C234" s="22"/>
      <c r="D234" s="27"/>
      <c r="E234" s="28"/>
      <c r="F234" s="29"/>
      <c r="G234" s="59"/>
      <c r="H234" s="4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1" t="str">
        <f>IF(Table1[[#This Row],[Net Assets]]="","",(Table1[[#This Row],[Net Assets]]/Table1[[#This Row],[Noted Market Capitalization]]))</f>
        <v/>
      </c>
      <c r="U234" s="4">
        <f>IF(Table1[[#This Row],[Dividend Yield 
]]="",2,IF(Table1[[#This Row],[Dividend Yield 
]]&gt;0,1,2))</f>
        <v>2</v>
      </c>
      <c r="V234" s="4" t="str">
        <f>IF(Table1[[#This Row],[Previous Year Profit]]="","",IF(Table1[[#This Row],[Previous Year Profit]]&gt;0,1,2))</f>
        <v/>
      </c>
      <c r="W234" s="4" t="str">
        <f>IF(Table1[[#This Row],[Total Assets]]="","",IF(Table1[[#This Row],[Total Assets]]&gt;=Table1[[#This Row],[Total Liabilities]],1,2))</f>
        <v/>
      </c>
      <c r="X234" s="4" t="str">
        <f>IF(Table1[[#This Row],[Total Assets]]="","",IF(Table1[[#This Row],[Total Assets]]&gt;=Table1[[#This Row],[Noted Market Capitalization]],1,2))</f>
        <v/>
      </c>
      <c r="Y234" s="4" t="str">
        <f>IF(Table1[[#This Row],[Net Assets]]="","",IF(Table1[[#This Row],[Net Assets]]&gt;=Table1[[#This Row],[Noted Market Capitalization]],1,2))</f>
        <v/>
      </c>
      <c r="Z234" s="4" t="str">
        <f>IF(Table1[[#This Row],[Working Capital]]="","",IF(Table1[[#This Row],[Noted Market Capitalization]]&lt;=((2/3)*Table1[[#This Row],[Working Capital]]),1,2))</f>
        <v/>
      </c>
      <c r="AA234" s="29" t="str">
        <f>IF(Table1[[#This Row],[Total Assets]]="","",Table1[[#This Row],[Total Assets]]-Table1[[#This Row],[Total Liabilities]])</f>
        <v/>
      </c>
      <c r="AB234" s="29" t="str">
        <f>IF(Table1[[#This Row],[Current Assets]]="","",(Table1[[#This Row],[Current Assets]]-Table1[[#This Row],[Current Liabilities ]]))</f>
        <v/>
      </c>
      <c r="AC234" s="29" t="str">
        <f>IF(Table1[[#This Row],[Noted Market Capitalization]]="","",Table1[Noted Market Capitalization])</f>
        <v/>
      </c>
      <c r="AD234" s="30" t="str">
        <f>IF(Table1[[#This Row],[Previous Year Revenue]]="","",Table1[Previous Year Revenue])</f>
        <v/>
      </c>
      <c r="AE234" s="29" t="str">
        <f>IF(Table1[[#This Row],[Year To Date (YTD) Revenue]]="","",Table1[Year To Date (YTD) Revenue])</f>
        <v/>
      </c>
      <c r="AF234" s="29" t="str">
        <f>IF(Table1[[#This Row],[Previous Year Profit]]="","",Table1[Previous Year Profit])</f>
        <v/>
      </c>
      <c r="AG234" s="29" t="str">
        <f>IF(Table1[[#This Row],[Year To Date (YTD) Profit]]="","",Table1[Year To Date (YTD) Profit])</f>
        <v/>
      </c>
    </row>
    <row r="235" spans="3:33" x14ac:dyDescent="0.2">
      <c r="C235" s="22"/>
      <c r="D235" s="27"/>
      <c r="E235" s="28"/>
      <c r="F235" s="29"/>
      <c r="G235" s="59"/>
      <c r="H235" s="4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1" t="str">
        <f>IF(Table1[[#This Row],[Net Assets]]="","",(Table1[[#This Row],[Net Assets]]/Table1[[#This Row],[Noted Market Capitalization]]))</f>
        <v/>
      </c>
      <c r="U235" s="4">
        <f>IF(Table1[[#This Row],[Dividend Yield 
]]="",2,IF(Table1[[#This Row],[Dividend Yield 
]]&gt;0,1,2))</f>
        <v>2</v>
      </c>
      <c r="V235" s="4" t="str">
        <f>IF(Table1[[#This Row],[Previous Year Profit]]="","",IF(Table1[[#This Row],[Previous Year Profit]]&gt;0,1,2))</f>
        <v/>
      </c>
      <c r="W235" s="4" t="str">
        <f>IF(Table1[[#This Row],[Total Assets]]="","",IF(Table1[[#This Row],[Total Assets]]&gt;=Table1[[#This Row],[Total Liabilities]],1,2))</f>
        <v/>
      </c>
      <c r="X235" s="4" t="str">
        <f>IF(Table1[[#This Row],[Total Assets]]="","",IF(Table1[[#This Row],[Total Assets]]&gt;=Table1[[#This Row],[Noted Market Capitalization]],1,2))</f>
        <v/>
      </c>
      <c r="Y235" s="4" t="str">
        <f>IF(Table1[[#This Row],[Net Assets]]="","",IF(Table1[[#This Row],[Net Assets]]&gt;=Table1[[#This Row],[Noted Market Capitalization]],1,2))</f>
        <v/>
      </c>
      <c r="Z235" s="4" t="str">
        <f>IF(Table1[[#This Row],[Working Capital]]="","",IF(Table1[[#This Row],[Noted Market Capitalization]]&lt;=((2/3)*Table1[[#This Row],[Working Capital]]),1,2))</f>
        <v/>
      </c>
      <c r="AA235" s="29" t="str">
        <f>IF(Table1[[#This Row],[Total Assets]]="","",Table1[[#This Row],[Total Assets]]-Table1[[#This Row],[Total Liabilities]])</f>
        <v/>
      </c>
      <c r="AB235" s="29" t="str">
        <f>IF(Table1[[#This Row],[Current Assets]]="","",(Table1[[#This Row],[Current Assets]]-Table1[[#This Row],[Current Liabilities ]]))</f>
        <v/>
      </c>
      <c r="AC235" s="29" t="str">
        <f>IF(Table1[[#This Row],[Noted Market Capitalization]]="","",Table1[Noted Market Capitalization])</f>
        <v/>
      </c>
      <c r="AD235" s="30" t="str">
        <f>IF(Table1[[#This Row],[Previous Year Revenue]]="","",Table1[Previous Year Revenue])</f>
        <v/>
      </c>
      <c r="AE235" s="29" t="str">
        <f>IF(Table1[[#This Row],[Year To Date (YTD) Revenue]]="","",Table1[Year To Date (YTD) Revenue])</f>
        <v/>
      </c>
      <c r="AF235" s="29" t="str">
        <f>IF(Table1[[#This Row],[Previous Year Profit]]="","",Table1[Previous Year Profit])</f>
        <v/>
      </c>
      <c r="AG235" s="29" t="str">
        <f>IF(Table1[[#This Row],[Year To Date (YTD) Profit]]="","",Table1[Year To Date (YTD) Profit])</f>
        <v/>
      </c>
    </row>
    <row r="236" spans="3:33" x14ac:dyDescent="0.2">
      <c r="C236" s="22"/>
      <c r="D236" s="27"/>
      <c r="E236" s="28"/>
      <c r="F236" s="29"/>
      <c r="G236" s="59"/>
      <c r="H236" s="4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1" t="str">
        <f>IF(Table1[[#This Row],[Net Assets]]="","",(Table1[[#This Row],[Net Assets]]/Table1[[#This Row],[Noted Market Capitalization]]))</f>
        <v/>
      </c>
      <c r="U236" s="4">
        <f>IF(Table1[[#This Row],[Dividend Yield 
]]="",2,IF(Table1[[#This Row],[Dividend Yield 
]]&gt;0,1,2))</f>
        <v>2</v>
      </c>
      <c r="V236" s="4" t="str">
        <f>IF(Table1[[#This Row],[Previous Year Profit]]="","",IF(Table1[[#This Row],[Previous Year Profit]]&gt;0,1,2))</f>
        <v/>
      </c>
      <c r="W236" s="4" t="str">
        <f>IF(Table1[[#This Row],[Total Assets]]="","",IF(Table1[[#This Row],[Total Assets]]&gt;=Table1[[#This Row],[Total Liabilities]],1,2))</f>
        <v/>
      </c>
      <c r="X236" s="4" t="str">
        <f>IF(Table1[[#This Row],[Total Assets]]="","",IF(Table1[[#This Row],[Total Assets]]&gt;=Table1[[#This Row],[Noted Market Capitalization]],1,2))</f>
        <v/>
      </c>
      <c r="Y236" s="4" t="str">
        <f>IF(Table1[[#This Row],[Net Assets]]="","",IF(Table1[[#This Row],[Net Assets]]&gt;=Table1[[#This Row],[Noted Market Capitalization]],1,2))</f>
        <v/>
      </c>
      <c r="Z236" s="4" t="str">
        <f>IF(Table1[[#This Row],[Working Capital]]="","",IF(Table1[[#This Row],[Noted Market Capitalization]]&lt;=((2/3)*Table1[[#This Row],[Working Capital]]),1,2))</f>
        <v/>
      </c>
      <c r="AA236" s="29" t="str">
        <f>IF(Table1[[#This Row],[Total Assets]]="","",Table1[[#This Row],[Total Assets]]-Table1[[#This Row],[Total Liabilities]])</f>
        <v/>
      </c>
      <c r="AB236" s="29" t="str">
        <f>IF(Table1[[#This Row],[Current Assets]]="","",(Table1[[#This Row],[Current Assets]]-Table1[[#This Row],[Current Liabilities ]]))</f>
        <v/>
      </c>
      <c r="AC236" s="29" t="str">
        <f>IF(Table1[[#This Row],[Noted Market Capitalization]]="","",Table1[Noted Market Capitalization])</f>
        <v/>
      </c>
      <c r="AD236" s="30" t="str">
        <f>IF(Table1[[#This Row],[Previous Year Revenue]]="","",Table1[Previous Year Revenue])</f>
        <v/>
      </c>
      <c r="AE236" s="29" t="str">
        <f>IF(Table1[[#This Row],[Year To Date (YTD) Revenue]]="","",Table1[Year To Date (YTD) Revenue])</f>
        <v/>
      </c>
      <c r="AF236" s="29" t="str">
        <f>IF(Table1[[#This Row],[Previous Year Profit]]="","",Table1[Previous Year Profit])</f>
        <v/>
      </c>
      <c r="AG236" s="29" t="str">
        <f>IF(Table1[[#This Row],[Year To Date (YTD) Profit]]="","",Table1[Year To Date (YTD) Profit])</f>
        <v/>
      </c>
    </row>
    <row r="237" spans="3:33" x14ac:dyDescent="0.2">
      <c r="C237" s="22"/>
      <c r="D237" s="27"/>
      <c r="E237" s="28"/>
      <c r="F237" s="29"/>
      <c r="G237" s="59"/>
      <c r="H237" s="4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1" t="str">
        <f>IF(Table1[[#This Row],[Net Assets]]="","",(Table1[[#This Row],[Net Assets]]/Table1[[#This Row],[Noted Market Capitalization]]))</f>
        <v/>
      </c>
      <c r="U237" s="4">
        <f>IF(Table1[[#This Row],[Dividend Yield 
]]="",2,IF(Table1[[#This Row],[Dividend Yield 
]]&gt;0,1,2))</f>
        <v>2</v>
      </c>
      <c r="V237" s="4" t="str">
        <f>IF(Table1[[#This Row],[Previous Year Profit]]="","",IF(Table1[[#This Row],[Previous Year Profit]]&gt;0,1,2))</f>
        <v/>
      </c>
      <c r="W237" s="4" t="str">
        <f>IF(Table1[[#This Row],[Total Assets]]="","",IF(Table1[[#This Row],[Total Assets]]&gt;=Table1[[#This Row],[Total Liabilities]],1,2))</f>
        <v/>
      </c>
      <c r="X237" s="4" t="str">
        <f>IF(Table1[[#This Row],[Total Assets]]="","",IF(Table1[[#This Row],[Total Assets]]&gt;=Table1[[#This Row],[Noted Market Capitalization]],1,2))</f>
        <v/>
      </c>
      <c r="Y237" s="4" t="str">
        <f>IF(Table1[[#This Row],[Net Assets]]="","",IF(Table1[[#This Row],[Net Assets]]&gt;=Table1[[#This Row],[Noted Market Capitalization]],1,2))</f>
        <v/>
      </c>
      <c r="Z237" s="4" t="str">
        <f>IF(Table1[[#This Row],[Working Capital]]="","",IF(Table1[[#This Row],[Noted Market Capitalization]]&lt;=((2/3)*Table1[[#This Row],[Working Capital]]),1,2))</f>
        <v/>
      </c>
      <c r="AA237" s="29" t="str">
        <f>IF(Table1[[#This Row],[Total Assets]]="","",Table1[[#This Row],[Total Assets]]-Table1[[#This Row],[Total Liabilities]])</f>
        <v/>
      </c>
      <c r="AB237" s="29" t="str">
        <f>IF(Table1[[#This Row],[Current Assets]]="","",(Table1[[#This Row],[Current Assets]]-Table1[[#This Row],[Current Liabilities ]]))</f>
        <v/>
      </c>
      <c r="AC237" s="29" t="str">
        <f>IF(Table1[[#This Row],[Noted Market Capitalization]]="","",Table1[Noted Market Capitalization])</f>
        <v/>
      </c>
      <c r="AD237" s="30" t="str">
        <f>IF(Table1[[#This Row],[Previous Year Revenue]]="","",Table1[Previous Year Revenue])</f>
        <v/>
      </c>
      <c r="AE237" s="29" t="str">
        <f>IF(Table1[[#This Row],[Year To Date (YTD) Revenue]]="","",Table1[Year To Date (YTD) Revenue])</f>
        <v/>
      </c>
      <c r="AF237" s="29" t="str">
        <f>IF(Table1[[#This Row],[Previous Year Profit]]="","",Table1[Previous Year Profit])</f>
        <v/>
      </c>
      <c r="AG237" s="29" t="str">
        <f>IF(Table1[[#This Row],[Year To Date (YTD) Profit]]="","",Table1[Year To Date (YTD) Profit])</f>
        <v/>
      </c>
    </row>
    <row r="238" spans="3:33" x14ac:dyDescent="0.2">
      <c r="C238" s="22"/>
      <c r="D238" s="27"/>
      <c r="E238" s="28"/>
      <c r="F238" s="29"/>
      <c r="G238" s="59"/>
      <c r="H238" s="4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1" t="str">
        <f>IF(Table1[[#This Row],[Net Assets]]="","",(Table1[[#This Row],[Net Assets]]/Table1[[#This Row],[Noted Market Capitalization]]))</f>
        <v/>
      </c>
      <c r="U238" s="4">
        <f>IF(Table1[[#This Row],[Dividend Yield 
]]="",2,IF(Table1[[#This Row],[Dividend Yield 
]]&gt;0,1,2))</f>
        <v>2</v>
      </c>
      <c r="V238" s="4" t="str">
        <f>IF(Table1[[#This Row],[Previous Year Profit]]="","",IF(Table1[[#This Row],[Previous Year Profit]]&gt;0,1,2))</f>
        <v/>
      </c>
      <c r="W238" s="4" t="str">
        <f>IF(Table1[[#This Row],[Total Assets]]="","",IF(Table1[[#This Row],[Total Assets]]&gt;=Table1[[#This Row],[Total Liabilities]],1,2))</f>
        <v/>
      </c>
      <c r="X238" s="4" t="str">
        <f>IF(Table1[[#This Row],[Total Assets]]="","",IF(Table1[[#This Row],[Total Assets]]&gt;=Table1[[#This Row],[Noted Market Capitalization]],1,2))</f>
        <v/>
      </c>
      <c r="Y238" s="4" t="str">
        <f>IF(Table1[[#This Row],[Net Assets]]="","",IF(Table1[[#This Row],[Net Assets]]&gt;=Table1[[#This Row],[Noted Market Capitalization]],1,2))</f>
        <v/>
      </c>
      <c r="Z238" s="4" t="str">
        <f>IF(Table1[[#This Row],[Working Capital]]="","",IF(Table1[[#This Row],[Noted Market Capitalization]]&lt;=((2/3)*Table1[[#This Row],[Working Capital]]),1,2))</f>
        <v/>
      </c>
      <c r="AA238" s="29" t="str">
        <f>IF(Table1[[#This Row],[Total Assets]]="","",Table1[[#This Row],[Total Assets]]-Table1[[#This Row],[Total Liabilities]])</f>
        <v/>
      </c>
      <c r="AB238" s="29" t="str">
        <f>IF(Table1[[#This Row],[Current Assets]]="","",(Table1[[#This Row],[Current Assets]]-Table1[[#This Row],[Current Liabilities ]]))</f>
        <v/>
      </c>
      <c r="AC238" s="29" t="str">
        <f>IF(Table1[[#This Row],[Noted Market Capitalization]]="","",Table1[Noted Market Capitalization])</f>
        <v/>
      </c>
      <c r="AD238" s="30" t="str">
        <f>IF(Table1[[#This Row],[Previous Year Revenue]]="","",Table1[Previous Year Revenue])</f>
        <v/>
      </c>
      <c r="AE238" s="29" t="str">
        <f>IF(Table1[[#This Row],[Year To Date (YTD) Revenue]]="","",Table1[Year To Date (YTD) Revenue])</f>
        <v/>
      </c>
      <c r="AF238" s="29" t="str">
        <f>IF(Table1[[#This Row],[Previous Year Profit]]="","",Table1[Previous Year Profit])</f>
        <v/>
      </c>
      <c r="AG238" s="29" t="str">
        <f>IF(Table1[[#This Row],[Year To Date (YTD) Profit]]="","",Table1[Year To Date (YTD) Profit])</f>
        <v/>
      </c>
    </row>
    <row r="239" spans="3:33" x14ac:dyDescent="0.2">
      <c r="C239" s="22"/>
      <c r="D239" s="27"/>
      <c r="E239" s="28"/>
      <c r="F239" s="29"/>
      <c r="G239" s="59"/>
      <c r="H239" s="4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1" t="str">
        <f>IF(Table1[[#This Row],[Net Assets]]="","",(Table1[[#This Row],[Net Assets]]/Table1[[#This Row],[Noted Market Capitalization]]))</f>
        <v/>
      </c>
      <c r="U239" s="4">
        <f>IF(Table1[[#This Row],[Dividend Yield 
]]="",2,IF(Table1[[#This Row],[Dividend Yield 
]]&gt;0,1,2))</f>
        <v>2</v>
      </c>
      <c r="V239" s="4" t="str">
        <f>IF(Table1[[#This Row],[Previous Year Profit]]="","",IF(Table1[[#This Row],[Previous Year Profit]]&gt;0,1,2))</f>
        <v/>
      </c>
      <c r="W239" s="4" t="str">
        <f>IF(Table1[[#This Row],[Total Assets]]="","",IF(Table1[[#This Row],[Total Assets]]&gt;=Table1[[#This Row],[Total Liabilities]],1,2))</f>
        <v/>
      </c>
      <c r="X239" s="4" t="str">
        <f>IF(Table1[[#This Row],[Total Assets]]="","",IF(Table1[[#This Row],[Total Assets]]&gt;=Table1[[#This Row],[Noted Market Capitalization]],1,2))</f>
        <v/>
      </c>
      <c r="Y239" s="4" t="str">
        <f>IF(Table1[[#This Row],[Net Assets]]="","",IF(Table1[[#This Row],[Net Assets]]&gt;=Table1[[#This Row],[Noted Market Capitalization]],1,2))</f>
        <v/>
      </c>
      <c r="Z239" s="4" t="str">
        <f>IF(Table1[[#This Row],[Working Capital]]="","",IF(Table1[[#This Row],[Noted Market Capitalization]]&lt;=((2/3)*Table1[[#This Row],[Working Capital]]),1,2))</f>
        <v/>
      </c>
      <c r="AA239" s="29" t="str">
        <f>IF(Table1[[#This Row],[Total Assets]]="","",Table1[[#This Row],[Total Assets]]-Table1[[#This Row],[Total Liabilities]])</f>
        <v/>
      </c>
      <c r="AB239" s="29" t="str">
        <f>IF(Table1[[#This Row],[Current Assets]]="","",(Table1[[#This Row],[Current Assets]]-Table1[[#This Row],[Current Liabilities ]]))</f>
        <v/>
      </c>
      <c r="AC239" s="29" t="str">
        <f>IF(Table1[[#This Row],[Noted Market Capitalization]]="","",Table1[Noted Market Capitalization])</f>
        <v/>
      </c>
      <c r="AD239" s="30" t="str">
        <f>IF(Table1[[#This Row],[Previous Year Revenue]]="","",Table1[Previous Year Revenue])</f>
        <v/>
      </c>
      <c r="AE239" s="29" t="str">
        <f>IF(Table1[[#This Row],[Year To Date (YTD) Revenue]]="","",Table1[Year To Date (YTD) Revenue])</f>
        <v/>
      </c>
      <c r="AF239" s="29" t="str">
        <f>IF(Table1[[#This Row],[Previous Year Profit]]="","",Table1[Previous Year Profit])</f>
        <v/>
      </c>
      <c r="AG239" s="29" t="str">
        <f>IF(Table1[[#This Row],[Year To Date (YTD) Profit]]="","",Table1[Year To Date (YTD) Profit])</f>
        <v/>
      </c>
    </row>
    <row r="240" spans="3:33" x14ac:dyDescent="0.2">
      <c r="C240" s="22"/>
      <c r="D240" s="27"/>
      <c r="E240" s="28"/>
      <c r="F240" s="29"/>
      <c r="G240" s="59"/>
      <c r="H240" s="4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1" t="str">
        <f>IF(Table1[[#This Row],[Net Assets]]="","",(Table1[[#This Row],[Net Assets]]/Table1[[#This Row],[Noted Market Capitalization]]))</f>
        <v/>
      </c>
      <c r="U240" s="4">
        <f>IF(Table1[[#This Row],[Dividend Yield 
]]="",2,IF(Table1[[#This Row],[Dividend Yield 
]]&gt;0,1,2))</f>
        <v>2</v>
      </c>
      <c r="V240" s="4" t="str">
        <f>IF(Table1[[#This Row],[Previous Year Profit]]="","",IF(Table1[[#This Row],[Previous Year Profit]]&gt;0,1,2))</f>
        <v/>
      </c>
      <c r="W240" s="4" t="str">
        <f>IF(Table1[[#This Row],[Total Assets]]="","",IF(Table1[[#This Row],[Total Assets]]&gt;=Table1[[#This Row],[Total Liabilities]],1,2))</f>
        <v/>
      </c>
      <c r="X240" s="4" t="str">
        <f>IF(Table1[[#This Row],[Total Assets]]="","",IF(Table1[[#This Row],[Total Assets]]&gt;=Table1[[#This Row],[Noted Market Capitalization]],1,2))</f>
        <v/>
      </c>
      <c r="Y240" s="4" t="str">
        <f>IF(Table1[[#This Row],[Net Assets]]="","",IF(Table1[[#This Row],[Net Assets]]&gt;=Table1[[#This Row],[Noted Market Capitalization]],1,2))</f>
        <v/>
      </c>
      <c r="Z240" s="4" t="str">
        <f>IF(Table1[[#This Row],[Working Capital]]="","",IF(Table1[[#This Row],[Noted Market Capitalization]]&lt;=((2/3)*Table1[[#This Row],[Working Capital]]),1,2))</f>
        <v/>
      </c>
      <c r="AA240" s="29" t="str">
        <f>IF(Table1[[#This Row],[Total Assets]]="","",Table1[[#This Row],[Total Assets]]-Table1[[#This Row],[Total Liabilities]])</f>
        <v/>
      </c>
      <c r="AB240" s="29" t="str">
        <f>IF(Table1[[#This Row],[Current Assets]]="","",(Table1[[#This Row],[Current Assets]]-Table1[[#This Row],[Current Liabilities ]]))</f>
        <v/>
      </c>
      <c r="AC240" s="29" t="str">
        <f>IF(Table1[[#This Row],[Noted Market Capitalization]]="","",Table1[Noted Market Capitalization])</f>
        <v/>
      </c>
      <c r="AD240" s="30" t="str">
        <f>IF(Table1[[#This Row],[Previous Year Revenue]]="","",Table1[Previous Year Revenue])</f>
        <v/>
      </c>
      <c r="AE240" s="29" t="str">
        <f>IF(Table1[[#This Row],[Year To Date (YTD) Revenue]]="","",Table1[Year To Date (YTD) Revenue])</f>
        <v/>
      </c>
      <c r="AF240" s="29" t="str">
        <f>IF(Table1[[#This Row],[Previous Year Profit]]="","",Table1[Previous Year Profit])</f>
        <v/>
      </c>
      <c r="AG240" s="29" t="str">
        <f>IF(Table1[[#This Row],[Year To Date (YTD) Profit]]="","",Table1[Year To Date (YTD) Profit])</f>
        <v/>
      </c>
    </row>
    <row r="241" spans="3:33" x14ac:dyDescent="0.2">
      <c r="C241" s="22"/>
      <c r="D241" s="27"/>
      <c r="E241" s="28"/>
      <c r="F241" s="29"/>
      <c r="G241" s="59"/>
      <c r="H241" s="4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1" t="str">
        <f>IF(Table1[[#This Row],[Net Assets]]="","",(Table1[[#This Row],[Net Assets]]/Table1[[#This Row],[Noted Market Capitalization]]))</f>
        <v/>
      </c>
      <c r="U241" s="4">
        <f>IF(Table1[[#This Row],[Dividend Yield 
]]="",2,IF(Table1[[#This Row],[Dividend Yield 
]]&gt;0,1,2))</f>
        <v>2</v>
      </c>
      <c r="V241" s="4" t="str">
        <f>IF(Table1[[#This Row],[Previous Year Profit]]="","",IF(Table1[[#This Row],[Previous Year Profit]]&gt;0,1,2))</f>
        <v/>
      </c>
      <c r="W241" s="4" t="str">
        <f>IF(Table1[[#This Row],[Total Assets]]="","",IF(Table1[[#This Row],[Total Assets]]&gt;=Table1[[#This Row],[Total Liabilities]],1,2))</f>
        <v/>
      </c>
      <c r="X241" s="4" t="str">
        <f>IF(Table1[[#This Row],[Total Assets]]="","",IF(Table1[[#This Row],[Total Assets]]&gt;=Table1[[#This Row],[Noted Market Capitalization]],1,2))</f>
        <v/>
      </c>
      <c r="Y241" s="4" t="str">
        <f>IF(Table1[[#This Row],[Net Assets]]="","",IF(Table1[[#This Row],[Net Assets]]&gt;=Table1[[#This Row],[Noted Market Capitalization]],1,2))</f>
        <v/>
      </c>
      <c r="Z241" s="4" t="str">
        <f>IF(Table1[[#This Row],[Working Capital]]="","",IF(Table1[[#This Row],[Noted Market Capitalization]]&lt;=((2/3)*Table1[[#This Row],[Working Capital]]),1,2))</f>
        <v/>
      </c>
      <c r="AA241" s="29" t="str">
        <f>IF(Table1[[#This Row],[Total Assets]]="","",Table1[[#This Row],[Total Assets]]-Table1[[#This Row],[Total Liabilities]])</f>
        <v/>
      </c>
      <c r="AB241" s="29" t="str">
        <f>IF(Table1[[#This Row],[Current Assets]]="","",(Table1[[#This Row],[Current Assets]]-Table1[[#This Row],[Current Liabilities ]]))</f>
        <v/>
      </c>
      <c r="AC241" s="29" t="str">
        <f>IF(Table1[[#This Row],[Noted Market Capitalization]]="","",Table1[Noted Market Capitalization])</f>
        <v/>
      </c>
      <c r="AD241" s="30" t="str">
        <f>IF(Table1[[#This Row],[Previous Year Revenue]]="","",Table1[Previous Year Revenue])</f>
        <v/>
      </c>
      <c r="AE241" s="29" t="str">
        <f>IF(Table1[[#This Row],[Year To Date (YTD) Revenue]]="","",Table1[Year To Date (YTD) Revenue])</f>
        <v/>
      </c>
      <c r="AF241" s="29" t="str">
        <f>IF(Table1[[#This Row],[Previous Year Profit]]="","",Table1[Previous Year Profit])</f>
        <v/>
      </c>
      <c r="AG241" s="29" t="str">
        <f>IF(Table1[[#This Row],[Year To Date (YTD) Profit]]="","",Table1[Year To Date (YTD) Profit])</f>
        <v/>
      </c>
    </row>
    <row r="242" spans="3:33" x14ac:dyDescent="0.2">
      <c r="C242" s="22"/>
      <c r="D242" s="27"/>
      <c r="E242" s="28"/>
      <c r="F242" s="29"/>
      <c r="G242" s="59"/>
      <c r="H242" s="4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1" t="str">
        <f>IF(Table1[[#This Row],[Net Assets]]="","",(Table1[[#This Row],[Net Assets]]/Table1[[#This Row],[Noted Market Capitalization]]))</f>
        <v/>
      </c>
      <c r="U242" s="4">
        <f>IF(Table1[[#This Row],[Dividend Yield 
]]="",2,IF(Table1[[#This Row],[Dividend Yield 
]]&gt;0,1,2))</f>
        <v>2</v>
      </c>
      <c r="V242" s="4" t="str">
        <f>IF(Table1[[#This Row],[Previous Year Profit]]="","",IF(Table1[[#This Row],[Previous Year Profit]]&gt;0,1,2))</f>
        <v/>
      </c>
      <c r="W242" s="4" t="str">
        <f>IF(Table1[[#This Row],[Total Assets]]="","",IF(Table1[[#This Row],[Total Assets]]&gt;=Table1[[#This Row],[Total Liabilities]],1,2))</f>
        <v/>
      </c>
      <c r="X242" s="4" t="str">
        <f>IF(Table1[[#This Row],[Total Assets]]="","",IF(Table1[[#This Row],[Total Assets]]&gt;=Table1[[#This Row],[Noted Market Capitalization]],1,2))</f>
        <v/>
      </c>
      <c r="Y242" s="4" t="str">
        <f>IF(Table1[[#This Row],[Net Assets]]="","",IF(Table1[[#This Row],[Net Assets]]&gt;=Table1[[#This Row],[Noted Market Capitalization]],1,2))</f>
        <v/>
      </c>
      <c r="Z242" s="4" t="str">
        <f>IF(Table1[[#This Row],[Working Capital]]="","",IF(Table1[[#This Row],[Noted Market Capitalization]]&lt;=((2/3)*Table1[[#This Row],[Working Capital]]),1,2))</f>
        <v/>
      </c>
      <c r="AA242" s="29" t="str">
        <f>IF(Table1[[#This Row],[Total Assets]]="","",Table1[[#This Row],[Total Assets]]-Table1[[#This Row],[Total Liabilities]])</f>
        <v/>
      </c>
      <c r="AB242" s="29" t="str">
        <f>IF(Table1[[#This Row],[Current Assets]]="","",(Table1[[#This Row],[Current Assets]]-Table1[[#This Row],[Current Liabilities ]]))</f>
        <v/>
      </c>
      <c r="AC242" s="29" t="str">
        <f>IF(Table1[[#This Row],[Noted Market Capitalization]]="","",Table1[Noted Market Capitalization])</f>
        <v/>
      </c>
      <c r="AD242" s="30" t="str">
        <f>IF(Table1[[#This Row],[Previous Year Revenue]]="","",Table1[Previous Year Revenue])</f>
        <v/>
      </c>
      <c r="AE242" s="29" t="str">
        <f>IF(Table1[[#This Row],[Year To Date (YTD) Revenue]]="","",Table1[Year To Date (YTD) Revenue])</f>
        <v/>
      </c>
      <c r="AF242" s="29" t="str">
        <f>IF(Table1[[#This Row],[Previous Year Profit]]="","",Table1[Previous Year Profit])</f>
        <v/>
      </c>
      <c r="AG242" s="29" t="str">
        <f>IF(Table1[[#This Row],[Year To Date (YTD) Profit]]="","",Table1[Year To Date (YTD) Profit])</f>
        <v/>
      </c>
    </row>
    <row r="243" spans="3:33" x14ac:dyDescent="0.2">
      <c r="C243" s="22"/>
      <c r="D243" s="27"/>
      <c r="E243" s="28"/>
      <c r="F243" s="29"/>
      <c r="G243" s="59"/>
      <c r="H243" s="4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1" t="str">
        <f>IF(Table1[[#This Row],[Net Assets]]="","",(Table1[[#This Row],[Net Assets]]/Table1[[#This Row],[Noted Market Capitalization]]))</f>
        <v/>
      </c>
      <c r="U243" s="4">
        <f>IF(Table1[[#This Row],[Dividend Yield 
]]="",2,IF(Table1[[#This Row],[Dividend Yield 
]]&gt;0,1,2))</f>
        <v>2</v>
      </c>
      <c r="V243" s="4" t="str">
        <f>IF(Table1[[#This Row],[Previous Year Profit]]="","",IF(Table1[[#This Row],[Previous Year Profit]]&gt;0,1,2))</f>
        <v/>
      </c>
      <c r="W243" s="4" t="str">
        <f>IF(Table1[[#This Row],[Total Assets]]="","",IF(Table1[[#This Row],[Total Assets]]&gt;=Table1[[#This Row],[Total Liabilities]],1,2))</f>
        <v/>
      </c>
      <c r="X243" s="4" t="str">
        <f>IF(Table1[[#This Row],[Total Assets]]="","",IF(Table1[[#This Row],[Total Assets]]&gt;=Table1[[#This Row],[Noted Market Capitalization]],1,2))</f>
        <v/>
      </c>
      <c r="Y243" s="4" t="str">
        <f>IF(Table1[[#This Row],[Net Assets]]="","",IF(Table1[[#This Row],[Net Assets]]&gt;=Table1[[#This Row],[Noted Market Capitalization]],1,2))</f>
        <v/>
      </c>
      <c r="Z243" s="4" t="str">
        <f>IF(Table1[[#This Row],[Working Capital]]="","",IF(Table1[[#This Row],[Noted Market Capitalization]]&lt;=((2/3)*Table1[[#This Row],[Working Capital]]),1,2))</f>
        <v/>
      </c>
      <c r="AA243" s="29" t="str">
        <f>IF(Table1[[#This Row],[Total Assets]]="","",Table1[[#This Row],[Total Assets]]-Table1[[#This Row],[Total Liabilities]])</f>
        <v/>
      </c>
      <c r="AB243" s="29" t="str">
        <f>IF(Table1[[#This Row],[Current Assets]]="","",(Table1[[#This Row],[Current Assets]]-Table1[[#This Row],[Current Liabilities ]]))</f>
        <v/>
      </c>
      <c r="AC243" s="29" t="str">
        <f>IF(Table1[[#This Row],[Noted Market Capitalization]]="","",Table1[Noted Market Capitalization])</f>
        <v/>
      </c>
      <c r="AD243" s="30" t="str">
        <f>IF(Table1[[#This Row],[Previous Year Revenue]]="","",Table1[Previous Year Revenue])</f>
        <v/>
      </c>
      <c r="AE243" s="29" t="str">
        <f>IF(Table1[[#This Row],[Year To Date (YTD) Revenue]]="","",Table1[Year To Date (YTD) Revenue])</f>
        <v/>
      </c>
      <c r="AF243" s="29" t="str">
        <f>IF(Table1[[#This Row],[Previous Year Profit]]="","",Table1[Previous Year Profit])</f>
        <v/>
      </c>
      <c r="AG243" s="29" t="str">
        <f>IF(Table1[[#This Row],[Year To Date (YTD) Profit]]="","",Table1[Year To Date (YTD) Profit])</f>
        <v/>
      </c>
    </row>
    <row r="244" spans="3:33" x14ac:dyDescent="0.2">
      <c r="C244" s="22"/>
      <c r="D244" s="27"/>
      <c r="E244" s="28"/>
      <c r="F244" s="29"/>
      <c r="G244" s="59"/>
      <c r="H244" s="4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1" t="str">
        <f>IF(Table1[[#This Row],[Net Assets]]="","",(Table1[[#This Row],[Net Assets]]/Table1[[#This Row],[Noted Market Capitalization]]))</f>
        <v/>
      </c>
      <c r="U244" s="4">
        <f>IF(Table1[[#This Row],[Dividend Yield 
]]="",2,IF(Table1[[#This Row],[Dividend Yield 
]]&gt;0,1,2))</f>
        <v>2</v>
      </c>
      <c r="V244" s="4" t="str">
        <f>IF(Table1[[#This Row],[Previous Year Profit]]="","",IF(Table1[[#This Row],[Previous Year Profit]]&gt;0,1,2))</f>
        <v/>
      </c>
      <c r="W244" s="4" t="str">
        <f>IF(Table1[[#This Row],[Total Assets]]="","",IF(Table1[[#This Row],[Total Assets]]&gt;=Table1[[#This Row],[Total Liabilities]],1,2))</f>
        <v/>
      </c>
      <c r="X244" s="4" t="str">
        <f>IF(Table1[[#This Row],[Total Assets]]="","",IF(Table1[[#This Row],[Total Assets]]&gt;=Table1[[#This Row],[Noted Market Capitalization]],1,2))</f>
        <v/>
      </c>
      <c r="Y244" s="4" t="str">
        <f>IF(Table1[[#This Row],[Net Assets]]="","",IF(Table1[[#This Row],[Net Assets]]&gt;=Table1[[#This Row],[Noted Market Capitalization]],1,2))</f>
        <v/>
      </c>
      <c r="Z244" s="4" t="str">
        <f>IF(Table1[[#This Row],[Working Capital]]="","",IF(Table1[[#This Row],[Noted Market Capitalization]]&lt;=((2/3)*Table1[[#This Row],[Working Capital]]),1,2))</f>
        <v/>
      </c>
      <c r="AA244" s="29" t="str">
        <f>IF(Table1[[#This Row],[Total Assets]]="","",Table1[[#This Row],[Total Assets]]-Table1[[#This Row],[Total Liabilities]])</f>
        <v/>
      </c>
      <c r="AB244" s="29" t="str">
        <f>IF(Table1[[#This Row],[Current Assets]]="","",(Table1[[#This Row],[Current Assets]]-Table1[[#This Row],[Current Liabilities ]]))</f>
        <v/>
      </c>
      <c r="AC244" s="29" t="str">
        <f>IF(Table1[[#This Row],[Noted Market Capitalization]]="","",Table1[Noted Market Capitalization])</f>
        <v/>
      </c>
      <c r="AD244" s="30" t="str">
        <f>IF(Table1[[#This Row],[Previous Year Revenue]]="","",Table1[Previous Year Revenue])</f>
        <v/>
      </c>
      <c r="AE244" s="29" t="str">
        <f>IF(Table1[[#This Row],[Year To Date (YTD) Revenue]]="","",Table1[Year To Date (YTD) Revenue])</f>
        <v/>
      </c>
      <c r="AF244" s="29" t="str">
        <f>IF(Table1[[#This Row],[Previous Year Profit]]="","",Table1[Previous Year Profit])</f>
        <v/>
      </c>
      <c r="AG244" s="29" t="str">
        <f>IF(Table1[[#This Row],[Year To Date (YTD) Profit]]="","",Table1[Year To Date (YTD) Profit])</f>
        <v/>
      </c>
    </row>
    <row r="245" spans="3:33" x14ac:dyDescent="0.2">
      <c r="C245" s="22"/>
      <c r="D245" s="27"/>
      <c r="E245" s="28"/>
      <c r="F245" s="29"/>
      <c r="G245" s="59"/>
      <c r="H245" s="4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1" t="str">
        <f>IF(Table1[[#This Row],[Net Assets]]="","",(Table1[[#This Row],[Net Assets]]/Table1[[#This Row],[Noted Market Capitalization]]))</f>
        <v/>
      </c>
      <c r="U245" s="4">
        <f>IF(Table1[[#This Row],[Dividend Yield 
]]="",2,IF(Table1[[#This Row],[Dividend Yield 
]]&gt;0,1,2))</f>
        <v>2</v>
      </c>
      <c r="V245" s="4" t="str">
        <f>IF(Table1[[#This Row],[Previous Year Profit]]="","",IF(Table1[[#This Row],[Previous Year Profit]]&gt;0,1,2))</f>
        <v/>
      </c>
      <c r="W245" s="4" t="str">
        <f>IF(Table1[[#This Row],[Total Assets]]="","",IF(Table1[[#This Row],[Total Assets]]&gt;=Table1[[#This Row],[Total Liabilities]],1,2))</f>
        <v/>
      </c>
      <c r="X245" s="4" t="str">
        <f>IF(Table1[[#This Row],[Total Assets]]="","",IF(Table1[[#This Row],[Total Assets]]&gt;=Table1[[#This Row],[Noted Market Capitalization]],1,2))</f>
        <v/>
      </c>
      <c r="Y245" s="4" t="str">
        <f>IF(Table1[[#This Row],[Net Assets]]="","",IF(Table1[[#This Row],[Net Assets]]&gt;=Table1[[#This Row],[Noted Market Capitalization]],1,2))</f>
        <v/>
      </c>
      <c r="Z245" s="4" t="str">
        <f>IF(Table1[[#This Row],[Working Capital]]="","",IF(Table1[[#This Row],[Noted Market Capitalization]]&lt;=((2/3)*Table1[[#This Row],[Working Capital]]),1,2))</f>
        <v/>
      </c>
      <c r="AA245" s="29" t="str">
        <f>IF(Table1[[#This Row],[Total Assets]]="","",Table1[[#This Row],[Total Assets]]-Table1[[#This Row],[Total Liabilities]])</f>
        <v/>
      </c>
      <c r="AB245" s="29" t="str">
        <f>IF(Table1[[#This Row],[Current Assets]]="","",(Table1[[#This Row],[Current Assets]]-Table1[[#This Row],[Current Liabilities ]]))</f>
        <v/>
      </c>
      <c r="AC245" s="29" t="str">
        <f>IF(Table1[[#This Row],[Noted Market Capitalization]]="","",Table1[Noted Market Capitalization])</f>
        <v/>
      </c>
      <c r="AD245" s="30" t="str">
        <f>IF(Table1[[#This Row],[Previous Year Revenue]]="","",Table1[Previous Year Revenue])</f>
        <v/>
      </c>
      <c r="AE245" s="29" t="str">
        <f>IF(Table1[[#This Row],[Year To Date (YTD) Revenue]]="","",Table1[Year To Date (YTD) Revenue])</f>
        <v/>
      </c>
      <c r="AF245" s="29" t="str">
        <f>IF(Table1[[#This Row],[Previous Year Profit]]="","",Table1[Previous Year Profit])</f>
        <v/>
      </c>
      <c r="AG245" s="29" t="str">
        <f>IF(Table1[[#This Row],[Year To Date (YTD) Profit]]="","",Table1[Year To Date (YTD) Profit])</f>
        <v/>
      </c>
    </row>
    <row r="246" spans="3:33" x14ac:dyDescent="0.2">
      <c r="C246" s="22"/>
      <c r="D246" s="27"/>
      <c r="E246" s="28"/>
      <c r="F246" s="29"/>
      <c r="G246" s="59"/>
      <c r="H246" s="4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1" t="str">
        <f>IF(Table1[[#This Row],[Net Assets]]="","",(Table1[[#This Row],[Net Assets]]/Table1[[#This Row],[Noted Market Capitalization]]))</f>
        <v/>
      </c>
      <c r="U246" s="4">
        <f>IF(Table1[[#This Row],[Dividend Yield 
]]="",2,IF(Table1[[#This Row],[Dividend Yield 
]]&gt;0,1,2))</f>
        <v>2</v>
      </c>
      <c r="V246" s="4" t="str">
        <f>IF(Table1[[#This Row],[Previous Year Profit]]="","",IF(Table1[[#This Row],[Previous Year Profit]]&gt;0,1,2))</f>
        <v/>
      </c>
      <c r="W246" s="4" t="str">
        <f>IF(Table1[[#This Row],[Total Assets]]="","",IF(Table1[[#This Row],[Total Assets]]&gt;=Table1[[#This Row],[Total Liabilities]],1,2))</f>
        <v/>
      </c>
      <c r="X246" s="4" t="str">
        <f>IF(Table1[[#This Row],[Total Assets]]="","",IF(Table1[[#This Row],[Total Assets]]&gt;=Table1[[#This Row],[Noted Market Capitalization]],1,2))</f>
        <v/>
      </c>
      <c r="Y246" s="4" t="str">
        <f>IF(Table1[[#This Row],[Net Assets]]="","",IF(Table1[[#This Row],[Net Assets]]&gt;=Table1[[#This Row],[Noted Market Capitalization]],1,2))</f>
        <v/>
      </c>
      <c r="Z246" s="4" t="str">
        <f>IF(Table1[[#This Row],[Working Capital]]="","",IF(Table1[[#This Row],[Noted Market Capitalization]]&lt;=((2/3)*Table1[[#This Row],[Working Capital]]),1,2))</f>
        <v/>
      </c>
      <c r="AA246" s="29" t="str">
        <f>IF(Table1[[#This Row],[Total Assets]]="","",Table1[[#This Row],[Total Assets]]-Table1[[#This Row],[Total Liabilities]])</f>
        <v/>
      </c>
      <c r="AB246" s="29" t="str">
        <f>IF(Table1[[#This Row],[Current Assets]]="","",(Table1[[#This Row],[Current Assets]]-Table1[[#This Row],[Current Liabilities ]]))</f>
        <v/>
      </c>
      <c r="AC246" s="29" t="str">
        <f>IF(Table1[[#This Row],[Noted Market Capitalization]]="","",Table1[Noted Market Capitalization])</f>
        <v/>
      </c>
      <c r="AD246" s="30" t="str">
        <f>IF(Table1[[#This Row],[Previous Year Revenue]]="","",Table1[Previous Year Revenue])</f>
        <v/>
      </c>
      <c r="AE246" s="29" t="str">
        <f>IF(Table1[[#This Row],[Year To Date (YTD) Revenue]]="","",Table1[Year To Date (YTD) Revenue])</f>
        <v/>
      </c>
      <c r="AF246" s="29" t="str">
        <f>IF(Table1[[#This Row],[Previous Year Profit]]="","",Table1[Previous Year Profit])</f>
        <v/>
      </c>
      <c r="AG246" s="29" t="str">
        <f>IF(Table1[[#This Row],[Year To Date (YTD) Profit]]="","",Table1[Year To Date (YTD) Profit])</f>
        <v/>
      </c>
    </row>
    <row r="247" spans="3:33" x14ac:dyDescent="0.2">
      <c r="C247" s="22"/>
      <c r="D247" s="27"/>
      <c r="E247" s="28"/>
      <c r="F247" s="29"/>
      <c r="G247" s="59"/>
      <c r="H247" s="4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1" t="str">
        <f>IF(Table1[[#This Row],[Net Assets]]="","",(Table1[[#This Row],[Net Assets]]/Table1[[#This Row],[Noted Market Capitalization]]))</f>
        <v/>
      </c>
      <c r="U247" s="4">
        <f>IF(Table1[[#This Row],[Dividend Yield 
]]="",2,IF(Table1[[#This Row],[Dividend Yield 
]]&gt;0,1,2))</f>
        <v>2</v>
      </c>
      <c r="V247" s="4" t="str">
        <f>IF(Table1[[#This Row],[Previous Year Profit]]="","",IF(Table1[[#This Row],[Previous Year Profit]]&gt;0,1,2))</f>
        <v/>
      </c>
      <c r="W247" s="4" t="str">
        <f>IF(Table1[[#This Row],[Total Assets]]="","",IF(Table1[[#This Row],[Total Assets]]&gt;=Table1[[#This Row],[Total Liabilities]],1,2))</f>
        <v/>
      </c>
      <c r="X247" s="4" t="str">
        <f>IF(Table1[[#This Row],[Total Assets]]="","",IF(Table1[[#This Row],[Total Assets]]&gt;=Table1[[#This Row],[Noted Market Capitalization]],1,2))</f>
        <v/>
      </c>
      <c r="Y247" s="4" t="str">
        <f>IF(Table1[[#This Row],[Net Assets]]="","",IF(Table1[[#This Row],[Net Assets]]&gt;=Table1[[#This Row],[Noted Market Capitalization]],1,2))</f>
        <v/>
      </c>
      <c r="Z247" s="4" t="str">
        <f>IF(Table1[[#This Row],[Working Capital]]="","",IF(Table1[[#This Row],[Noted Market Capitalization]]&lt;=((2/3)*Table1[[#This Row],[Working Capital]]),1,2))</f>
        <v/>
      </c>
      <c r="AA247" s="29" t="str">
        <f>IF(Table1[[#This Row],[Total Assets]]="","",Table1[[#This Row],[Total Assets]]-Table1[[#This Row],[Total Liabilities]])</f>
        <v/>
      </c>
      <c r="AB247" s="29" t="str">
        <f>IF(Table1[[#This Row],[Current Assets]]="","",(Table1[[#This Row],[Current Assets]]-Table1[[#This Row],[Current Liabilities ]]))</f>
        <v/>
      </c>
      <c r="AC247" s="29" t="str">
        <f>IF(Table1[[#This Row],[Noted Market Capitalization]]="","",Table1[Noted Market Capitalization])</f>
        <v/>
      </c>
      <c r="AD247" s="30" t="str">
        <f>IF(Table1[[#This Row],[Previous Year Revenue]]="","",Table1[Previous Year Revenue])</f>
        <v/>
      </c>
      <c r="AE247" s="29" t="str">
        <f>IF(Table1[[#This Row],[Year To Date (YTD) Revenue]]="","",Table1[Year To Date (YTD) Revenue])</f>
        <v/>
      </c>
      <c r="AF247" s="29" t="str">
        <f>IF(Table1[[#This Row],[Previous Year Profit]]="","",Table1[Previous Year Profit])</f>
        <v/>
      </c>
      <c r="AG247" s="29" t="str">
        <f>IF(Table1[[#This Row],[Year To Date (YTD) Profit]]="","",Table1[Year To Date (YTD) Profit])</f>
        <v/>
      </c>
    </row>
    <row r="248" spans="3:33" x14ac:dyDescent="0.2">
      <c r="C248" s="22"/>
      <c r="D248" s="27"/>
      <c r="E248" s="28"/>
      <c r="F248" s="29"/>
      <c r="G248" s="59"/>
      <c r="H248" s="4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1" t="str">
        <f>IF(Table1[[#This Row],[Net Assets]]="","",(Table1[[#This Row],[Net Assets]]/Table1[[#This Row],[Noted Market Capitalization]]))</f>
        <v/>
      </c>
      <c r="U248" s="4">
        <f>IF(Table1[[#This Row],[Dividend Yield 
]]="",2,IF(Table1[[#This Row],[Dividend Yield 
]]&gt;0,1,2))</f>
        <v>2</v>
      </c>
      <c r="V248" s="4" t="str">
        <f>IF(Table1[[#This Row],[Previous Year Profit]]="","",IF(Table1[[#This Row],[Previous Year Profit]]&gt;0,1,2))</f>
        <v/>
      </c>
      <c r="W248" s="4" t="str">
        <f>IF(Table1[[#This Row],[Total Assets]]="","",IF(Table1[[#This Row],[Total Assets]]&gt;=Table1[[#This Row],[Total Liabilities]],1,2))</f>
        <v/>
      </c>
      <c r="X248" s="4" t="str">
        <f>IF(Table1[[#This Row],[Total Assets]]="","",IF(Table1[[#This Row],[Total Assets]]&gt;=Table1[[#This Row],[Noted Market Capitalization]],1,2))</f>
        <v/>
      </c>
      <c r="Y248" s="4" t="str">
        <f>IF(Table1[[#This Row],[Net Assets]]="","",IF(Table1[[#This Row],[Net Assets]]&gt;=Table1[[#This Row],[Noted Market Capitalization]],1,2))</f>
        <v/>
      </c>
      <c r="Z248" s="4" t="str">
        <f>IF(Table1[[#This Row],[Working Capital]]="","",IF(Table1[[#This Row],[Noted Market Capitalization]]&lt;=((2/3)*Table1[[#This Row],[Working Capital]]),1,2))</f>
        <v/>
      </c>
      <c r="AA248" s="29" t="str">
        <f>IF(Table1[[#This Row],[Total Assets]]="","",Table1[[#This Row],[Total Assets]]-Table1[[#This Row],[Total Liabilities]])</f>
        <v/>
      </c>
      <c r="AB248" s="29" t="str">
        <f>IF(Table1[[#This Row],[Current Assets]]="","",(Table1[[#This Row],[Current Assets]]-Table1[[#This Row],[Current Liabilities ]]))</f>
        <v/>
      </c>
      <c r="AC248" s="29" t="str">
        <f>IF(Table1[[#This Row],[Noted Market Capitalization]]="","",Table1[Noted Market Capitalization])</f>
        <v/>
      </c>
      <c r="AD248" s="30" t="str">
        <f>IF(Table1[[#This Row],[Previous Year Revenue]]="","",Table1[Previous Year Revenue])</f>
        <v/>
      </c>
      <c r="AE248" s="29" t="str">
        <f>IF(Table1[[#This Row],[Year To Date (YTD) Revenue]]="","",Table1[Year To Date (YTD) Revenue])</f>
        <v/>
      </c>
      <c r="AF248" s="29" t="str">
        <f>IF(Table1[[#This Row],[Previous Year Profit]]="","",Table1[Previous Year Profit])</f>
        <v/>
      </c>
      <c r="AG248" s="29" t="str">
        <f>IF(Table1[[#This Row],[Year To Date (YTD) Profit]]="","",Table1[Year To Date (YTD) Profit])</f>
        <v/>
      </c>
    </row>
    <row r="249" spans="3:33" x14ac:dyDescent="0.2">
      <c r="C249" s="22"/>
      <c r="D249" s="27"/>
      <c r="E249" s="28"/>
      <c r="F249" s="29"/>
      <c r="G249" s="59"/>
      <c r="H249" s="4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1" t="str">
        <f>IF(Table1[[#This Row],[Net Assets]]="","",(Table1[[#This Row],[Net Assets]]/Table1[[#This Row],[Noted Market Capitalization]]))</f>
        <v/>
      </c>
      <c r="U249" s="4">
        <f>IF(Table1[[#This Row],[Dividend Yield 
]]="",2,IF(Table1[[#This Row],[Dividend Yield 
]]&gt;0,1,2))</f>
        <v>2</v>
      </c>
      <c r="V249" s="4" t="str">
        <f>IF(Table1[[#This Row],[Previous Year Profit]]="","",IF(Table1[[#This Row],[Previous Year Profit]]&gt;0,1,2))</f>
        <v/>
      </c>
      <c r="W249" s="4" t="str">
        <f>IF(Table1[[#This Row],[Total Assets]]="","",IF(Table1[[#This Row],[Total Assets]]&gt;=Table1[[#This Row],[Total Liabilities]],1,2))</f>
        <v/>
      </c>
      <c r="X249" s="4" t="str">
        <f>IF(Table1[[#This Row],[Total Assets]]="","",IF(Table1[[#This Row],[Total Assets]]&gt;=Table1[[#This Row],[Noted Market Capitalization]],1,2))</f>
        <v/>
      </c>
      <c r="Y249" s="4" t="str">
        <f>IF(Table1[[#This Row],[Net Assets]]="","",IF(Table1[[#This Row],[Net Assets]]&gt;=Table1[[#This Row],[Noted Market Capitalization]],1,2))</f>
        <v/>
      </c>
      <c r="Z249" s="4" t="str">
        <f>IF(Table1[[#This Row],[Working Capital]]="","",IF(Table1[[#This Row],[Noted Market Capitalization]]&lt;=((2/3)*Table1[[#This Row],[Working Capital]]),1,2))</f>
        <v/>
      </c>
      <c r="AA249" s="29" t="str">
        <f>IF(Table1[[#This Row],[Total Assets]]="","",Table1[[#This Row],[Total Assets]]-Table1[[#This Row],[Total Liabilities]])</f>
        <v/>
      </c>
      <c r="AB249" s="29" t="str">
        <f>IF(Table1[[#This Row],[Current Assets]]="","",(Table1[[#This Row],[Current Assets]]-Table1[[#This Row],[Current Liabilities ]]))</f>
        <v/>
      </c>
      <c r="AC249" s="29" t="str">
        <f>IF(Table1[[#This Row],[Noted Market Capitalization]]="","",Table1[Noted Market Capitalization])</f>
        <v/>
      </c>
      <c r="AD249" s="30" t="str">
        <f>IF(Table1[[#This Row],[Previous Year Revenue]]="","",Table1[Previous Year Revenue])</f>
        <v/>
      </c>
      <c r="AE249" s="29" t="str">
        <f>IF(Table1[[#This Row],[Year To Date (YTD) Revenue]]="","",Table1[Year To Date (YTD) Revenue])</f>
        <v/>
      </c>
      <c r="AF249" s="29" t="str">
        <f>IF(Table1[[#This Row],[Previous Year Profit]]="","",Table1[Previous Year Profit])</f>
        <v/>
      </c>
      <c r="AG249" s="29" t="str">
        <f>IF(Table1[[#This Row],[Year To Date (YTD) Profit]]="","",Table1[Year To Date (YTD) Profit])</f>
        <v/>
      </c>
    </row>
    <row r="250" spans="3:33" x14ac:dyDescent="0.2">
      <c r="C250" s="22"/>
      <c r="D250" s="27"/>
      <c r="E250" s="28"/>
      <c r="F250" s="29"/>
      <c r="G250" s="59"/>
      <c r="H250" s="4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1" t="str">
        <f>IF(Table1[[#This Row],[Net Assets]]="","",(Table1[[#This Row],[Net Assets]]/Table1[[#This Row],[Noted Market Capitalization]]))</f>
        <v/>
      </c>
      <c r="U250" s="4">
        <f>IF(Table1[[#This Row],[Dividend Yield 
]]="",2,IF(Table1[[#This Row],[Dividend Yield 
]]&gt;0,1,2))</f>
        <v>2</v>
      </c>
      <c r="V250" s="4" t="str">
        <f>IF(Table1[[#This Row],[Previous Year Profit]]="","",IF(Table1[[#This Row],[Previous Year Profit]]&gt;0,1,2))</f>
        <v/>
      </c>
      <c r="W250" s="4" t="str">
        <f>IF(Table1[[#This Row],[Total Assets]]="","",IF(Table1[[#This Row],[Total Assets]]&gt;=Table1[[#This Row],[Total Liabilities]],1,2))</f>
        <v/>
      </c>
      <c r="X250" s="4" t="str">
        <f>IF(Table1[[#This Row],[Total Assets]]="","",IF(Table1[[#This Row],[Total Assets]]&gt;=Table1[[#This Row],[Noted Market Capitalization]],1,2))</f>
        <v/>
      </c>
      <c r="Y250" s="4" t="str">
        <f>IF(Table1[[#This Row],[Net Assets]]="","",IF(Table1[[#This Row],[Net Assets]]&gt;=Table1[[#This Row],[Noted Market Capitalization]],1,2))</f>
        <v/>
      </c>
      <c r="Z250" s="4" t="str">
        <f>IF(Table1[[#This Row],[Working Capital]]="","",IF(Table1[[#This Row],[Noted Market Capitalization]]&lt;=((2/3)*Table1[[#This Row],[Working Capital]]),1,2))</f>
        <v/>
      </c>
      <c r="AA250" s="29" t="str">
        <f>IF(Table1[[#This Row],[Total Assets]]="","",Table1[[#This Row],[Total Assets]]-Table1[[#This Row],[Total Liabilities]])</f>
        <v/>
      </c>
      <c r="AB250" s="29" t="str">
        <f>IF(Table1[[#This Row],[Current Assets]]="","",(Table1[[#This Row],[Current Assets]]-Table1[[#This Row],[Current Liabilities ]]))</f>
        <v/>
      </c>
      <c r="AC250" s="29" t="str">
        <f>IF(Table1[[#This Row],[Noted Market Capitalization]]="","",Table1[Noted Market Capitalization])</f>
        <v/>
      </c>
      <c r="AD250" s="30" t="str">
        <f>IF(Table1[[#This Row],[Previous Year Revenue]]="","",Table1[Previous Year Revenue])</f>
        <v/>
      </c>
      <c r="AE250" s="29" t="str">
        <f>IF(Table1[[#This Row],[Year To Date (YTD) Revenue]]="","",Table1[Year To Date (YTD) Revenue])</f>
        <v/>
      </c>
      <c r="AF250" s="29" t="str">
        <f>IF(Table1[[#This Row],[Previous Year Profit]]="","",Table1[Previous Year Profit])</f>
        <v/>
      </c>
      <c r="AG250" s="29" t="str">
        <f>IF(Table1[[#This Row],[Year To Date (YTD) Profit]]="","",Table1[Year To Date (YTD) Profit])</f>
        <v/>
      </c>
    </row>
    <row r="251" spans="3:33" x14ac:dyDescent="0.2">
      <c r="C251" s="22"/>
      <c r="D251" s="27"/>
      <c r="E251" s="28"/>
      <c r="F251" s="29"/>
      <c r="G251" s="59"/>
      <c r="H251" s="4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1" t="str">
        <f>IF(Table1[[#This Row],[Net Assets]]="","",(Table1[[#This Row],[Net Assets]]/Table1[[#This Row],[Noted Market Capitalization]]))</f>
        <v/>
      </c>
      <c r="U251" s="4">
        <f>IF(Table1[[#This Row],[Dividend Yield 
]]="",2,IF(Table1[[#This Row],[Dividend Yield 
]]&gt;0,1,2))</f>
        <v>2</v>
      </c>
      <c r="V251" s="4" t="str">
        <f>IF(Table1[[#This Row],[Previous Year Profit]]="","",IF(Table1[[#This Row],[Previous Year Profit]]&gt;0,1,2))</f>
        <v/>
      </c>
      <c r="W251" s="4" t="str">
        <f>IF(Table1[[#This Row],[Total Assets]]="","",IF(Table1[[#This Row],[Total Assets]]&gt;=Table1[[#This Row],[Total Liabilities]],1,2))</f>
        <v/>
      </c>
      <c r="X251" s="4" t="str">
        <f>IF(Table1[[#This Row],[Total Assets]]="","",IF(Table1[[#This Row],[Total Assets]]&gt;=Table1[[#This Row],[Noted Market Capitalization]],1,2))</f>
        <v/>
      </c>
      <c r="Y251" s="4" t="str">
        <f>IF(Table1[[#This Row],[Net Assets]]="","",IF(Table1[[#This Row],[Net Assets]]&gt;=Table1[[#This Row],[Noted Market Capitalization]],1,2))</f>
        <v/>
      </c>
      <c r="Z251" s="4" t="str">
        <f>IF(Table1[[#This Row],[Working Capital]]="","",IF(Table1[[#This Row],[Noted Market Capitalization]]&lt;=((2/3)*Table1[[#This Row],[Working Capital]]),1,2))</f>
        <v/>
      </c>
      <c r="AA251" s="29" t="str">
        <f>IF(Table1[[#This Row],[Total Assets]]="","",Table1[[#This Row],[Total Assets]]-Table1[[#This Row],[Total Liabilities]])</f>
        <v/>
      </c>
      <c r="AB251" s="29" t="str">
        <f>IF(Table1[[#This Row],[Current Assets]]="","",(Table1[[#This Row],[Current Assets]]-Table1[[#This Row],[Current Liabilities ]]))</f>
        <v/>
      </c>
      <c r="AC251" s="29" t="str">
        <f>IF(Table1[[#This Row],[Noted Market Capitalization]]="","",Table1[Noted Market Capitalization])</f>
        <v/>
      </c>
      <c r="AD251" s="30" t="str">
        <f>IF(Table1[[#This Row],[Previous Year Revenue]]="","",Table1[Previous Year Revenue])</f>
        <v/>
      </c>
      <c r="AE251" s="29" t="str">
        <f>IF(Table1[[#This Row],[Year To Date (YTD) Revenue]]="","",Table1[Year To Date (YTD) Revenue])</f>
        <v/>
      </c>
      <c r="AF251" s="29" t="str">
        <f>IF(Table1[[#This Row],[Previous Year Profit]]="","",Table1[Previous Year Profit])</f>
        <v/>
      </c>
      <c r="AG251" s="29" t="str">
        <f>IF(Table1[[#This Row],[Year To Date (YTD) Profit]]="","",Table1[Year To Date (YTD) Profit])</f>
        <v/>
      </c>
    </row>
    <row r="252" spans="3:33" x14ac:dyDescent="0.2">
      <c r="C252" s="22"/>
      <c r="D252" s="27"/>
      <c r="E252" s="28"/>
      <c r="F252" s="29"/>
      <c r="G252" s="59"/>
      <c r="H252" s="4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1" t="str">
        <f>IF(Table1[[#This Row],[Net Assets]]="","",(Table1[[#This Row],[Net Assets]]/Table1[[#This Row],[Noted Market Capitalization]]))</f>
        <v/>
      </c>
      <c r="U252" s="4">
        <f>IF(Table1[[#This Row],[Dividend Yield 
]]="",2,IF(Table1[[#This Row],[Dividend Yield 
]]&gt;0,1,2))</f>
        <v>2</v>
      </c>
      <c r="V252" s="4" t="str">
        <f>IF(Table1[[#This Row],[Previous Year Profit]]="","",IF(Table1[[#This Row],[Previous Year Profit]]&gt;0,1,2))</f>
        <v/>
      </c>
      <c r="W252" s="4" t="str">
        <f>IF(Table1[[#This Row],[Total Assets]]="","",IF(Table1[[#This Row],[Total Assets]]&gt;=Table1[[#This Row],[Total Liabilities]],1,2))</f>
        <v/>
      </c>
      <c r="X252" s="4" t="str">
        <f>IF(Table1[[#This Row],[Total Assets]]="","",IF(Table1[[#This Row],[Total Assets]]&gt;=Table1[[#This Row],[Noted Market Capitalization]],1,2))</f>
        <v/>
      </c>
      <c r="Y252" s="4" t="str">
        <f>IF(Table1[[#This Row],[Net Assets]]="","",IF(Table1[[#This Row],[Net Assets]]&gt;=Table1[[#This Row],[Noted Market Capitalization]],1,2))</f>
        <v/>
      </c>
      <c r="Z252" s="4" t="str">
        <f>IF(Table1[[#This Row],[Working Capital]]="","",IF(Table1[[#This Row],[Noted Market Capitalization]]&lt;=((2/3)*Table1[[#This Row],[Working Capital]]),1,2))</f>
        <v/>
      </c>
      <c r="AA252" s="29" t="str">
        <f>IF(Table1[[#This Row],[Total Assets]]="","",Table1[[#This Row],[Total Assets]]-Table1[[#This Row],[Total Liabilities]])</f>
        <v/>
      </c>
      <c r="AB252" s="29" t="str">
        <f>IF(Table1[[#This Row],[Current Assets]]="","",(Table1[[#This Row],[Current Assets]]-Table1[[#This Row],[Current Liabilities ]]))</f>
        <v/>
      </c>
      <c r="AC252" s="29" t="str">
        <f>IF(Table1[[#This Row],[Noted Market Capitalization]]="","",Table1[Noted Market Capitalization])</f>
        <v/>
      </c>
      <c r="AD252" s="30" t="str">
        <f>IF(Table1[[#This Row],[Previous Year Revenue]]="","",Table1[Previous Year Revenue])</f>
        <v/>
      </c>
      <c r="AE252" s="29" t="str">
        <f>IF(Table1[[#This Row],[Year To Date (YTD) Revenue]]="","",Table1[Year To Date (YTD) Revenue])</f>
        <v/>
      </c>
      <c r="AF252" s="29" t="str">
        <f>IF(Table1[[#This Row],[Previous Year Profit]]="","",Table1[Previous Year Profit])</f>
        <v/>
      </c>
      <c r="AG252" s="29" t="str">
        <f>IF(Table1[[#This Row],[Year To Date (YTD) Profit]]="","",Table1[Year To Date (YTD) Profit])</f>
        <v/>
      </c>
    </row>
    <row r="253" spans="3:33" x14ac:dyDescent="0.2">
      <c r="C253" s="22"/>
      <c r="D253" s="27"/>
      <c r="E253" s="28"/>
      <c r="F253" s="29"/>
      <c r="G253" s="59"/>
      <c r="H253" s="4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1" t="str">
        <f>IF(Table1[[#This Row],[Net Assets]]="","",(Table1[[#This Row],[Net Assets]]/Table1[[#This Row],[Noted Market Capitalization]]))</f>
        <v/>
      </c>
      <c r="U253" s="4">
        <f>IF(Table1[[#This Row],[Dividend Yield 
]]="",2,IF(Table1[[#This Row],[Dividend Yield 
]]&gt;0,1,2))</f>
        <v>2</v>
      </c>
      <c r="V253" s="4" t="str">
        <f>IF(Table1[[#This Row],[Previous Year Profit]]="","",IF(Table1[[#This Row],[Previous Year Profit]]&gt;0,1,2))</f>
        <v/>
      </c>
      <c r="W253" s="4" t="str">
        <f>IF(Table1[[#This Row],[Total Assets]]="","",IF(Table1[[#This Row],[Total Assets]]&gt;=Table1[[#This Row],[Total Liabilities]],1,2))</f>
        <v/>
      </c>
      <c r="X253" s="4" t="str">
        <f>IF(Table1[[#This Row],[Total Assets]]="","",IF(Table1[[#This Row],[Total Assets]]&gt;=Table1[[#This Row],[Noted Market Capitalization]],1,2))</f>
        <v/>
      </c>
      <c r="Y253" s="4" t="str">
        <f>IF(Table1[[#This Row],[Net Assets]]="","",IF(Table1[[#This Row],[Net Assets]]&gt;=Table1[[#This Row],[Noted Market Capitalization]],1,2))</f>
        <v/>
      </c>
      <c r="Z253" s="4" t="str">
        <f>IF(Table1[[#This Row],[Working Capital]]="","",IF(Table1[[#This Row],[Noted Market Capitalization]]&lt;=((2/3)*Table1[[#This Row],[Working Capital]]),1,2))</f>
        <v/>
      </c>
      <c r="AA253" s="29" t="str">
        <f>IF(Table1[[#This Row],[Total Assets]]="","",Table1[[#This Row],[Total Assets]]-Table1[[#This Row],[Total Liabilities]])</f>
        <v/>
      </c>
      <c r="AB253" s="29" t="str">
        <f>IF(Table1[[#This Row],[Current Assets]]="","",(Table1[[#This Row],[Current Assets]]-Table1[[#This Row],[Current Liabilities ]]))</f>
        <v/>
      </c>
      <c r="AC253" s="29" t="str">
        <f>IF(Table1[[#This Row],[Noted Market Capitalization]]="","",Table1[Noted Market Capitalization])</f>
        <v/>
      </c>
      <c r="AD253" s="30" t="str">
        <f>IF(Table1[[#This Row],[Previous Year Revenue]]="","",Table1[Previous Year Revenue])</f>
        <v/>
      </c>
      <c r="AE253" s="29" t="str">
        <f>IF(Table1[[#This Row],[Year To Date (YTD) Revenue]]="","",Table1[Year To Date (YTD) Revenue])</f>
        <v/>
      </c>
      <c r="AF253" s="29" t="str">
        <f>IF(Table1[[#This Row],[Previous Year Profit]]="","",Table1[Previous Year Profit])</f>
        <v/>
      </c>
      <c r="AG253" s="29" t="str">
        <f>IF(Table1[[#This Row],[Year To Date (YTD) Profit]]="","",Table1[Year To Date (YTD) Profit])</f>
        <v/>
      </c>
    </row>
    <row r="254" spans="3:33" x14ac:dyDescent="0.2">
      <c r="C254" s="22"/>
      <c r="D254" s="27"/>
      <c r="E254" s="28"/>
      <c r="F254" s="29"/>
      <c r="G254" s="59"/>
      <c r="H254" s="4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1" t="str">
        <f>IF(Table1[[#This Row],[Net Assets]]="","",(Table1[[#This Row],[Net Assets]]/Table1[[#This Row],[Noted Market Capitalization]]))</f>
        <v/>
      </c>
      <c r="U254" s="4">
        <f>IF(Table1[[#This Row],[Dividend Yield 
]]="",2,IF(Table1[[#This Row],[Dividend Yield 
]]&gt;0,1,2))</f>
        <v>2</v>
      </c>
      <c r="V254" s="4" t="str">
        <f>IF(Table1[[#This Row],[Previous Year Profit]]="","",IF(Table1[[#This Row],[Previous Year Profit]]&gt;0,1,2))</f>
        <v/>
      </c>
      <c r="W254" s="4" t="str">
        <f>IF(Table1[[#This Row],[Total Assets]]="","",IF(Table1[[#This Row],[Total Assets]]&gt;=Table1[[#This Row],[Total Liabilities]],1,2))</f>
        <v/>
      </c>
      <c r="X254" s="4" t="str">
        <f>IF(Table1[[#This Row],[Total Assets]]="","",IF(Table1[[#This Row],[Total Assets]]&gt;=Table1[[#This Row],[Noted Market Capitalization]],1,2))</f>
        <v/>
      </c>
      <c r="Y254" s="4" t="str">
        <f>IF(Table1[[#This Row],[Net Assets]]="","",IF(Table1[[#This Row],[Net Assets]]&gt;=Table1[[#This Row],[Noted Market Capitalization]],1,2))</f>
        <v/>
      </c>
      <c r="Z254" s="4" t="str">
        <f>IF(Table1[[#This Row],[Working Capital]]="","",IF(Table1[[#This Row],[Noted Market Capitalization]]&lt;=((2/3)*Table1[[#This Row],[Working Capital]]),1,2))</f>
        <v/>
      </c>
      <c r="AA254" s="29" t="str">
        <f>IF(Table1[[#This Row],[Total Assets]]="","",Table1[[#This Row],[Total Assets]]-Table1[[#This Row],[Total Liabilities]])</f>
        <v/>
      </c>
      <c r="AB254" s="29" t="str">
        <f>IF(Table1[[#This Row],[Current Assets]]="","",(Table1[[#This Row],[Current Assets]]-Table1[[#This Row],[Current Liabilities ]]))</f>
        <v/>
      </c>
      <c r="AC254" s="29" t="str">
        <f>IF(Table1[[#This Row],[Noted Market Capitalization]]="","",Table1[Noted Market Capitalization])</f>
        <v/>
      </c>
      <c r="AD254" s="30" t="str">
        <f>IF(Table1[[#This Row],[Previous Year Revenue]]="","",Table1[Previous Year Revenue])</f>
        <v/>
      </c>
      <c r="AE254" s="29" t="str">
        <f>IF(Table1[[#This Row],[Year To Date (YTD) Revenue]]="","",Table1[Year To Date (YTD) Revenue])</f>
        <v/>
      </c>
      <c r="AF254" s="29" t="str">
        <f>IF(Table1[[#This Row],[Previous Year Profit]]="","",Table1[Previous Year Profit])</f>
        <v/>
      </c>
      <c r="AG254" s="29" t="str">
        <f>IF(Table1[[#This Row],[Year To Date (YTD) Profit]]="","",Table1[Year To Date (YTD) Profit])</f>
        <v/>
      </c>
    </row>
    <row r="255" spans="3:33" x14ac:dyDescent="0.2">
      <c r="C255" s="22"/>
      <c r="D255" s="27"/>
      <c r="E255" s="28"/>
      <c r="F255" s="29"/>
      <c r="G255" s="59"/>
      <c r="H255" s="4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1" t="str">
        <f>IF(Table1[[#This Row],[Net Assets]]="","",(Table1[[#This Row],[Net Assets]]/Table1[[#This Row],[Noted Market Capitalization]]))</f>
        <v/>
      </c>
      <c r="U255" s="4">
        <f>IF(Table1[[#This Row],[Dividend Yield 
]]="",2,IF(Table1[[#This Row],[Dividend Yield 
]]&gt;0,1,2))</f>
        <v>2</v>
      </c>
      <c r="V255" s="4" t="str">
        <f>IF(Table1[[#This Row],[Previous Year Profit]]="","",IF(Table1[[#This Row],[Previous Year Profit]]&gt;0,1,2))</f>
        <v/>
      </c>
      <c r="W255" s="4" t="str">
        <f>IF(Table1[[#This Row],[Total Assets]]="","",IF(Table1[[#This Row],[Total Assets]]&gt;=Table1[[#This Row],[Total Liabilities]],1,2))</f>
        <v/>
      </c>
      <c r="X255" s="4" t="str">
        <f>IF(Table1[[#This Row],[Total Assets]]="","",IF(Table1[[#This Row],[Total Assets]]&gt;=Table1[[#This Row],[Noted Market Capitalization]],1,2))</f>
        <v/>
      </c>
      <c r="Y255" s="4" t="str">
        <f>IF(Table1[[#This Row],[Net Assets]]="","",IF(Table1[[#This Row],[Net Assets]]&gt;=Table1[[#This Row],[Noted Market Capitalization]],1,2))</f>
        <v/>
      </c>
      <c r="Z255" s="4" t="str">
        <f>IF(Table1[[#This Row],[Working Capital]]="","",IF(Table1[[#This Row],[Noted Market Capitalization]]&lt;=((2/3)*Table1[[#This Row],[Working Capital]]),1,2))</f>
        <v/>
      </c>
      <c r="AA255" s="29" t="str">
        <f>IF(Table1[[#This Row],[Total Assets]]="","",Table1[[#This Row],[Total Assets]]-Table1[[#This Row],[Total Liabilities]])</f>
        <v/>
      </c>
      <c r="AB255" s="29" t="str">
        <f>IF(Table1[[#This Row],[Current Assets]]="","",(Table1[[#This Row],[Current Assets]]-Table1[[#This Row],[Current Liabilities ]]))</f>
        <v/>
      </c>
      <c r="AC255" s="29" t="str">
        <f>IF(Table1[[#This Row],[Noted Market Capitalization]]="","",Table1[Noted Market Capitalization])</f>
        <v/>
      </c>
      <c r="AD255" s="30" t="str">
        <f>IF(Table1[[#This Row],[Previous Year Revenue]]="","",Table1[Previous Year Revenue])</f>
        <v/>
      </c>
      <c r="AE255" s="29" t="str">
        <f>IF(Table1[[#This Row],[Year To Date (YTD) Revenue]]="","",Table1[Year To Date (YTD) Revenue])</f>
        <v/>
      </c>
      <c r="AF255" s="29" t="str">
        <f>IF(Table1[[#This Row],[Previous Year Profit]]="","",Table1[Previous Year Profit])</f>
        <v/>
      </c>
      <c r="AG255" s="29" t="str">
        <f>IF(Table1[[#This Row],[Year To Date (YTD) Profit]]="","",Table1[Year To Date (YTD) Profit])</f>
        <v/>
      </c>
    </row>
    <row r="256" spans="3:33" x14ac:dyDescent="0.2">
      <c r="C256" s="22"/>
      <c r="D256" s="27"/>
      <c r="E256" s="28"/>
      <c r="F256" s="29"/>
      <c r="G256" s="59"/>
      <c r="H256" s="4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1" t="str">
        <f>IF(Table1[[#This Row],[Net Assets]]="","",(Table1[[#This Row],[Net Assets]]/Table1[[#This Row],[Noted Market Capitalization]]))</f>
        <v/>
      </c>
      <c r="U256" s="4">
        <f>IF(Table1[[#This Row],[Dividend Yield 
]]="",2,IF(Table1[[#This Row],[Dividend Yield 
]]&gt;0,1,2))</f>
        <v>2</v>
      </c>
      <c r="V256" s="4" t="str">
        <f>IF(Table1[[#This Row],[Previous Year Profit]]="","",IF(Table1[[#This Row],[Previous Year Profit]]&gt;0,1,2))</f>
        <v/>
      </c>
      <c r="W256" s="4" t="str">
        <f>IF(Table1[[#This Row],[Total Assets]]="","",IF(Table1[[#This Row],[Total Assets]]&gt;=Table1[[#This Row],[Total Liabilities]],1,2))</f>
        <v/>
      </c>
      <c r="X256" s="4" t="str">
        <f>IF(Table1[[#This Row],[Total Assets]]="","",IF(Table1[[#This Row],[Total Assets]]&gt;=Table1[[#This Row],[Noted Market Capitalization]],1,2))</f>
        <v/>
      </c>
      <c r="Y256" s="4" t="str">
        <f>IF(Table1[[#This Row],[Net Assets]]="","",IF(Table1[[#This Row],[Net Assets]]&gt;=Table1[[#This Row],[Noted Market Capitalization]],1,2))</f>
        <v/>
      </c>
      <c r="Z256" s="4" t="str">
        <f>IF(Table1[[#This Row],[Working Capital]]="","",IF(Table1[[#This Row],[Noted Market Capitalization]]&lt;=((2/3)*Table1[[#This Row],[Working Capital]]),1,2))</f>
        <v/>
      </c>
      <c r="AA256" s="29" t="str">
        <f>IF(Table1[[#This Row],[Total Assets]]="","",Table1[[#This Row],[Total Assets]]-Table1[[#This Row],[Total Liabilities]])</f>
        <v/>
      </c>
      <c r="AB256" s="29" t="str">
        <f>IF(Table1[[#This Row],[Current Assets]]="","",(Table1[[#This Row],[Current Assets]]-Table1[[#This Row],[Current Liabilities ]]))</f>
        <v/>
      </c>
      <c r="AC256" s="29" t="str">
        <f>IF(Table1[[#This Row],[Noted Market Capitalization]]="","",Table1[Noted Market Capitalization])</f>
        <v/>
      </c>
      <c r="AD256" s="30" t="str">
        <f>IF(Table1[[#This Row],[Previous Year Revenue]]="","",Table1[Previous Year Revenue])</f>
        <v/>
      </c>
      <c r="AE256" s="29" t="str">
        <f>IF(Table1[[#This Row],[Year To Date (YTD) Revenue]]="","",Table1[Year To Date (YTD) Revenue])</f>
        <v/>
      </c>
      <c r="AF256" s="29" t="str">
        <f>IF(Table1[[#This Row],[Previous Year Profit]]="","",Table1[Previous Year Profit])</f>
        <v/>
      </c>
      <c r="AG256" s="29" t="str">
        <f>IF(Table1[[#This Row],[Year To Date (YTD) Profit]]="","",Table1[Year To Date (YTD) Profit])</f>
        <v/>
      </c>
    </row>
    <row r="257" spans="3:33" x14ac:dyDescent="0.2">
      <c r="C257" s="22"/>
      <c r="D257" s="27"/>
      <c r="E257" s="28"/>
      <c r="F257" s="29"/>
      <c r="G257" s="59"/>
      <c r="H257" s="4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1" t="str">
        <f>IF(Table1[[#This Row],[Net Assets]]="","",(Table1[[#This Row],[Net Assets]]/Table1[[#This Row],[Noted Market Capitalization]]))</f>
        <v/>
      </c>
      <c r="U257" s="4">
        <f>IF(Table1[[#This Row],[Dividend Yield 
]]="",2,IF(Table1[[#This Row],[Dividend Yield 
]]&gt;0,1,2))</f>
        <v>2</v>
      </c>
      <c r="V257" s="4" t="str">
        <f>IF(Table1[[#This Row],[Previous Year Profit]]="","",IF(Table1[[#This Row],[Previous Year Profit]]&gt;0,1,2))</f>
        <v/>
      </c>
      <c r="W257" s="4" t="str">
        <f>IF(Table1[[#This Row],[Total Assets]]="","",IF(Table1[[#This Row],[Total Assets]]&gt;=Table1[[#This Row],[Total Liabilities]],1,2))</f>
        <v/>
      </c>
      <c r="X257" s="4" t="str">
        <f>IF(Table1[[#This Row],[Total Assets]]="","",IF(Table1[[#This Row],[Total Assets]]&gt;=Table1[[#This Row],[Noted Market Capitalization]],1,2))</f>
        <v/>
      </c>
      <c r="Y257" s="4" t="str">
        <f>IF(Table1[[#This Row],[Net Assets]]="","",IF(Table1[[#This Row],[Net Assets]]&gt;=Table1[[#This Row],[Noted Market Capitalization]],1,2))</f>
        <v/>
      </c>
      <c r="Z257" s="4" t="str">
        <f>IF(Table1[[#This Row],[Working Capital]]="","",IF(Table1[[#This Row],[Noted Market Capitalization]]&lt;=((2/3)*Table1[[#This Row],[Working Capital]]),1,2))</f>
        <v/>
      </c>
      <c r="AA257" s="29" t="str">
        <f>IF(Table1[[#This Row],[Total Assets]]="","",Table1[[#This Row],[Total Assets]]-Table1[[#This Row],[Total Liabilities]])</f>
        <v/>
      </c>
      <c r="AB257" s="29" t="str">
        <f>IF(Table1[[#This Row],[Current Assets]]="","",(Table1[[#This Row],[Current Assets]]-Table1[[#This Row],[Current Liabilities ]]))</f>
        <v/>
      </c>
      <c r="AC257" s="29" t="str">
        <f>IF(Table1[[#This Row],[Noted Market Capitalization]]="","",Table1[Noted Market Capitalization])</f>
        <v/>
      </c>
      <c r="AD257" s="30" t="str">
        <f>IF(Table1[[#This Row],[Previous Year Revenue]]="","",Table1[Previous Year Revenue])</f>
        <v/>
      </c>
      <c r="AE257" s="29" t="str">
        <f>IF(Table1[[#This Row],[Year To Date (YTD) Revenue]]="","",Table1[Year To Date (YTD) Revenue])</f>
        <v/>
      </c>
      <c r="AF257" s="29" t="str">
        <f>IF(Table1[[#This Row],[Previous Year Profit]]="","",Table1[Previous Year Profit])</f>
        <v/>
      </c>
      <c r="AG257" s="29" t="str">
        <f>IF(Table1[[#This Row],[Year To Date (YTD) Profit]]="","",Table1[Year To Date (YTD) Profit])</f>
        <v/>
      </c>
    </row>
    <row r="258" spans="3:33" x14ac:dyDescent="0.2">
      <c r="C258" s="22"/>
      <c r="D258" s="27"/>
      <c r="E258" s="28"/>
      <c r="F258" s="29"/>
      <c r="G258" s="59"/>
      <c r="H258" s="4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1" t="str">
        <f>IF(Table1[[#This Row],[Net Assets]]="","",(Table1[[#This Row],[Net Assets]]/Table1[[#This Row],[Noted Market Capitalization]]))</f>
        <v/>
      </c>
      <c r="U258" s="4">
        <f>IF(Table1[[#This Row],[Dividend Yield 
]]="",2,IF(Table1[[#This Row],[Dividend Yield 
]]&gt;0,1,2))</f>
        <v>2</v>
      </c>
      <c r="V258" s="4" t="str">
        <f>IF(Table1[[#This Row],[Previous Year Profit]]="","",IF(Table1[[#This Row],[Previous Year Profit]]&gt;0,1,2))</f>
        <v/>
      </c>
      <c r="W258" s="4" t="str">
        <f>IF(Table1[[#This Row],[Total Assets]]="","",IF(Table1[[#This Row],[Total Assets]]&gt;=Table1[[#This Row],[Total Liabilities]],1,2))</f>
        <v/>
      </c>
      <c r="X258" s="4" t="str">
        <f>IF(Table1[[#This Row],[Total Assets]]="","",IF(Table1[[#This Row],[Total Assets]]&gt;=Table1[[#This Row],[Noted Market Capitalization]],1,2))</f>
        <v/>
      </c>
      <c r="Y258" s="4" t="str">
        <f>IF(Table1[[#This Row],[Net Assets]]="","",IF(Table1[[#This Row],[Net Assets]]&gt;=Table1[[#This Row],[Noted Market Capitalization]],1,2))</f>
        <v/>
      </c>
      <c r="Z258" s="4" t="str">
        <f>IF(Table1[[#This Row],[Working Capital]]="","",IF(Table1[[#This Row],[Noted Market Capitalization]]&lt;=((2/3)*Table1[[#This Row],[Working Capital]]),1,2))</f>
        <v/>
      </c>
      <c r="AA258" s="29" t="str">
        <f>IF(Table1[[#This Row],[Total Assets]]="","",Table1[[#This Row],[Total Assets]]-Table1[[#This Row],[Total Liabilities]])</f>
        <v/>
      </c>
      <c r="AB258" s="29" t="str">
        <f>IF(Table1[[#This Row],[Current Assets]]="","",(Table1[[#This Row],[Current Assets]]-Table1[[#This Row],[Current Liabilities ]]))</f>
        <v/>
      </c>
      <c r="AC258" s="29" t="str">
        <f>IF(Table1[[#This Row],[Noted Market Capitalization]]="","",Table1[Noted Market Capitalization])</f>
        <v/>
      </c>
      <c r="AD258" s="30" t="str">
        <f>IF(Table1[[#This Row],[Previous Year Revenue]]="","",Table1[Previous Year Revenue])</f>
        <v/>
      </c>
      <c r="AE258" s="29" t="str">
        <f>IF(Table1[[#This Row],[Year To Date (YTD) Revenue]]="","",Table1[Year To Date (YTD) Revenue])</f>
        <v/>
      </c>
      <c r="AF258" s="29" t="str">
        <f>IF(Table1[[#This Row],[Previous Year Profit]]="","",Table1[Previous Year Profit])</f>
        <v/>
      </c>
      <c r="AG258" s="29" t="str">
        <f>IF(Table1[[#This Row],[Year To Date (YTD) Profit]]="","",Table1[Year To Date (YTD) Profit])</f>
        <v/>
      </c>
    </row>
    <row r="259" spans="3:33" x14ac:dyDescent="0.2">
      <c r="C259" s="22"/>
      <c r="D259" s="27"/>
      <c r="E259" s="28"/>
      <c r="F259" s="29"/>
      <c r="G259" s="59"/>
      <c r="H259" s="4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1" t="str">
        <f>IF(Table1[[#This Row],[Net Assets]]="","",(Table1[[#This Row],[Net Assets]]/Table1[[#This Row],[Noted Market Capitalization]]))</f>
        <v/>
      </c>
      <c r="U259" s="4">
        <f>IF(Table1[[#This Row],[Dividend Yield 
]]="",2,IF(Table1[[#This Row],[Dividend Yield 
]]&gt;0,1,2))</f>
        <v>2</v>
      </c>
      <c r="V259" s="4" t="str">
        <f>IF(Table1[[#This Row],[Previous Year Profit]]="","",IF(Table1[[#This Row],[Previous Year Profit]]&gt;0,1,2))</f>
        <v/>
      </c>
      <c r="W259" s="4" t="str">
        <f>IF(Table1[[#This Row],[Total Assets]]="","",IF(Table1[[#This Row],[Total Assets]]&gt;=Table1[[#This Row],[Total Liabilities]],1,2))</f>
        <v/>
      </c>
      <c r="X259" s="4" t="str">
        <f>IF(Table1[[#This Row],[Total Assets]]="","",IF(Table1[[#This Row],[Total Assets]]&gt;=Table1[[#This Row],[Noted Market Capitalization]],1,2))</f>
        <v/>
      </c>
      <c r="Y259" s="4" t="str">
        <f>IF(Table1[[#This Row],[Net Assets]]="","",IF(Table1[[#This Row],[Net Assets]]&gt;=Table1[[#This Row],[Noted Market Capitalization]],1,2))</f>
        <v/>
      </c>
      <c r="Z259" s="4" t="str">
        <f>IF(Table1[[#This Row],[Working Capital]]="","",IF(Table1[[#This Row],[Noted Market Capitalization]]&lt;=((2/3)*Table1[[#This Row],[Working Capital]]),1,2))</f>
        <v/>
      </c>
      <c r="AA259" s="29" t="str">
        <f>IF(Table1[[#This Row],[Total Assets]]="","",Table1[[#This Row],[Total Assets]]-Table1[[#This Row],[Total Liabilities]])</f>
        <v/>
      </c>
      <c r="AB259" s="29" t="str">
        <f>IF(Table1[[#This Row],[Current Assets]]="","",(Table1[[#This Row],[Current Assets]]-Table1[[#This Row],[Current Liabilities ]]))</f>
        <v/>
      </c>
      <c r="AC259" s="29" t="str">
        <f>IF(Table1[[#This Row],[Noted Market Capitalization]]="","",Table1[Noted Market Capitalization])</f>
        <v/>
      </c>
      <c r="AD259" s="30" t="str">
        <f>IF(Table1[[#This Row],[Previous Year Revenue]]="","",Table1[Previous Year Revenue])</f>
        <v/>
      </c>
      <c r="AE259" s="29" t="str">
        <f>IF(Table1[[#This Row],[Year To Date (YTD) Revenue]]="","",Table1[Year To Date (YTD) Revenue])</f>
        <v/>
      </c>
      <c r="AF259" s="29" t="str">
        <f>IF(Table1[[#This Row],[Previous Year Profit]]="","",Table1[Previous Year Profit])</f>
        <v/>
      </c>
      <c r="AG259" s="29" t="str">
        <f>IF(Table1[[#This Row],[Year To Date (YTD) Profit]]="","",Table1[Year To Date (YTD) Profit])</f>
        <v/>
      </c>
    </row>
    <row r="260" spans="3:33" x14ac:dyDescent="0.2">
      <c r="C260" s="22"/>
      <c r="D260" s="27"/>
      <c r="E260" s="28"/>
      <c r="F260" s="29"/>
      <c r="G260" s="59"/>
      <c r="H260" s="4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1" t="str">
        <f>IF(Table1[[#This Row],[Net Assets]]="","",(Table1[[#This Row],[Net Assets]]/Table1[[#This Row],[Noted Market Capitalization]]))</f>
        <v/>
      </c>
      <c r="U260" s="4">
        <f>IF(Table1[[#This Row],[Dividend Yield 
]]="",2,IF(Table1[[#This Row],[Dividend Yield 
]]&gt;0,1,2))</f>
        <v>2</v>
      </c>
      <c r="V260" s="4" t="str">
        <f>IF(Table1[[#This Row],[Previous Year Profit]]="","",IF(Table1[[#This Row],[Previous Year Profit]]&gt;0,1,2))</f>
        <v/>
      </c>
      <c r="W260" s="4" t="str">
        <f>IF(Table1[[#This Row],[Total Assets]]="","",IF(Table1[[#This Row],[Total Assets]]&gt;=Table1[[#This Row],[Total Liabilities]],1,2))</f>
        <v/>
      </c>
      <c r="X260" s="4" t="str">
        <f>IF(Table1[[#This Row],[Total Assets]]="","",IF(Table1[[#This Row],[Total Assets]]&gt;=Table1[[#This Row],[Noted Market Capitalization]],1,2))</f>
        <v/>
      </c>
      <c r="Y260" s="4" t="str">
        <f>IF(Table1[[#This Row],[Net Assets]]="","",IF(Table1[[#This Row],[Net Assets]]&gt;=Table1[[#This Row],[Noted Market Capitalization]],1,2))</f>
        <v/>
      </c>
      <c r="Z260" s="4" t="str">
        <f>IF(Table1[[#This Row],[Working Capital]]="","",IF(Table1[[#This Row],[Noted Market Capitalization]]&lt;=((2/3)*Table1[[#This Row],[Working Capital]]),1,2))</f>
        <v/>
      </c>
      <c r="AA260" s="29" t="str">
        <f>IF(Table1[[#This Row],[Total Assets]]="","",Table1[[#This Row],[Total Assets]]-Table1[[#This Row],[Total Liabilities]])</f>
        <v/>
      </c>
      <c r="AB260" s="29" t="str">
        <f>IF(Table1[[#This Row],[Current Assets]]="","",(Table1[[#This Row],[Current Assets]]-Table1[[#This Row],[Current Liabilities ]]))</f>
        <v/>
      </c>
      <c r="AC260" s="29" t="str">
        <f>IF(Table1[[#This Row],[Noted Market Capitalization]]="","",Table1[Noted Market Capitalization])</f>
        <v/>
      </c>
      <c r="AD260" s="30" t="str">
        <f>IF(Table1[[#This Row],[Previous Year Revenue]]="","",Table1[Previous Year Revenue])</f>
        <v/>
      </c>
      <c r="AE260" s="29" t="str">
        <f>IF(Table1[[#This Row],[Year To Date (YTD) Revenue]]="","",Table1[Year To Date (YTD) Revenue])</f>
        <v/>
      </c>
      <c r="AF260" s="29" t="str">
        <f>IF(Table1[[#This Row],[Previous Year Profit]]="","",Table1[Previous Year Profit])</f>
        <v/>
      </c>
      <c r="AG260" s="29" t="str">
        <f>IF(Table1[[#This Row],[Year To Date (YTD) Profit]]="","",Table1[Year To Date (YTD) Profit])</f>
        <v/>
      </c>
    </row>
    <row r="261" spans="3:33" x14ac:dyDescent="0.2">
      <c r="C261" s="22"/>
      <c r="D261" s="27"/>
      <c r="E261" s="28"/>
      <c r="F261" s="29"/>
      <c r="G261" s="59"/>
      <c r="H261" s="4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1" t="str">
        <f>IF(Table1[[#This Row],[Net Assets]]="","",(Table1[[#This Row],[Net Assets]]/Table1[[#This Row],[Noted Market Capitalization]]))</f>
        <v/>
      </c>
      <c r="U261" s="4">
        <f>IF(Table1[[#This Row],[Dividend Yield 
]]="",2,IF(Table1[[#This Row],[Dividend Yield 
]]&gt;0,1,2))</f>
        <v>2</v>
      </c>
      <c r="V261" s="4" t="str">
        <f>IF(Table1[[#This Row],[Previous Year Profit]]="","",IF(Table1[[#This Row],[Previous Year Profit]]&gt;0,1,2))</f>
        <v/>
      </c>
      <c r="W261" s="4" t="str">
        <f>IF(Table1[[#This Row],[Total Assets]]="","",IF(Table1[[#This Row],[Total Assets]]&gt;=Table1[[#This Row],[Total Liabilities]],1,2))</f>
        <v/>
      </c>
      <c r="X261" s="4" t="str">
        <f>IF(Table1[[#This Row],[Total Assets]]="","",IF(Table1[[#This Row],[Total Assets]]&gt;=Table1[[#This Row],[Noted Market Capitalization]],1,2))</f>
        <v/>
      </c>
      <c r="Y261" s="4" t="str">
        <f>IF(Table1[[#This Row],[Net Assets]]="","",IF(Table1[[#This Row],[Net Assets]]&gt;=Table1[[#This Row],[Noted Market Capitalization]],1,2))</f>
        <v/>
      </c>
      <c r="Z261" s="4" t="str">
        <f>IF(Table1[[#This Row],[Working Capital]]="","",IF(Table1[[#This Row],[Noted Market Capitalization]]&lt;=((2/3)*Table1[[#This Row],[Working Capital]]),1,2))</f>
        <v/>
      </c>
      <c r="AA261" s="29" t="str">
        <f>IF(Table1[[#This Row],[Total Assets]]="","",Table1[[#This Row],[Total Assets]]-Table1[[#This Row],[Total Liabilities]])</f>
        <v/>
      </c>
      <c r="AB261" s="29" t="str">
        <f>IF(Table1[[#This Row],[Current Assets]]="","",(Table1[[#This Row],[Current Assets]]-Table1[[#This Row],[Current Liabilities ]]))</f>
        <v/>
      </c>
      <c r="AC261" s="29" t="str">
        <f>IF(Table1[[#This Row],[Noted Market Capitalization]]="","",Table1[Noted Market Capitalization])</f>
        <v/>
      </c>
      <c r="AD261" s="30" t="str">
        <f>IF(Table1[[#This Row],[Previous Year Revenue]]="","",Table1[Previous Year Revenue])</f>
        <v/>
      </c>
      <c r="AE261" s="29" t="str">
        <f>IF(Table1[[#This Row],[Year To Date (YTD) Revenue]]="","",Table1[Year To Date (YTD) Revenue])</f>
        <v/>
      </c>
      <c r="AF261" s="29" t="str">
        <f>IF(Table1[[#This Row],[Previous Year Profit]]="","",Table1[Previous Year Profit])</f>
        <v/>
      </c>
      <c r="AG261" s="29" t="str">
        <f>IF(Table1[[#This Row],[Year To Date (YTD) Profit]]="","",Table1[Year To Date (YTD) Profit])</f>
        <v/>
      </c>
    </row>
    <row r="262" spans="3:33" x14ac:dyDescent="0.2">
      <c r="C262" s="22"/>
      <c r="D262" s="27"/>
      <c r="E262" s="28"/>
      <c r="F262" s="29"/>
      <c r="G262" s="59"/>
      <c r="H262" s="4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1" t="str">
        <f>IF(Table1[[#This Row],[Net Assets]]="","",(Table1[[#This Row],[Net Assets]]/Table1[[#This Row],[Noted Market Capitalization]]))</f>
        <v/>
      </c>
      <c r="U262" s="4">
        <f>IF(Table1[[#This Row],[Dividend Yield 
]]="",2,IF(Table1[[#This Row],[Dividend Yield 
]]&gt;0,1,2))</f>
        <v>2</v>
      </c>
      <c r="V262" s="4" t="str">
        <f>IF(Table1[[#This Row],[Previous Year Profit]]="","",IF(Table1[[#This Row],[Previous Year Profit]]&gt;0,1,2))</f>
        <v/>
      </c>
      <c r="W262" s="4" t="str">
        <f>IF(Table1[[#This Row],[Total Assets]]="","",IF(Table1[[#This Row],[Total Assets]]&gt;=Table1[[#This Row],[Total Liabilities]],1,2))</f>
        <v/>
      </c>
      <c r="X262" s="4" t="str">
        <f>IF(Table1[[#This Row],[Total Assets]]="","",IF(Table1[[#This Row],[Total Assets]]&gt;=Table1[[#This Row],[Noted Market Capitalization]],1,2))</f>
        <v/>
      </c>
      <c r="Y262" s="4" t="str">
        <f>IF(Table1[[#This Row],[Net Assets]]="","",IF(Table1[[#This Row],[Net Assets]]&gt;=Table1[[#This Row],[Noted Market Capitalization]],1,2))</f>
        <v/>
      </c>
      <c r="Z262" s="4" t="str">
        <f>IF(Table1[[#This Row],[Working Capital]]="","",IF(Table1[[#This Row],[Noted Market Capitalization]]&lt;=((2/3)*Table1[[#This Row],[Working Capital]]),1,2))</f>
        <v/>
      </c>
      <c r="AA262" s="29" t="str">
        <f>IF(Table1[[#This Row],[Total Assets]]="","",Table1[[#This Row],[Total Assets]]-Table1[[#This Row],[Total Liabilities]])</f>
        <v/>
      </c>
      <c r="AB262" s="29" t="str">
        <f>IF(Table1[[#This Row],[Current Assets]]="","",(Table1[[#This Row],[Current Assets]]-Table1[[#This Row],[Current Liabilities ]]))</f>
        <v/>
      </c>
      <c r="AC262" s="29" t="str">
        <f>IF(Table1[[#This Row],[Noted Market Capitalization]]="","",Table1[Noted Market Capitalization])</f>
        <v/>
      </c>
      <c r="AD262" s="30" t="str">
        <f>IF(Table1[[#This Row],[Previous Year Revenue]]="","",Table1[Previous Year Revenue])</f>
        <v/>
      </c>
      <c r="AE262" s="29" t="str">
        <f>IF(Table1[[#This Row],[Year To Date (YTD) Revenue]]="","",Table1[Year To Date (YTD) Revenue])</f>
        <v/>
      </c>
      <c r="AF262" s="29" t="str">
        <f>IF(Table1[[#This Row],[Previous Year Profit]]="","",Table1[Previous Year Profit])</f>
        <v/>
      </c>
      <c r="AG262" s="29" t="str">
        <f>IF(Table1[[#This Row],[Year To Date (YTD) Profit]]="","",Table1[Year To Date (YTD) Profit])</f>
        <v/>
      </c>
    </row>
    <row r="263" spans="3:33" x14ac:dyDescent="0.2">
      <c r="C263" s="22"/>
      <c r="D263" s="27"/>
      <c r="E263" s="28"/>
      <c r="F263" s="29"/>
      <c r="G263" s="59"/>
      <c r="H263" s="4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1" t="str">
        <f>IF(Table1[[#This Row],[Net Assets]]="","",(Table1[[#This Row],[Net Assets]]/Table1[[#This Row],[Noted Market Capitalization]]))</f>
        <v/>
      </c>
      <c r="U263" s="4">
        <f>IF(Table1[[#This Row],[Dividend Yield 
]]="",2,IF(Table1[[#This Row],[Dividend Yield 
]]&gt;0,1,2))</f>
        <v>2</v>
      </c>
      <c r="V263" s="4" t="str">
        <f>IF(Table1[[#This Row],[Previous Year Profit]]="","",IF(Table1[[#This Row],[Previous Year Profit]]&gt;0,1,2))</f>
        <v/>
      </c>
      <c r="W263" s="4" t="str">
        <f>IF(Table1[[#This Row],[Total Assets]]="","",IF(Table1[[#This Row],[Total Assets]]&gt;=Table1[[#This Row],[Total Liabilities]],1,2))</f>
        <v/>
      </c>
      <c r="X263" s="4" t="str">
        <f>IF(Table1[[#This Row],[Total Assets]]="","",IF(Table1[[#This Row],[Total Assets]]&gt;=Table1[[#This Row],[Noted Market Capitalization]],1,2))</f>
        <v/>
      </c>
      <c r="Y263" s="4" t="str">
        <f>IF(Table1[[#This Row],[Net Assets]]="","",IF(Table1[[#This Row],[Net Assets]]&gt;=Table1[[#This Row],[Noted Market Capitalization]],1,2))</f>
        <v/>
      </c>
      <c r="Z263" s="4" t="str">
        <f>IF(Table1[[#This Row],[Working Capital]]="","",IF(Table1[[#This Row],[Noted Market Capitalization]]&lt;=((2/3)*Table1[[#This Row],[Working Capital]]),1,2))</f>
        <v/>
      </c>
      <c r="AA263" s="29" t="str">
        <f>IF(Table1[[#This Row],[Total Assets]]="","",Table1[[#This Row],[Total Assets]]-Table1[[#This Row],[Total Liabilities]])</f>
        <v/>
      </c>
      <c r="AB263" s="29" t="str">
        <f>IF(Table1[[#This Row],[Current Assets]]="","",(Table1[[#This Row],[Current Assets]]-Table1[[#This Row],[Current Liabilities ]]))</f>
        <v/>
      </c>
      <c r="AC263" s="29" t="str">
        <f>IF(Table1[[#This Row],[Noted Market Capitalization]]="","",Table1[Noted Market Capitalization])</f>
        <v/>
      </c>
      <c r="AD263" s="30" t="str">
        <f>IF(Table1[[#This Row],[Previous Year Revenue]]="","",Table1[Previous Year Revenue])</f>
        <v/>
      </c>
      <c r="AE263" s="29" t="str">
        <f>IF(Table1[[#This Row],[Year To Date (YTD) Revenue]]="","",Table1[Year To Date (YTD) Revenue])</f>
        <v/>
      </c>
      <c r="AF263" s="29" t="str">
        <f>IF(Table1[[#This Row],[Previous Year Profit]]="","",Table1[Previous Year Profit])</f>
        <v/>
      </c>
      <c r="AG263" s="29" t="str">
        <f>IF(Table1[[#This Row],[Year To Date (YTD) Profit]]="","",Table1[Year To Date (YTD) Profit])</f>
        <v/>
      </c>
    </row>
    <row r="264" spans="3:33" x14ac:dyDescent="0.2">
      <c r="C264" s="22"/>
      <c r="D264" s="27"/>
      <c r="E264" s="28"/>
      <c r="F264" s="29"/>
      <c r="G264" s="59"/>
      <c r="H264" s="4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1" t="str">
        <f>IF(Table1[[#This Row],[Net Assets]]="","",(Table1[[#This Row],[Net Assets]]/Table1[[#This Row],[Noted Market Capitalization]]))</f>
        <v/>
      </c>
      <c r="U264" s="4">
        <f>IF(Table1[[#This Row],[Dividend Yield 
]]="",2,IF(Table1[[#This Row],[Dividend Yield 
]]&gt;0,1,2))</f>
        <v>2</v>
      </c>
      <c r="V264" s="4" t="str">
        <f>IF(Table1[[#This Row],[Previous Year Profit]]="","",IF(Table1[[#This Row],[Previous Year Profit]]&gt;0,1,2))</f>
        <v/>
      </c>
      <c r="W264" s="4" t="str">
        <f>IF(Table1[[#This Row],[Total Assets]]="","",IF(Table1[[#This Row],[Total Assets]]&gt;=Table1[[#This Row],[Total Liabilities]],1,2))</f>
        <v/>
      </c>
      <c r="X264" s="4" t="str">
        <f>IF(Table1[[#This Row],[Total Assets]]="","",IF(Table1[[#This Row],[Total Assets]]&gt;=Table1[[#This Row],[Noted Market Capitalization]],1,2))</f>
        <v/>
      </c>
      <c r="Y264" s="4" t="str">
        <f>IF(Table1[[#This Row],[Net Assets]]="","",IF(Table1[[#This Row],[Net Assets]]&gt;=Table1[[#This Row],[Noted Market Capitalization]],1,2))</f>
        <v/>
      </c>
      <c r="Z264" s="4" t="str">
        <f>IF(Table1[[#This Row],[Working Capital]]="","",IF(Table1[[#This Row],[Noted Market Capitalization]]&lt;=((2/3)*Table1[[#This Row],[Working Capital]]),1,2))</f>
        <v/>
      </c>
      <c r="AA264" s="29" t="str">
        <f>IF(Table1[[#This Row],[Total Assets]]="","",Table1[[#This Row],[Total Assets]]-Table1[[#This Row],[Total Liabilities]])</f>
        <v/>
      </c>
      <c r="AB264" s="29" t="str">
        <f>IF(Table1[[#This Row],[Current Assets]]="","",(Table1[[#This Row],[Current Assets]]-Table1[[#This Row],[Current Liabilities ]]))</f>
        <v/>
      </c>
      <c r="AC264" s="29" t="str">
        <f>IF(Table1[[#This Row],[Noted Market Capitalization]]="","",Table1[Noted Market Capitalization])</f>
        <v/>
      </c>
      <c r="AD264" s="30" t="str">
        <f>IF(Table1[[#This Row],[Previous Year Revenue]]="","",Table1[Previous Year Revenue])</f>
        <v/>
      </c>
      <c r="AE264" s="29" t="str">
        <f>IF(Table1[[#This Row],[Year To Date (YTD) Revenue]]="","",Table1[Year To Date (YTD) Revenue])</f>
        <v/>
      </c>
      <c r="AF264" s="29" t="str">
        <f>IF(Table1[[#This Row],[Previous Year Profit]]="","",Table1[Previous Year Profit])</f>
        <v/>
      </c>
      <c r="AG264" s="29" t="str">
        <f>IF(Table1[[#This Row],[Year To Date (YTD) Profit]]="","",Table1[Year To Date (YTD) Profit])</f>
        <v/>
      </c>
    </row>
    <row r="265" spans="3:33" x14ac:dyDescent="0.2">
      <c r="C265" s="22"/>
      <c r="D265" s="27"/>
      <c r="E265" s="28"/>
      <c r="F265" s="29"/>
      <c r="G265" s="59"/>
      <c r="H265" s="4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1" t="str">
        <f>IF(Table1[[#This Row],[Net Assets]]="","",(Table1[[#This Row],[Net Assets]]/Table1[[#This Row],[Noted Market Capitalization]]))</f>
        <v/>
      </c>
      <c r="U265" s="4">
        <f>IF(Table1[[#This Row],[Dividend Yield 
]]="",2,IF(Table1[[#This Row],[Dividend Yield 
]]&gt;0,1,2))</f>
        <v>2</v>
      </c>
      <c r="V265" s="4" t="str">
        <f>IF(Table1[[#This Row],[Previous Year Profit]]="","",IF(Table1[[#This Row],[Previous Year Profit]]&gt;0,1,2))</f>
        <v/>
      </c>
      <c r="W265" s="4" t="str">
        <f>IF(Table1[[#This Row],[Total Assets]]="","",IF(Table1[[#This Row],[Total Assets]]&gt;=Table1[[#This Row],[Total Liabilities]],1,2))</f>
        <v/>
      </c>
      <c r="X265" s="4" t="str">
        <f>IF(Table1[[#This Row],[Total Assets]]="","",IF(Table1[[#This Row],[Total Assets]]&gt;=Table1[[#This Row],[Noted Market Capitalization]],1,2))</f>
        <v/>
      </c>
      <c r="Y265" s="4" t="str">
        <f>IF(Table1[[#This Row],[Net Assets]]="","",IF(Table1[[#This Row],[Net Assets]]&gt;=Table1[[#This Row],[Noted Market Capitalization]],1,2))</f>
        <v/>
      </c>
      <c r="Z265" s="4" t="str">
        <f>IF(Table1[[#This Row],[Working Capital]]="","",IF(Table1[[#This Row],[Noted Market Capitalization]]&lt;=((2/3)*Table1[[#This Row],[Working Capital]]),1,2))</f>
        <v/>
      </c>
      <c r="AA265" s="29" t="str">
        <f>IF(Table1[[#This Row],[Total Assets]]="","",Table1[[#This Row],[Total Assets]]-Table1[[#This Row],[Total Liabilities]])</f>
        <v/>
      </c>
      <c r="AB265" s="29" t="str">
        <f>IF(Table1[[#This Row],[Current Assets]]="","",(Table1[[#This Row],[Current Assets]]-Table1[[#This Row],[Current Liabilities ]]))</f>
        <v/>
      </c>
      <c r="AC265" s="29" t="str">
        <f>IF(Table1[[#This Row],[Noted Market Capitalization]]="","",Table1[Noted Market Capitalization])</f>
        <v/>
      </c>
      <c r="AD265" s="30" t="str">
        <f>IF(Table1[[#This Row],[Previous Year Revenue]]="","",Table1[Previous Year Revenue])</f>
        <v/>
      </c>
      <c r="AE265" s="29" t="str">
        <f>IF(Table1[[#This Row],[Year To Date (YTD) Revenue]]="","",Table1[Year To Date (YTD) Revenue])</f>
        <v/>
      </c>
      <c r="AF265" s="29" t="str">
        <f>IF(Table1[[#This Row],[Previous Year Profit]]="","",Table1[Previous Year Profit])</f>
        <v/>
      </c>
      <c r="AG265" s="29" t="str">
        <f>IF(Table1[[#This Row],[Year To Date (YTD) Profit]]="","",Table1[Year To Date (YTD) Profit])</f>
        <v/>
      </c>
    </row>
    <row r="266" spans="3:33" x14ac:dyDescent="0.2">
      <c r="C266" s="22"/>
      <c r="D266" s="27"/>
      <c r="E266" s="28"/>
      <c r="F266" s="29"/>
      <c r="G266" s="59"/>
      <c r="H266" s="4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1" t="str">
        <f>IF(Table1[[#This Row],[Net Assets]]="","",(Table1[[#This Row],[Net Assets]]/Table1[[#This Row],[Noted Market Capitalization]]))</f>
        <v/>
      </c>
      <c r="U266" s="4">
        <f>IF(Table1[[#This Row],[Dividend Yield 
]]="",2,IF(Table1[[#This Row],[Dividend Yield 
]]&gt;0,1,2))</f>
        <v>2</v>
      </c>
      <c r="V266" s="4" t="str">
        <f>IF(Table1[[#This Row],[Previous Year Profit]]="","",IF(Table1[[#This Row],[Previous Year Profit]]&gt;0,1,2))</f>
        <v/>
      </c>
      <c r="W266" s="4" t="str">
        <f>IF(Table1[[#This Row],[Total Assets]]="","",IF(Table1[[#This Row],[Total Assets]]&gt;=Table1[[#This Row],[Total Liabilities]],1,2))</f>
        <v/>
      </c>
      <c r="X266" s="4" t="str">
        <f>IF(Table1[[#This Row],[Total Assets]]="","",IF(Table1[[#This Row],[Total Assets]]&gt;=Table1[[#This Row],[Noted Market Capitalization]],1,2))</f>
        <v/>
      </c>
      <c r="Y266" s="4" t="str">
        <f>IF(Table1[[#This Row],[Net Assets]]="","",IF(Table1[[#This Row],[Net Assets]]&gt;=Table1[[#This Row],[Noted Market Capitalization]],1,2))</f>
        <v/>
      </c>
      <c r="Z266" s="4" t="str">
        <f>IF(Table1[[#This Row],[Working Capital]]="","",IF(Table1[[#This Row],[Noted Market Capitalization]]&lt;=((2/3)*Table1[[#This Row],[Working Capital]]),1,2))</f>
        <v/>
      </c>
      <c r="AA266" s="29" t="str">
        <f>IF(Table1[[#This Row],[Total Assets]]="","",Table1[[#This Row],[Total Assets]]-Table1[[#This Row],[Total Liabilities]])</f>
        <v/>
      </c>
      <c r="AB266" s="29" t="str">
        <f>IF(Table1[[#This Row],[Current Assets]]="","",(Table1[[#This Row],[Current Assets]]-Table1[[#This Row],[Current Liabilities ]]))</f>
        <v/>
      </c>
      <c r="AC266" s="29" t="str">
        <f>IF(Table1[[#This Row],[Noted Market Capitalization]]="","",Table1[Noted Market Capitalization])</f>
        <v/>
      </c>
      <c r="AD266" s="30" t="str">
        <f>IF(Table1[[#This Row],[Previous Year Revenue]]="","",Table1[Previous Year Revenue])</f>
        <v/>
      </c>
      <c r="AE266" s="29" t="str">
        <f>IF(Table1[[#This Row],[Year To Date (YTD) Revenue]]="","",Table1[Year To Date (YTD) Revenue])</f>
        <v/>
      </c>
      <c r="AF266" s="29" t="str">
        <f>IF(Table1[[#This Row],[Previous Year Profit]]="","",Table1[Previous Year Profit])</f>
        <v/>
      </c>
      <c r="AG266" s="29" t="str">
        <f>IF(Table1[[#This Row],[Year To Date (YTD) Profit]]="","",Table1[Year To Date (YTD) Profit])</f>
        <v/>
      </c>
    </row>
    <row r="267" spans="3:33" x14ac:dyDescent="0.2">
      <c r="C267" s="22"/>
      <c r="D267" s="27"/>
      <c r="E267" s="28"/>
      <c r="F267" s="29"/>
      <c r="G267" s="59"/>
      <c r="H267" s="4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1" t="str">
        <f>IF(Table1[[#This Row],[Net Assets]]="","",(Table1[[#This Row],[Net Assets]]/Table1[[#This Row],[Noted Market Capitalization]]))</f>
        <v/>
      </c>
      <c r="U267" s="4">
        <f>IF(Table1[[#This Row],[Dividend Yield 
]]="",2,IF(Table1[[#This Row],[Dividend Yield 
]]&gt;0,1,2))</f>
        <v>2</v>
      </c>
      <c r="V267" s="4" t="str">
        <f>IF(Table1[[#This Row],[Previous Year Profit]]="","",IF(Table1[[#This Row],[Previous Year Profit]]&gt;0,1,2))</f>
        <v/>
      </c>
      <c r="W267" s="4" t="str">
        <f>IF(Table1[[#This Row],[Total Assets]]="","",IF(Table1[[#This Row],[Total Assets]]&gt;=Table1[[#This Row],[Total Liabilities]],1,2))</f>
        <v/>
      </c>
      <c r="X267" s="4" t="str">
        <f>IF(Table1[[#This Row],[Total Assets]]="","",IF(Table1[[#This Row],[Total Assets]]&gt;=Table1[[#This Row],[Noted Market Capitalization]],1,2))</f>
        <v/>
      </c>
      <c r="Y267" s="4" t="str">
        <f>IF(Table1[[#This Row],[Net Assets]]="","",IF(Table1[[#This Row],[Net Assets]]&gt;=Table1[[#This Row],[Noted Market Capitalization]],1,2))</f>
        <v/>
      </c>
      <c r="Z267" s="4" t="str">
        <f>IF(Table1[[#This Row],[Working Capital]]="","",IF(Table1[[#This Row],[Noted Market Capitalization]]&lt;=((2/3)*Table1[[#This Row],[Working Capital]]),1,2))</f>
        <v/>
      </c>
      <c r="AA267" s="29" t="str">
        <f>IF(Table1[[#This Row],[Total Assets]]="","",Table1[[#This Row],[Total Assets]]-Table1[[#This Row],[Total Liabilities]])</f>
        <v/>
      </c>
      <c r="AB267" s="29" t="str">
        <f>IF(Table1[[#This Row],[Current Assets]]="","",(Table1[[#This Row],[Current Assets]]-Table1[[#This Row],[Current Liabilities ]]))</f>
        <v/>
      </c>
      <c r="AC267" s="29" t="str">
        <f>IF(Table1[[#This Row],[Noted Market Capitalization]]="","",Table1[Noted Market Capitalization])</f>
        <v/>
      </c>
      <c r="AD267" s="30" t="str">
        <f>IF(Table1[[#This Row],[Previous Year Revenue]]="","",Table1[Previous Year Revenue])</f>
        <v/>
      </c>
      <c r="AE267" s="29" t="str">
        <f>IF(Table1[[#This Row],[Year To Date (YTD) Revenue]]="","",Table1[Year To Date (YTD) Revenue])</f>
        <v/>
      </c>
      <c r="AF267" s="29" t="str">
        <f>IF(Table1[[#This Row],[Previous Year Profit]]="","",Table1[Previous Year Profit])</f>
        <v/>
      </c>
      <c r="AG267" s="29" t="str">
        <f>IF(Table1[[#This Row],[Year To Date (YTD) Profit]]="","",Table1[Year To Date (YTD) Profit])</f>
        <v/>
      </c>
    </row>
    <row r="268" spans="3:33" x14ac:dyDescent="0.2">
      <c r="C268" s="22"/>
      <c r="D268" s="27"/>
      <c r="E268" s="28"/>
      <c r="F268" s="29"/>
      <c r="G268" s="59"/>
      <c r="H268" s="4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1" t="str">
        <f>IF(Table1[[#This Row],[Net Assets]]="","",(Table1[[#This Row],[Net Assets]]/Table1[[#This Row],[Noted Market Capitalization]]))</f>
        <v/>
      </c>
      <c r="U268" s="4">
        <f>IF(Table1[[#This Row],[Dividend Yield 
]]="",2,IF(Table1[[#This Row],[Dividend Yield 
]]&gt;0,1,2))</f>
        <v>2</v>
      </c>
      <c r="V268" s="4" t="str">
        <f>IF(Table1[[#This Row],[Previous Year Profit]]="","",IF(Table1[[#This Row],[Previous Year Profit]]&gt;0,1,2))</f>
        <v/>
      </c>
      <c r="W268" s="4" t="str">
        <f>IF(Table1[[#This Row],[Total Assets]]="","",IF(Table1[[#This Row],[Total Assets]]&gt;=Table1[[#This Row],[Total Liabilities]],1,2))</f>
        <v/>
      </c>
      <c r="X268" s="4" t="str">
        <f>IF(Table1[[#This Row],[Total Assets]]="","",IF(Table1[[#This Row],[Total Assets]]&gt;=Table1[[#This Row],[Noted Market Capitalization]],1,2))</f>
        <v/>
      </c>
      <c r="Y268" s="4" t="str">
        <f>IF(Table1[[#This Row],[Net Assets]]="","",IF(Table1[[#This Row],[Net Assets]]&gt;=Table1[[#This Row],[Noted Market Capitalization]],1,2))</f>
        <v/>
      </c>
      <c r="Z268" s="4" t="str">
        <f>IF(Table1[[#This Row],[Working Capital]]="","",IF(Table1[[#This Row],[Noted Market Capitalization]]&lt;=((2/3)*Table1[[#This Row],[Working Capital]]),1,2))</f>
        <v/>
      </c>
      <c r="AA268" s="29" t="str">
        <f>IF(Table1[[#This Row],[Total Assets]]="","",Table1[[#This Row],[Total Assets]]-Table1[[#This Row],[Total Liabilities]])</f>
        <v/>
      </c>
      <c r="AB268" s="29" t="str">
        <f>IF(Table1[[#This Row],[Current Assets]]="","",(Table1[[#This Row],[Current Assets]]-Table1[[#This Row],[Current Liabilities ]]))</f>
        <v/>
      </c>
      <c r="AC268" s="29" t="str">
        <f>IF(Table1[[#This Row],[Noted Market Capitalization]]="","",Table1[Noted Market Capitalization])</f>
        <v/>
      </c>
      <c r="AD268" s="30" t="str">
        <f>IF(Table1[[#This Row],[Previous Year Revenue]]="","",Table1[Previous Year Revenue])</f>
        <v/>
      </c>
      <c r="AE268" s="29" t="str">
        <f>IF(Table1[[#This Row],[Year To Date (YTD) Revenue]]="","",Table1[Year To Date (YTD) Revenue])</f>
        <v/>
      </c>
      <c r="AF268" s="29" t="str">
        <f>IF(Table1[[#This Row],[Previous Year Profit]]="","",Table1[Previous Year Profit])</f>
        <v/>
      </c>
      <c r="AG268" s="29" t="str">
        <f>IF(Table1[[#This Row],[Year To Date (YTD) Profit]]="","",Table1[Year To Date (YTD) Profit])</f>
        <v/>
      </c>
    </row>
    <row r="269" spans="3:33" x14ac:dyDescent="0.2">
      <c r="C269" s="22"/>
      <c r="D269" s="27"/>
      <c r="E269" s="28"/>
      <c r="F269" s="29"/>
      <c r="G269" s="59"/>
      <c r="H269" s="4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1" t="str">
        <f>IF(Table1[[#This Row],[Net Assets]]="","",(Table1[[#This Row],[Net Assets]]/Table1[[#This Row],[Noted Market Capitalization]]))</f>
        <v/>
      </c>
      <c r="U269" s="4">
        <f>IF(Table1[[#This Row],[Dividend Yield 
]]="",2,IF(Table1[[#This Row],[Dividend Yield 
]]&gt;0,1,2))</f>
        <v>2</v>
      </c>
      <c r="V269" s="4" t="str">
        <f>IF(Table1[[#This Row],[Previous Year Profit]]="","",IF(Table1[[#This Row],[Previous Year Profit]]&gt;0,1,2))</f>
        <v/>
      </c>
      <c r="W269" s="4" t="str">
        <f>IF(Table1[[#This Row],[Total Assets]]="","",IF(Table1[[#This Row],[Total Assets]]&gt;=Table1[[#This Row],[Total Liabilities]],1,2))</f>
        <v/>
      </c>
      <c r="X269" s="4" t="str">
        <f>IF(Table1[[#This Row],[Total Assets]]="","",IF(Table1[[#This Row],[Total Assets]]&gt;=Table1[[#This Row],[Noted Market Capitalization]],1,2))</f>
        <v/>
      </c>
      <c r="Y269" s="4" t="str">
        <f>IF(Table1[[#This Row],[Net Assets]]="","",IF(Table1[[#This Row],[Net Assets]]&gt;=Table1[[#This Row],[Noted Market Capitalization]],1,2))</f>
        <v/>
      </c>
      <c r="Z269" s="4" t="str">
        <f>IF(Table1[[#This Row],[Working Capital]]="","",IF(Table1[[#This Row],[Noted Market Capitalization]]&lt;=((2/3)*Table1[[#This Row],[Working Capital]]),1,2))</f>
        <v/>
      </c>
      <c r="AA269" s="29" t="str">
        <f>IF(Table1[[#This Row],[Total Assets]]="","",Table1[[#This Row],[Total Assets]]-Table1[[#This Row],[Total Liabilities]])</f>
        <v/>
      </c>
      <c r="AB269" s="29" t="str">
        <f>IF(Table1[[#This Row],[Current Assets]]="","",(Table1[[#This Row],[Current Assets]]-Table1[[#This Row],[Current Liabilities ]]))</f>
        <v/>
      </c>
      <c r="AC269" s="29" t="str">
        <f>IF(Table1[[#This Row],[Noted Market Capitalization]]="","",Table1[Noted Market Capitalization])</f>
        <v/>
      </c>
      <c r="AD269" s="30" t="str">
        <f>IF(Table1[[#This Row],[Previous Year Revenue]]="","",Table1[Previous Year Revenue])</f>
        <v/>
      </c>
      <c r="AE269" s="29" t="str">
        <f>IF(Table1[[#This Row],[Year To Date (YTD) Revenue]]="","",Table1[Year To Date (YTD) Revenue])</f>
        <v/>
      </c>
      <c r="AF269" s="29" t="str">
        <f>IF(Table1[[#This Row],[Previous Year Profit]]="","",Table1[Previous Year Profit])</f>
        <v/>
      </c>
      <c r="AG269" s="29" t="str">
        <f>IF(Table1[[#This Row],[Year To Date (YTD) Profit]]="","",Table1[Year To Date (YTD) Profit])</f>
        <v/>
      </c>
    </row>
    <row r="270" spans="3:33" x14ac:dyDescent="0.2">
      <c r="C270" s="22"/>
      <c r="D270" s="27"/>
      <c r="E270" s="28"/>
      <c r="F270" s="29"/>
      <c r="G270" s="59"/>
      <c r="H270" s="4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1" t="str">
        <f>IF(Table1[[#This Row],[Net Assets]]="","",(Table1[[#This Row],[Net Assets]]/Table1[[#This Row],[Noted Market Capitalization]]))</f>
        <v/>
      </c>
      <c r="U270" s="4">
        <f>IF(Table1[[#This Row],[Dividend Yield 
]]="",2,IF(Table1[[#This Row],[Dividend Yield 
]]&gt;0,1,2))</f>
        <v>2</v>
      </c>
      <c r="V270" s="4" t="str">
        <f>IF(Table1[[#This Row],[Previous Year Profit]]="","",IF(Table1[[#This Row],[Previous Year Profit]]&gt;0,1,2))</f>
        <v/>
      </c>
      <c r="W270" s="4" t="str">
        <f>IF(Table1[[#This Row],[Total Assets]]="","",IF(Table1[[#This Row],[Total Assets]]&gt;=Table1[[#This Row],[Total Liabilities]],1,2))</f>
        <v/>
      </c>
      <c r="X270" s="4" t="str">
        <f>IF(Table1[[#This Row],[Total Assets]]="","",IF(Table1[[#This Row],[Total Assets]]&gt;=Table1[[#This Row],[Noted Market Capitalization]],1,2))</f>
        <v/>
      </c>
      <c r="Y270" s="4" t="str">
        <f>IF(Table1[[#This Row],[Net Assets]]="","",IF(Table1[[#This Row],[Net Assets]]&gt;=Table1[[#This Row],[Noted Market Capitalization]],1,2))</f>
        <v/>
      </c>
      <c r="Z270" s="4" t="str">
        <f>IF(Table1[[#This Row],[Working Capital]]="","",IF(Table1[[#This Row],[Noted Market Capitalization]]&lt;=((2/3)*Table1[[#This Row],[Working Capital]]),1,2))</f>
        <v/>
      </c>
      <c r="AA270" s="29" t="str">
        <f>IF(Table1[[#This Row],[Total Assets]]="","",Table1[[#This Row],[Total Assets]]-Table1[[#This Row],[Total Liabilities]])</f>
        <v/>
      </c>
      <c r="AB270" s="29" t="str">
        <f>IF(Table1[[#This Row],[Current Assets]]="","",(Table1[[#This Row],[Current Assets]]-Table1[[#This Row],[Current Liabilities ]]))</f>
        <v/>
      </c>
      <c r="AC270" s="29" t="str">
        <f>IF(Table1[[#This Row],[Noted Market Capitalization]]="","",Table1[Noted Market Capitalization])</f>
        <v/>
      </c>
      <c r="AD270" s="30" t="str">
        <f>IF(Table1[[#This Row],[Previous Year Revenue]]="","",Table1[Previous Year Revenue])</f>
        <v/>
      </c>
      <c r="AE270" s="29" t="str">
        <f>IF(Table1[[#This Row],[Year To Date (YTD) Revenue]]="","",Table1[Year To Date (YTD) Revenue])</f>
        <v/>
      </c>
      <c r="AF270" s="29" t="str">
        <f>IF(Table1[[#This Row],[Previous Year Profit]]="","",Table1[Previous Year Profit])</f>
        <v/>
      </c>
      <c r="AG270" s="29" t="str">
        <f>IF(Table1[[#This Row],[Year To Date (YTD) Profit]]="","",Table1[Year To Date (YTD) Profit])</f>
        <v/>
      </c>
    </row>
    <row r="271" spans="3:33" x14ac:dyDescent="0.2">
      <c r="C271" s="22"/>
      <c r="D271" s="27"/>
      <c r="E271" s="28"/>
      <c r="F271" s="29"/>
      <c r="G271" s="59"/>
      <c r="H271" s="4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1" t="str">
        <f>IF(Table1[[#This Row],[Net Assets]]="","",(Table1[[#This Row],[Net Assets]]/Table1[[#This Row],[Noted Market Capitalization]]))</f>
        <v/>
      </c>
      <c r="U271" s="4">
        <f>IF(Table1[[#This Row],[Dividend Yield 
]]="",2,IF(Table1[[#This Row],[Dividend Yield 
]]&gt;0,1,2))</f>
        <v>2</v>
      </c>
      <c r="V271" s="4" t="str">
        <f>IF(Table1[[#This Row],[Previous Year Profit]]="","",IF(Table1[[#This Row],[Previous Year Profit]]&gt;0,1,2))</f>
        <v/>
      </c>
      <c r="W271" s="4" t="str">
        <f>IF(Table1[[#This Row],[Total Assets]]="","",IF(Table1[[#This Row],[Total Assets]]&gt;=Table1[[#This Row],[Total Liabilities]],1,2))</f>
        <v/>
      </c>
      <c r="X271" s="4" t="str">
        <f>IF(Table1[[#This Row],[Total Assets]]="","",IF(Table1[[#This Row],[Total Assets]]&gt;=Table1[[#This Row],[Noted Market Capitalization]],1,2))</f>
        <v/>
      </c>
      <c r="Y271" s="4" t="str">
        <f>IF(Table1[[#This Row],[Net Assets]]="","",IF(Table1[[#This Row],[Net Assets]]&gt;=Table1[[#This Row],[Noted Market Capitalization]],1,2))</f>
        <v/>
      </c>
      <c r="Z271" s="4" t="str">
        <f>IF(Table1[[#This Row],[Working Capital]]="","",IF(Table1[[#This Row],[Noted Market Capitalization]]&lt;=((2/3)*Table1[[#This Row],[Working Capital]]),1,2))</f>
        <v/>
      </c>
      <c r="AA271" s="29" t="str">
        <f>IF(Table1[[#This Row],[Total Assets]]="","",Table1[[#This Row],[Total Assets]]-Table1[[#This Row],[Total Liabilities]])</f>
        <v/>
      </c>
      <c r="AB271" s="29" t="str">
        <f>IF(Table1[[#This Row],[Current Assets]]="","",(Table1[[#This Row],[Current Assets]]-Table1[[#This Row],[Current Liabilities ]]))</f>
        <v/>
      </c>
      <c r="AC271" s="29" t="str">
        <f>IF(Table1[[#This Row],[Noted Market Capitalization]]="","",Table1[Noted Market Capitalization])</f>
        <v/>
      </c>
      <c r="AD271" s="30" t="str">
        <f>IF(Table1[[#This Row],[Previous Year Revenue]]="","",Table1[Previous Year Revenue])</f>
        <v/>
      </c>
      <c r="AE271" s="29" t="str">
        <f>IF(Table1[[#This Row],[Year To Date (YTD) Revenue]]="","",Table1[Year To Date (YTD) Revenue])</f>
        <v/>
      </c>
      <c r="AF271" s="29" t="str">
        <f>IF(Table1[[#This Row],[Previous Year Profit]]="","",Table1[Previous Year Profit])</f>
        <v/>
      </c>
      <c r="AG271" s="29" t="str">
        <f>IF(Table1[[#This Row],[Year To Date (YTD) Profit]]="","",Table1[Year To Date (YTD) Profit])</f>
        <v/>
      </c>
    </row>
    <row r="272" spans="3:33" x14ac:dyDescent="0.2">
      <c r="C272" s="22"/>
      <c r="D272" s="27"/>
      <c r="E272" s="28"/>
      <c r="F272" s="29"/>
      <c r="G272" s="59"/>
      <c r="H272" s="4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1" t="str">
        <f>IF(Table1[[#This Row],[Net Assets]]="","",(Table1[[#This Row],[Net Assets]]/Table1[[#This Row],[Noted Market Capitalization]]))</f>
        <v/>
      </c>
      <c r="U272" s="4">
        <f>IF(Table1[[#This Row],[Dividend Yield 
]]="",2,IF(Table1[[#This Row],[Dividend Yield 
]]&gt;0,1,2))</f>
        <v>2</v>
      </c>
      <c r="V272" s="4" t="str">
        <f>IF(Table1[[#This Row],[Previous Year Profit]]="","",IF(Table1[[#This Row],[Previous Year Profit]]&gt;0,1,2))</f>
        <v/>
      </c>
      <c r="W272" s="4" t="str">
        <f>IF(Table1[[#This Row],[Total Assets]]="","",IF(Table1[[#This Row],[Total Assets]]&gt;=Table1[[#This Row],[Total Liabilities]],1,2))</f>
        <v/>
      </c>
      <c r="X272" s="4" t="str">
        <f>IF(Table1[[#This Row],[Total Assets]]="","",IF(Table1[[#This Row],[Total Assets]]&gt;=Table1[[#This Row],[Noted Market Capitalization]],1,2))</f>
        <v/>
      </c>
      <c r="Y272" s="4" t="str">
        <f>IF(Table1[[#This Row],[Net Assets]]="","",IF(Table1[[#This Row],[Net Assets]]&gt;=Table1[[#This Row],[Noted Market Capitalization]],1,2))</f>
        <v/>
      </c>
      <c r="Z272" s="4" t="str">
        <f>IF(Table1[[#This Row],[Working Capital]]="","",IF(Table1[[#This Row],[Noted Market Capitalization]]&lt;=((2/3)*Table1[[#This Row],[Working Capital]]),1,2))</f>
        <v/>
      </c>
      <c r="AA272" s="29" t="str">
        <f>IF(Table1[[#This Row],[Total Assets]]="","",Table1[[#This Row],[Total Assets]]-Table1[[#This Row],[Total Liabilities]])</f>
        <v/>
      </c>
      <c r="AB272" s="29" t="str">
        <f>IF(Table1[[#This Row],[Current Assets]]="","",(Table1[[#This Row],[Current Assets]]-Table1[[#This Row],[Current Liabilities ]]))</f>
        <v/>
      </c>
      <c r="AC272" s="29" t="str">
        <f>IF(Table1[[#This Row],[Noted Market Capitalization]]="","",Table1[Noted Market Capitalization])</f>
        <v/>
      </c>
      <c r="AD272" s="30" t="str">
        <f>IF(Table1[[#This Row],[Previous Year Revenue]]="","",Table1[Previous Year Revenue])</f>
        <v/>
      </c>
      <c r="AE272" s="29" t="str">
        <f>IF(Table1[[#This Row],[Year To Date (YTD) Revenue]]="","",Table1[Year To Date (YTD) Revenue])</f>
        <v/>
      </c>
      <c r="AF272" s="29" t="str">
        <f>IF(Table1[[#This Row],[Previous Year Profit]]="","",Table1[Previous Year Profit])</f>
        <v/>
      </c>
      <c r="AG272" s="29" t="str">
        <f>IF(Table1[[#This Row],[Year To Date (YTD) Profit]]="","",Table1[Year To Date (YTD) Profit])</f>
        <v/>
      </c>
    </row>
    <row r="273" spans="3:33" x14ac:dyDescent="0.2">
      <c r="C273" s="22"/>
      <c r="D273" s="27"/>
      <c r="E273" s="28"/>
      <c r="F273" s="29"/>
      <c r="G273" s="59"/>
      <c r="H273" s="4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1" t="str">
        <f>IF(Table1[[#This Row],[Net Assets]]="","",(Table1[[#This Row],[Net Assets]]/Table1[[#This Row],[Noted Market Capitalization]]))</f>
        <v/>
      </c>
      <c r="U273" s="4">
        <f>IF(Table1[[#This Row],[Dividend Yield 
]]="",2,IF(Table1[[#This Row],[Dividend Yield 
]]&gt;0,1,2))</f>
        <v>2</v>
      </c>
      <c r="V273" s="4" t="str">
        <f>IF(Table1[[#This Row],[Previous Year Profit]]="","",IF(Table1[[#This Row],[Previous Year Profit]]&gt;0,1,2))</f>
        <v/>
      </c>
      <c r="W273" s="4" t="str">
        <f>IF(Table1[[#This Row],[Total Assets]]="","",IF(Table1[[#This Row],[Total Assets]]&gt;=Table1[[#This Row],[Total Liabilities]],1,2))</f>
        <v/>
      </c>
      <c r="X273" s="4" t="str">
        <f>IF(Table1[[#This Row],[Total Assets]]="","",IF(Table1[[#This Row],[Total Assets]]&gt;=Table1[[#This Row],[Noted Market Capitalization]],1,2))</f>
        <v/>
      </c>
      <c r="Y273" s="4" t="str">
        <f>IF(Table1[[#This Row],[Net Assets]]="","",IF(Table1[[#This Row],[Net Assets]]&gt;=Table1[[#This Row],[Noted Market Capitalization]],1,2))</f>
        <v/>
      </c>
      <c r="Z273" s="4" t="str">
        <f>IF(Table1[[#This Row],[Working Capital]]="","",IF(Table1[[#This Row],[Noted Market Capitalization]]&lt;=((2/3)*Table1[[#This Row],[Working Capital]]),1,2))</f>
        <v/>
      </c>
      <c r="AA273" s="29" t="str">
        <f>IF(Table1[[#This Row],[Total Assets]]="","",Table1[[#This Row],[Total Assets]]-Table1[[#This Row],[Total Liabilities]])</f>
        <v/>
      </c>
      <c r="AB273" s="29" t="str">
        <f>IF(Table1[[#This Row],[Current Assets]]="","",(Table1[[#This Row],[Current Assets]]-Table1[[#This Row],[Current Liabilities ]]))</f>
        <v/>
      </c>
      <c r="AC273" s="29" t="str">
        <f>IF(Table1[[#This Row],[Noted Market Capitalization]]="","",Table1[Noted Market Capitalization])</f>
        <v/>
      </c>
      <c r="AD273" s="30" t="str">
        <f>IF(Table1[[#This Row],[Previous Year Revenue]]="","",Table1[Previous Year Revenue])</f>
        <v/>
      </c>
      <c r="AE273" s="29" t="str">
        <f>IF(Table1[[#This Row],[Year To Date (YTD) Revenue]]="","",Table1[Year To Date (YTD) Revenue])</f>
        <v/>
      </c>
      <c r="AF273" s="29" t="str">
        <f>IF(Table1[[#This Row],[Previous Year Profit]]="","",Table1[Previous Year Profit])</f>
        <v/>
      </c>
      <c r="AG273" s="29" t="str">
        <f>IF(Table1[[#This Row],[Year To Date (YTD) Profit]]="","",Table1[Year To Date (YTD) Profit])</f>
        <v/>
      </c>
    </row>
    <row r="274" spans="3:33" x14ac:dyDescent="0.2">
      <c r="C274" s="22"/>
      <c r="D274" s="27"/>
      <c r="E274" s="28"/>
      <c r="F274" s="29"/>
      <c r="G274" s="59"/>
      <c r="H274" s="4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1" t="str">
        <f>IF(Table1[[#This Row],[Net Assets]]="","",(Table1[[#This Row],[Net Assets]]/Table1[[#This Row],[Noted Market Capitalization]]))</f>
        <v/>
      </c>
      <c r="U274" s="4">
        <f>IF(Table1[[#This Row],[Dividend Yield 
]]="",2,IF(Table1[[#This Row],[Dividend Yield 
]]&gt;0,1,2))</f>
        <v>2</v>
      </c>
      <c r="V274" s="4" t="str">
        <f>IF(Table1[[#This Row],[Previous Year Profit]]="","",IF(Table1[[#This Row],[Previous Year Profit]]&gt;0,1,2))</f>
        <v/>
      </c>
      <c r="W274" s="4" t="str">
        <f>IF(Table1[[#This Row],[Total Assets]]="","",IF(Table1[[#This Row],[Total Assets]]&gt;=Table1[[#This Row],[Total Liabilities]],1,2))</f>
        <v/>
      </c>
      <c r="X274" s="4" t="str">
        <f>IF(Table1[[#This Row],[Total Assets]]="","",IF(Table1[[#This Row],[Total Assets]]&gt;=Table1[[#This Row],[Noted Market Capitalization]],1,2))</f>
        <v/>
      </c>
      <c r="Y274" s="4" t="str">
        <f>IF(Table1[[#This Row],[Net Assets]]="","",IF(Table1[[#This Row],[Net Assets]]&gt;=Table1[[#This Row],[Noted Market Capitalization]],1,2))</f>
        <v/>
      </c>
      <c r="Z274" s="4" t="str">
        <f>IF(Table1[[#This Row],[Working Capital]]="","",IF(Table1[[#This Row],[Noted Market Capitalization]]&lt;=((2/3)*Table1[[#This Row],[Working Capital]]),1,2))</f>
        <v/>
      </c>
      <c r="AA274" s="29" t="str">
        <f>IF(Table1[[#This Row],[Total Assets]]="","",Table1[[#This Row],[Total Assets]]-Table1[[#This Row],[Total Liabilities]])</f>
        <v/>
      </c>
      <c r="AB274" s="29" t="str">
        <f>IF(Table1[[#This Row],[Current Assets]]="","",(Table1[[#This Row],[Current Assets]]-Table1[[#This Row],[Current Liabilities ]]))</f>
        <v/>
      </c>
      <c r="AC274" s="29" t="str">
        <f>IF(Table1[[#This Row],[Noted Market Capitalization]]="","",Table1[Noted Market Capitalization])</f>
        <v/>
      </c>
      <c r="AD274" s="30" t="str">
        <f>IF(Table1[[#This Row],[Previous Year Revenue]]="","",Table1[Previous Year Revenue])</f>
        <v/>
      </c>
      <c r="AE274" s="29" t="str">
        <f>IF(Table1[[#This Row],[Year To Date (YTD) Revenue]]="","",Table1[Year To Date (YTD) Revenue])</f>
        <v/>
      </c>
      <c r="AF274" s="29" t="str">
        <f>IF(Table1[[#This Row],[Previous Year Profit]]="","",Table1[Previous Year Profit])</f>
        <v/>
      </c>
      <c r="AG274" s="29" t="str">
        <f>IF(Table1[[#This Row],[Year To Date (YTD) Profit]]="","",Table1[Year To Date (YTD) Profit])</f>
        <v/>
      </c>
    </row>
    <row r="275" spans="3:33" x14ac:dyDescent="0.2">
      <c r="C275" s="22"/>
      <c r="D275" s="27"/>
      <c r="E275" s="28"/>
      <c r="F275" s="29"/>
      <c r="G275" s="59"/>
      <c r="H275" s="4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1" t="str">
        <f>IF(Table1[[#This Row],[Net Assets]]="","",(Table1[[#This Row],[Net Assets]]/Table1[[#This Row],[Noted Market Capitalization]]))</f>
        <v/>
      </c>
      <c r="U275" s="4">
        <f>IF(Table1[[#This Row],[Dividend Yield 
]]="",2,IF(Table1[[#This Row],[Dividend Yield 
]]&gt;0,1,2))</f>
        <v>2</v>
      </c>
      <c r="V275" s="4" t="str">
        <f>IF(Table1[[#This Row],[Previous Year Profit]]="","",IF(Table1[[#This Row],[Previous Year Profit]]&gt;0,1,2))</f>
        <v/>
      </c>
      <c r="W275" s="4" t="str">
        <f>IF(Table1[[#This Row],[Total Assets]]="","",IF(Table1[[#This Row],[Total Assets]]&gt;=Table1[[#This Row],[Total Liabilities]],1,2))</f>
        <v/>
      </c>
      <c r="X275" s="4" t="str">
        <f>IF(Table1[[#This Row],[Total Assets]]="","",IF(Table1[[#This Row],[Total Assets]]&gt;=Table1[[#This Row],[Noted Market Capitalization]],1,2))</f>
        <v/>
      </c>
      <c r="Y275" s="4" t="str">
        <f>IF(Table1[[#This Row],[Net Assets]]="","",IF(Table1[[#This Row],[Net Assets]]&gt;=Table1[[#This Row],[Noted Market Capitalization]],1,2))</f>
        <v/>
      </c>
      <c r="Z275" s="4" t="str">
        <f>IF(Table1[[#This Row],[Working Capital]]="","",IF(Table1[[#This Row],[Noted Market Capitalization]]&lt;=((2/3)*Table1[[#This Row],[Working Capital]]),1,2))</f>
        <v/>
      </c>
      <c r="AA275" s="29" t="str">
        <f>IF(Table1[[#This Row],[Total Assets]]="","",Table1[[#This Row],[Total Assets]]-Table1[[#This Row],[Total Liabilities]])</f>
        <v/>
      </c>
      <c r="AB275" s="29" t="str">
        <f>IF(Table1[[#This Row],[Current Assets]]="","",(Table1[[#This Row],[Current Assets]]-Table1[[#This Row],[Current Liabilities ]]))</f>
        <v/>
      </c>
      <c r="AC275" s="29" t="str">
        <f>IF(Table1[[#This Row],[Noted Market Capitalization]]="","",Table1[Noted Market Capitalization])</f>
        <v/>
      </c>
      <c r="AD275" s="30" t="str">
        <f>IF(Table1[[#This Row],[Previous Year Revenue]]="","",Table1[Previous Year Revenue])</f>
        <v/>
      </c>
      <c r="AE275" s="29" t="str">
        <f>IF(Table1[[#This Row],[Year To Date (YTD) Revenue]]="","",Table1[Year To Date (YTD) Revenue])</f>
        <v/>
      </c>
      <c r="AF275" s="29" t="str">
        <f>IF(Table1[[#This Row],[Previous Year Profit]]="","",Table1[Previous Year Profit])</f>
        <v/>
      </c>
      <c r="AG275" s="29" t="str">
        <f>IF(Table1[[#This Row],[Year To Date (YTD) Profit]]="","",Table1[Year To Date (YTD) Profit])</f>
        <v/>
      </c>
    </row>
    <row r="276" spans="3:33" x14ac:dyDescent="0.2">
      <c r="C276" s="22"/>
      <c r="D276" s="27"/>
      <c r="E276" s="28"/>
      <c r="F276" s="29"/>
      <c r="G276" s="59"/>
      <c r="H276" s="4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1" t="str">
        <f>IF(Table1[[#This Row],[Net Assets]]="","",(Table1[[#This Row],[Net Assets]]/Table1[[#This Row],[Noted Market Capitalization]]))</f>
        <v/>
      </c>
      <c r="U276" s="4">
        <f>IF(Table1[[#This Row],[Dividend Yield 
]]="",2,IF(Table1[[#This Row],[Dividend Yield 
]]&gt;0,1,2))</f>
        <v>2</v>
      </c>
      <c r="V276" s="4" t="str">
        <f>IF(Table1[[#This Row],[Previous Year Profit]]="","",IF(Table1[[#This Row],[Previous Year Profit]]&gt;0,1,2))</f>
        <v/>
      </c>
      <c r="W276" s="4" t="str">
        <f>IF(Table1[[#This Row],[Total Assets]]="","",IF(Table1[[#This Row],[Total Assets]]&gt;=Table1[[#This Row],[Total Liabilities]],1,2))</f>
        <v/>
      </c>
      <c r="X276" s="4" t="str">
        <f>IF(Table1[[#This Row],[Total Assets]]="","",IF(Table1[[#This Row],[Total Assets]]&gt;=Table1[[#This Row],[Noted Market Capitalization]],1,2))</f>
        <v/>
      </c>
      <c r="Y276" s="4" t="str">
        <f>IF(Table1[[#This Row],[Net Assets]]="","",IF(Table1[[#This Row],[Net Assets]]&gt;=Table1[[#This Row],[Noted Market Capitalization]],1,2))</f>
        <v/>
      </c>
      <c r="Z276" s="4" t="str">
        <f>IF(Table1[[#This Row],[Working Capital]]="","",IF(Table1[[#This Row],[Noted Market Capitalization]]&lt;=((2/3)*Table1[[#This Row],[Working Capital]]),1,2))</f>
        <v/>
      </c>
      <c r="AA276" s="29" t="str">
        <f>IF(Table1[[#This Row],[Total Assets]]="","",Table1[[#This Row],[Total Assets]]-Table1[[#This Row],[Total Liabilities]])</f>
        <v/>
      </c>
      <c r="AB276" s="29" t="str">
        <f>IF(Table1[[#This Row],[Current Assets]]="","",(Table1[[#This Row],[Current Assets]]-Table1[[#This Row],[Current Liabilities ]]))</f>
        <v/>
      </c>
      <c r="AC276" s="29" t="str">
        <f>IF(Table1[[#This Row],[Noted Market Capitalization]]="","",Table1[Noted Market Capitalization])</f>
        <v/>
      </c>
      <c r="AD276" s="30" t="str">
        <f>IF(Table1[[#This Row],[Previous Year Revenue]]="","",Table1[Previous Year Revenue])</f>
        <v/>
      </c>
      <c r="AE276" s="29" t="str">
        <f>IF(Table1[[#This Row],[Year To Date (YTD) Revenue]]="","",Table1[Year To Date (YTD) Revenue])</f>
        <v/>
      </c>
      <c r="AF276" s="29" t="str">
        <f>IF(Table1[[#This Row],[Previous Year Profit]]="","",Table1[Previous Year Profit])</f>
        <v/>
      </c>
      <c r="AG276" s="29" t="str">
        <f>IF(Table1[[#This Row],[Year To Date (YTD) Profit]]="","",Table1[Year To Date (YTD) Profit])</f>
        <v/>
      </c>
    </row>
    <row r="277" spans="3:33" x14ac:dyDescent="0.2">
      <c r="C277" s="22"/>
      <c r="D277" s="27"/>
      <c r="E277" s="28"/>
      <c r="F277" s="29"/>
      <c r="G277" s="59"/>
      <c r="H277" s="4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1" t="str">
        <f>IF(Table1[[#This Row],[Net Assets]]="","",(Table1[[#This Row],[Net Assets]]/Table1[[#This Row],[Noted Market Capitalization]]))</f>
        <v/>
      </c>
      <c r="U277" s="4">
        <f>IF(Table1[[#This Row],[Dividend Yield 
]]="",2,IF(Table1[[#This Row],[Dividend Yield 
]]&gt;0,1,2))</f>
        <v>2</v>
      </c>
      <c r="V277" s="4" t="str">
        <f>IF(Table1[[#This Row],[Previous Year Profit]]="","",IF(Table1[[#This Row],[Previous Year Profit]]&gt;0,1,2))</f>
        <v/>
      </c>
      <c r="W277" s="4" t="str">
        <f>IF(Table1[[#This Row],[Total Assets]]="","",IF(Table1[[#This Row],[Total Assets]]&gt;=Table1[[#This Row],[Total Liabilities]],1,2))</f>
        <v/>
      </c>
      <c r="X277" s="4" t="str">
        <f>IF(Table1[[#This Row],[Total Assets]]="","",IF(Table1[[#This Row],[Total Assets]]&gt;=Table1[[#This Row],[Noted Market Capitalization]],1,2))</f>
        <v/>
      </c>
      <c r="Y277" s="4" t="str">
        <f>IF(Table1[[#This Row],[Net Assets]]="","",IF(Table1[[#This Row],[Net Assets]]&gt;=Table1[[#This Row],[Noted Market Capitalization]],1,2))</f>
        <v/>
      </c>
      <c r="Z277" s="4" t="str">
        <f>IF(Table1[[#This Row],[Working Capital]]="","",IF(Table1[[#This Row],[Noted Market Capitalization]]&lt;=((2/3)*Table1[[#This Row],[Working Capital]]),1,2))</f>
        <v/>
      </c>
      <c r="AA277" s="29" t="str">
        <f>IF(Table1[[#This Row],[Total Assets]]="","",Table1[[#This Row],[Total Assets]]-Table1[[#This Row],[Total Liabilities]])</f>
        <v/>
      </c>
      <c r="AB277" s="29" t="str">
        <f>IF(Table1[[#This Row],[Current Assets]]="","",(Table1[[#This Row],[Current Assets]]-Table1[[#This Row],[Current Liabilities ]]))</f>
        <v/>
      </c>
      <c r="AC277" s="29" t="str">
        <f>IF(Table1[[#This Row],[Noted Market Capitalization]]="","",Table1[Noted Market Capitalization])</f>
        <v/>
      </c>
      <c r="AD277" s="30" t="str">
        <f>IF(Table1[[#This Row],[Previous Year Revenue]]="","",Table1[Previous Year Revenue])</f>
        <v/>
      </c>
      <c r="AE277" s="29" t="str">
        <f>IF(Table1[[#This Row],[Year To Date (YTD) Revenue]]="","",Table1[Year To Date (YTD) Revenue])</f>
        <v/>
      </c>
      <c r="AF277" s="29" t="str">
        <f>IF(Table1[[#This Row],[Previous Year Profit]]="","",Table1[Previous Year Profit])</f>
        <v/>
      </c>
      <c r="AG277" s="29" t="str">
        <f>IF(Table1[[#This Row],[Year To Date (YTD) Profit]]="","",Table1[Year To Date (YTD) Profit])</f>
        <v/>
      </c>
    </row>
    <row r="278" spans="3:33" x14ac:dyDescent="0.2">
      <c r="C278" s="22"/>
      <c r="D278" s="27"/>
      <c r="E278" s="28"/>
      <c r="F278" s="29"/>
      <c r="G278" s="59"/>
      <c r="H278" s="4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1" t="str">
        <f>IF(Table1[[#This Row],[Net Assets]]="","",(Table1[[#This Row],[Net Assets]]/Table1[[#This Row],[Noted Market Capitalization]]))</f>
        <v/>
      </c>
      <c r="U278" s="4">
        <f>IF(Table1[[#This Row],[Dividend Yield 
]]="",2,IF(Table1[[#This Row],[Dividend Yield 
]]&gt;0,1,2))</f>
        <v>2</v>
      </c>
      <c r="V278" s="4" t="str">
        <f>IF(Table1[[#This Row],[Previous Year Profit]]="","",IF(Table1[[#This Row],[Previous Year Profit]]&gt;0,1,2))</f>
        <v/>
      </c>
      <c r="W278" s="4" t="str">
        <f>IF(Table1[[#This Row],[Total Assets]]="","",IF(Table1[[#This Row],[Total Assets]]&gt;=Table1[[#This Row],[Total Liabilities]],1,2))</f>
        <v/>
      </c>
      <c r="X278" s="4" t="str">
        <f>IF(Table1[[#This Row],[Total Assets]]="","",IF(Table1[[#This Row],[Total Assets]]&gt;=Table1[[#This Row],[Noted Market Capitalization]],1,2))</f>
        <v/>
      </c>
      <c r="Y278" s="4" t="str">
        <f>IF(Table1[[#This Row],[Net Assets]]="","",IF(Table1[[#This Row],[Net Assets]]&gt;=Table1[[#This Row],[Noted Market Capitalization]],1,2))</f>
        <v/>
      </c>
      <c r="Z278" s="4" t="str">
        <f>IF(Table1[[#This Row],[Working Capital]]="","",IF(Table1[[#This Row],[Noted Market Capitalization]]&lt;=((2/3)*Table1[[#This Row],[Working Capital]]),1,2))</f>
        <v/>
      </c>
      <c r="AA278" s="29" t="str">
        <f>IF(Table1[[#This Row],[Total Assets]]="","",Table1[[#This Row],[Total Assets]]-Table1[[#This Row],[Total Liabilities]])</f>
        <v/>
      </c>
      <c r="AB278" s="29" t="str">
        <f>IF(Table1[[#This Row],[Current Assets]]="","",(Table1[[#This Row],[Current Assets]]-Table1[[#This Row],[Current Liabilities ]]))</f>
        <v/>
      </c>
      <c r="AC278" s="29" t="str">
        <f>IF(Table1[[#This Row],[Noted Market Capitalization]]="","",Table1[Noted Market Capitalization])</f>
        <v/>
      </c>
      <c r="AD278" s="30" t="str">
        <f>IF(Table1[[#This Row],[Previous Year Revenue]]="","",Table1[Previous Year Revenue])</f>
        <v/>
      </c>
      <c r="AE278" s="29" t="str">
        <f>IF(Table1[[#This Row],[Year To Date (YTD) Revenue]]="","",Table1[Year To Date (YTD) Revenue])</f>
        <v/>
      </c>
      <c r="AF278" s="29" t="str">
        <f>IF(Table1[[#This Row],[Previous Year Profit]]="","",Table1[Previous Year Profit])</f>
        <v/>
      </c>
      <c r="AG278" s="29" t="str">
        <f>IF(Table1[[#This Row],[Year To Date (YTD) Profit]]="","",Table1[Year To Date (YTD) Profit])</f>
        <v/>
      </c>
    </row>
    <row r="279" spans="3:33" x14ac:dyDescent="0.2">
      <c r="C279" s="22"/>
      <c r="D279" s="27"/>
      <c r="E279" s="28"/>
      <c r="F279" s="29"/>
      <c r="G279" s="59"/>
      <c r="H279" s="4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1" t="str">
        <f>IF(Table1[[#This Row],[Net Assets]]="","",(Table1[[#This Row],[Net Assets]]/Table1[[#This Row],[Noted Market Capitalization]]))</f>
        <v/>
      </c>
      <c r="U279" s="4">
        <f>IF(Table1[[#This Row],[Dividend Yield 
]]="",2,IF(Table1[[#This Row],[Dividend Yield 
]]&gt;0,1,2))</f>
        <v>2</v>
      </c>
      <c r="V279" s="4" t="str">
        <f>IF(Table1[[#This Row],[Previous Year Profit]]="","",IF(Table1[[#This Row],[Previous Year Profit]]&gt;0,1,2))</f>
        <v/>
      </c>
      <c r="W279" s="4" t="str">
        <f>IF(Table1[[#This Row],[Total Assets]]="","",IF(Table1[[#This Row],[Total Assets]]&gt;=Table1[[#This Row],[Total Liabilities]],1,2))</f>
        <v/>
      </c>
      <c r="X279" s="4" t="str">
        <f>IF(Table1[[#This Row],[Total Assets]]="","",IF(Table1[[#This Row],[Total Assets]]&gt;=Table1[[#This Row],[Noted Market Capitalization]],1,2))</f>
        <v/>
      </c>
      <c r="Y279" s="4" t="str">
        <f>IF(Table1[[#This Row],[Net Assets]]="","",IF(Table1[[#This Row],[Net Assets]]&gt;=Table1[[#This Row],[Noted Market Capitalization]],1,2))</f>
        <v/>
      </c>
      <c r="Z279" s="4" t="str">
        <f>IF(Table1[[#This Row],[Working Capital]]="","",IF(Table1[[#This Row],[Noted Market Capitalization]]&lt;=((2/3)*Table1[[#This Row],[Working Capital]]),1,2))</f>
        <v/>
      </c>
      <c r="AA279" s="29" t="str">
        <f>IF(Table1[[#This Row],[Total Assets]]="","",Table1[[#This Row],[Total Assets]]-Table1[[#This Row],[Total Liabilities]])</f>
        <v/>
      </c>
      <c r="AB279" s="29" t="str">
        <f>IF(Table1[[#This Row],[Current Assets]]="","",(Table1[[#This Row],[Current Assets]]-Table1[[#This Row],[Current Liabilities ]]))</f>
        <v/>
      </c>
      <c r="AC279" s="29" t="str">
        <f>IF(Table1[[#This Row],[Noted Market Capitalization]]="","",Table1[Noted Market Capitalization])</f>
        <v/>
      </c>
      <c r="AD279" s="30" t="str">
        <f>IF(Table1[[#This Row],[Previous Year Revenue]]="","",Table1[Previous Year Revenue])</f>
        <v/>
      </c>
      <c r="AE279" s="29" t="str">
        <f>IF(Table1[[#This Row],[Year To Date (YTD) Revenue]]="","",Table1[Year To Date (YTD) Revenue])</f>
        <v/>
      </c>
      <c r="AF279" s="29" t="str">
        <f>IF(Table1[[#This Row],[Previous Year Profit]]="","",Table1[Previous Year Profit])</f>
        <v/>
      </c>
      <c r="AG279" s="29" t="str">
        <f>IF(Table1[[#This Row],[Year To Date (YTD) Profit]]="","",Table1[Year To Date (YTD) Profit])</f>
        <v/>
      </c>
    </row>
    <row r="280" spans="3:33" x14ac:dyDescent="0.2">
      <c r="C280" s="22"/>
      <c r="D280" s="27"/>
      <c r="E280" s="28"/>
      <c r="F280" s="29"/>
      <c r="G280" s="59"/>
      <c r="H280" s="4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1" t="str">
        <f>IF(Table1[[#This Row],[Net Assets]]="","",(Table1[[#This Row],[Net Assets]]/Table1[[#This Row],[Noted Market Capitalization]]))</f>
        <v/>
      </c>
      <c r="U280" s="4">
        <f>IF(Table1[[#This Row],[Dividend Yield 
]]="",2,IF(Table1[[#This Row],[Dividend Yield 
]]&gt;0,1,2))</f>
        <v>2</v>
      </c>
      <c r="V280" s="4" t="str">
        <f>IF(Table1[[#This Row],[Previous Year Profit]]="","",IF(Table1[[#This Row],[Previous Year Profit]]&gt;0,1,2))</f>
        <v/>
      </c>
      <c r="W280" s="4" t="str">
        <f>IF(Table1[[#This Row],[Total Assets]]="","",IF(Table1[[#This Row],[Total Assets]]&gt;=Table1[[#This Row],[Total Liabilities]],1,2))</f>
        <v/>
      </c>
      <c r="X280" s="4" t="str">
        <f>IF(Table1[[#This Row],[Total Assets]]="","",IF(Table1[[#This Row],[Total Assets]]&gt;=Table1[[#This Row],[Noted Market Capitalization]],1,2))</f>
        <v/>
      </c>
      <c r="Y280" s="4" t="str">
        <f>IF(Table1[[#This Row],[Net Assets]]="","",IF(Table1[[#This Row],[Net Assets]]&gt;=Table1[[#This Row],[Noted Market Capitalization]],1,2))</f>
        <v/>
      </c>
      <c r="Z280" s="4" t="str">
        <f>IF(Table1[[#This Row],[Working Capital]]="","",IF(Table1[[#This Row],[Noted Market Capitalization]]&lt;=((2/3)*Table1[[#This Row],[Working Capital]]),1,2))</f>
        <v/>
      </c>
      <c r="AA280" s="29" t="str">
        <f>IF(Table1[[#This Row],[Total Assets]]="","",Table1[[#This Row],[Total Assets]]-Table1[[#This Row],[Total Liabilities]])</f>
        <v/>
      </c>
      <c r="AB280" s="29" t="str">
        <f>IF(Table1[[#This Row],[Current Assets]]="","",(Table1[[#This Row],[Current Assets]]-Table1[[#This Row],[Current Liabilities ]]))</f>
        <v/>
      </c>
      <c r="AC280" s="29" t="str">
        <f>IF(Table1[[#This Row],[Noted Market Capitalization]]="","",Table1[Noted Market Capitalization])</f>
        <v/>
      </c>
      <c r="AD280" s="30" t="str">
        <f>IF(Table1[[#This Row],[Previous Year Revenue]]="","",Table1[Previous Year Revenue])</f>
        <v/>
      </c>
      <c r="AE280" s="29" t="str">
        <f>IF(Table1[[#This Row],[Year To Date (YTD) Revenue]]="","",Table1[Year To Date (YTD) Revenue])</f>
        <v/>
      </c>
      <c r="AF280" s="29" t="str">
        <f>IF(Table1[[#This Row],[Previous Year Profit]]="","",Table1[Previous Year Profit])</f>
        <v/>
      </c>
      <c r="AG280" s="29" t="str">
        <f>IF(Table1[[#This Row],[Year To Date (YTD) Profit]]="","",Table1[Year To Date (YTD) Profit])</f>
        <v/>
      </c>
    </row>
    <row r="281" spans="3:33" x14ac:dyDescent="0.2">
      <c r="C281" s="22"/>
      <c r="D281" s="27"/>
      <c r="E281" s="28"/>
      <c r="F281" s="29"/>
      <c r="G281" s="59"/>
      <c r="H281" s="4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1" t="str">
        <f>IF(Table1[[#This Row],[Net Assets]]="","",(Table1[[#This Row],[Net Assets]]/Table1[[#This Row],[Noted Market Capitalization]]))</f>
        <v/>
      </c>
      <c r="U281" s="4">
        <f>IF(Table1[[#This Row],[Dividend Yield 
]]="",2,IF(Table1[[#This Row],[Dividend Yield 
]]&gt;0,1,2))</f>
        <v>2</v>
      </c>
      <c r="V281" s="4" t="str">
        <f>IF(Table1[[#This Row],[Previous Year Profit]]="","",IF(Table1[[#This Row],[Previous Year Profit]]&gt;0,1,2))</f>
        <v/>
      </c>
      <c r="W281" s="4" t="str">
        <f>IF(Table1[[#This Row],[Total Assets]]="","",IF(Table1[[#This Row],[Total Assets]]&gt;=Table1[[#This Row],[Total Liabilities]],1,2))</f>
        <v/>
      </c>
      <c r="X281" s="4" t="str">
        <f>IF(Table1[[#This Row],[Total Assets]]="","",IF(Table1[[#This Row],[Total Assets]]&gt;=Table1[[#This Row],[Noted Market Capitalization]],1,2))</f>
        <v/>
      </c>
      <c r="Y281" s="4" t="str">
        <f>IF(Table1[[#This Row],[Net Assets]]="","",IF(Table1[[#This Row],[Net Assets]]&gt;=Table1[[#This Row],[Noted Market Capitalization]],1,2))</f>
        <v/>
      </c>
      <c r="Z281" s="4" t="str">
        <f>IF(Table1[[#This Row],[Working Capital]]="","",IF(Table1[[#This Row],[Noted Market Capitalization]]&lt;=((2/3)*Table1[[#This Row],[Working Capital]]),1,2))</f>
        <v/>
      </c>
      <c r="AA281" s="29" t="str">
        <f>IF(Table1[[#This Row],[Total Assets]]="","",Table1[[#This Row],[Total Assets]]-Table1[[#This Row],[Total Liabilities]])</f>
        <v/>
      </c>
      <c r="AB281" s="29" t="str">
        <f>IF(Table1[[#This Row],[Current Assets]]="","",(Table1[[#This Row],[Current Assets]]-Table1[[#This Row],[Current Liabilities ]]))</f>
        <v/>
      </c>
      <c r="AC281" s="29" t="str">
        <f>IF(Table1[[#This Row],[Noted Market Capitalization]]="","",Table1[Noted Market Capitalization])</f>
        <v/>
      </c>
      <c r="AD281" s="30" t="str">
        <f>IF(Table1[[#This Row],[Previous Year Revenue]]="","",Table1[Previous Year Revenue])</f>
        <v/>
      </c>
      <c r="AE281" s="29" t="str">
        <f>IF(Table1[[#This Row],[Year To Date (YTD) Revenue]]="","",Table1[Year To Date (YTD) Revenue])</f>
        <v/>
      </c>
      <c r="AF281" s="29" t="str">
        <f>IF(Table1[[#This Row],[Previous Year Profit]]="","",Table1[Previous Year Profit])</f>
        <v/>
      </c>
      <c r="AG281" s="29" t="str">
        <f>IF(Table1[[#This Row],[Year To Date (YTD) Profit]]="","",Table1[Year To Date (YTD) Profit])</f>
        <v/>
      </c>
    </row>
    <row r="282" spans="3:33" x14ac:dyDescent="0.2">
      <c r="C282" s="22"/>
      <c r="D282" s="27"/>
      <c r="E282" s="28"/>
      <c r="F282" s="29"/>
      <c r="G282" s="59"/>
      <c r="H282" s="4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1" t="str">
        <f>IF(Table1[[#This Row],[Net Assets]]="","",(Table1[[#This Row],[Net Assets]]/Table1[[#This Row],[Noted Market Capitalization]]))</f>
        <v/>
      </c>
      <c r="U282" s="4">
        <f>IF(Table1[[#This Row],[Dividend Yield 
]]="",2,IF(Table1[[#This Row],[Dividend Yield 
]]&gt;0,1,2))</f>
        <v>2</v>
      </c>
      <c r="V282" s="4" t="str">
        <f>IF(Table1[[#This Row],[Previous Year Profit]]="","",IF(Table1[[#This Row],[Previous Year Profit]]&gt;0,1,2))</f>
        <v/>
      </c>
      <c r="W282" s="4" t="str">
        <f>IF(Table1[[#This Row],[Total Assets]]="","",IF(Table1[[#This Row],[Total Assets]]&gt;=Table1[[#This Row],[Total Liabilities]],1,2))</f>
        <v/>
      </c>
      <c r="X282" s="4" t="str">
        <f>IF(Table1[[#This Row],[Total Assets]]="","",IF(Table1[[#This Row],[Total Assets]]&gt;=Table1[[#This Row],[Noted Market Capitalization]],1,2))</f>
        <v/>
      </c>
      <c r="Y282" s="4" t="str">
        <f>IF(Table1[[#This Row],[Net Assets]]="","",IF(Table1[[#This Row],[Net Assets]]&gt;=Table1[[#This Row],[Noted Market Capitalization]],1,2))</f>
        <v/>
      </c>
      <c r="Z282" s="4" t="str">
        <f>IF(Table1[[#This Row],[Working Capital]]="","",IF(Table1[[#This Row],[Noted Market Capitalization]]&lt;=((2/3)*Table1[[#This Row],[Working Capital]]),1,2))</f>
        <v/>
      </c>
      <c r="AA282" s="29" t="str">
        <f>IF(Table1[[#This Row],[Total Assets]]="","",Table1[[#This Row],[Total Assets]]-Table1[[#This Row],[Total Liabilities]])</f>
        <v/>
      </c>
      <c r="AB282" s="29" t="str">
        <f>IF(Table1[[#This Row],[Current Assets]]="","",(Table1[[#This Row],[Current Assets]]-Table1[[#This Row],[Current Liabilities ]]))</f>
        <v/>
      </c>
      <c r="AC282" s="29" t="str">
        <f>IF(Table1[[#This Row],[Noted Market Capitalization]]="","",Table1[Noted Market Capitalization])</f>
        <v/>
      </c>
      <c r="AD282" s="30" t="str">
        <f>IF(Table1[[#This Row],[Previous Year Revenue]]="","",Table1[Previous Year Revenue])</f>
        <v/>
      </c>
      <c r="AE282" s="29" t="str">
        <f>IF(Table1[[#This Row],[Year To Date (YTD) Revenue]]="","",Table1[Year To Date (YTD) Revenue])</f>
        <v/>
      </c>
      <c r="AF282" s="29" t="str">
        <f>IF(Table1[[#This Row],[Previous Year Profit]]="","",Table1[Previous Year Profit])</f>
        <v/>
      </c>
      <c r="AG282" s="29" t="str">
        <f>IF(Table1[[#This Row],[Year To Date (YTD) Profit]]="","",Table1[Year To Date (YTD) Profit])</f>
        <v/>
      </c>
    </row>
    <row r="283" spans="3:33" x14ac:dyDescent="0.2">
      <c r="C283" s="22"/>
      <c r="D283" s="27"/>
      <c r="E283" s="28"/>
      <c r="F283" s="29"/>
      <c r="G283" s="59"/>
      <c r="H283" s="4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1" t="str">
        <f>IF(Table1[[#This Row],[Net Assets]]="","",(Table1[[#This Row],[Net Assets]]/Table1[[#This Row],[Noted Market Capitalization]]))</f>
        <v/>
      </c>
      <c r="U283" s="4">
        <f>IF(Table1[[#This Row],[Dividend Yield 
]]="",2,IF(Table1[[#This Row],[Dividend Yield 
]]&gt;0,1,2))</f>
        <v>2</v>
      </c>
      <c r="V283" s="4" t="str">
        <f>IF(Table1[[#This Row],[Previous Year Profit]]="","",IF(Table1[[#This Row],[Previous Year Profit]]&gt;0,1,2))</f>
        <v/>
      </c>
      <c r="W283" s="4" t="str">
        <f>IF(Table1[[#This Row],[Total Assets]]="","",IF(Table1[[#This Row],[Total Assets]]&gt;=Table1[[#This Row],[Total Liabilities]],1,2))</f>
        <v/>
      </c>
      <c r="X283" s="4" t="str">
        <f>IF(Table1[[#This Row],[Total Assets]]="","",IF(Table1[[#This Row],[Total Assets]]&gt;=Table1[[#This Row],[Noted Market Capitalization]],1,2))</f>
        <v/>
      </c>
      <c r="Y283" s="4" t="str">
        <f>IF(Table1[[#This Row],[Net Assets]]="","",IF(Table1[[#This Row],[Net Assets]]&gt;=Table1[[#This Row],[Noted Market Capitalization]],1,2))</f>
        <v/>
      </c>
      <c r="Z283" s="4" t="str">
        <f>IF(Table1[[#This Row],[Working Capital]]="","",IF(Table1[[#This Row],[Noted Market Capitalization]]&lt;=((2/3)*Table1[[#This Row],[Working Capital]]),1,2))</f>
        <v/>
      </c>
      <c r="AA283" s="29" t="str">
        <f>IF(Table1[[#This Row],[Total Assets]]="","",Table1[[#This Row],[Total Assets]]-Table1[[#This Row],[Total Liabilities]])</f>
        <v/>
      </c>
      <c r="AB283" s="29" t="str">
        <f>IF(Table1[[#This Row],[Current Assets]]="","",(Table1[[#This Row],[Current Assets]]-Table1[[#This Row],[Current Liabilities ]]))</f>
        <v/>
      </c>
      <c r="AC283" s="29" t="str">
        <f>IF(Table1[[#This Row],[Noted Market Capitalization]]="","",Table1[Noted Market Capitalization])</f>
        <v/>
      </c>
      <c r="AD283" s="30" t="str">
        <f>IF(Table1[[#This Row],[Previous Year Revenue]]="","",Table1[Previous Year Revenue])</f>
        <v/>
      </c>
      <c r="AE283" s="29" t="str">
        <f>IF(Table1[[#This Row],[Year To Date (YTD) Revenue]]="","",Table1[Year To Date (YTD) Revenue])</f>
        <v/>
      </c>
      <c r="AF283" s="29" t="str">
        <f>IF(Table1[[#This Row],[Previous Year Profit]]="","",Table1[Previous Year Profit])</f>
        <v/>
      </c>
      <c r="AG283" s="29" t="str">
        <f>IF(Table1[[#This Row],[Year To Date (YTD) Profit]]="","",Table1[Year To Date (YTD) Profit])</f>
        <v/>
      </c>
    </row>
    <row r="284" spans="3:33" x14ac:dyDescent="0.2">
      <c r="C284" s="22"/>
      <c r="D284" s="27"/>
      <c r="E284" s="28"/>
      <c r="F284" s="29"/>
      <c r="G284" s="59"/>
      <c r="H284" s="4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1" t="str">
        <f>IF(Table1[[#This Row],[Net Assets]]="","",(Table1[[#This Row],[Net Assets]]/Table1[[#This Row],[Noted Market Capitalization]]))</f>
        <v/>
      </c>
      <c r="U284" s="4">
        <f>IF(Table1[[#This Row],[Dividend Yield 
]]="",2,IF(Table1[[#This Row],[Dividend Yield 
]]&gt;0,1,2))</f>
        <v>2</v>
      </c>
      <c r="V284" s="4" t="str">
        <f>IF(Table1[[#This Row],[Previous Year Profit]]="","",IF(Table1[[#This Row],[Previous Year Profit]]&gt;0,1,2))</f>
        <v/>
      </c>
      <c r="W284" s="4" t="str">
        <f>IF(Table1[[#This Row],[Total Assets]]="","",IF(Table1[[#This Row],[Total Assets]]&gt;=Table1[[#This Row],[Total Liabilities]],1,2))</f>
        <v/>
      </c>
      <c r="X284" s="4" t="str">
        <f>IF(Table1[[#This Row],[Total Assets]]="","",IF(Table1[[#This Row],[Total Assets]]&gt;=Table1[[#This Row],[Noted Market Capitalization]],1,2))</f>
        <v/>
      </c>
      <c r="Y284" s="4" t="str">
        <f>IF(Table1[[#This Row],[Net Assets]]="","",IF(Table1[[#This Row],[Net Assets]]&gt;=Table1[[#This Row],[Noted Market Capitalization]],1,2))</f>
        <v/>
      </c>
      <c r="Z284" s="4" t="str">
        <f>IF(Table1[[#This Row],[Working Capital]]="","",IF(Table1[[#This Row],[Noted Market Capitalization]]&lt;=((2/3)*Table1[[#This Row],[Working Capital]]),1,2))</f>
        <v/>
      </c>
      <c r="AA284" s="29" t="str">
        <f>IF(Table1[[#This Row],[Total Assets]]="","",Table1[[#This Row],[Total Assets]]-Table1[[#This Row],[Total Liabilities]])</f>
        <v/>
      </c>
      <c r="AB284" s="29" t="str">
        <f>IF(Table1[[#This Row],[Current Assets]]="","",(Table1[[#This Row],[Current Assets]]-Table1[[#This Row],[Current Liabilities ]]))</f>
        <v/>
      </c>
      <c r="AC284" s="29" t="str">
        <f>IF(Table1[[#This Row],[Noted Market Capitalization]]="","",Table1[Noted Market Capitalization])</f>
        <v/>
      </c>
      <c r="AD284" s="30" t="str">
        <f>IF(Table1[[#This Row],[Previous Year Revenue]]="","",Table1[Previous Year Revenue])</f>
        <v/>
      </c>
      <c r="AE284" s="29" t="str">
        <f>IF(Table1[[#This Row],[Year To Date (YTD) Revenue]]="","",Table1[Year To Date (YTD) Revenue])</f>
        <v/>
      </c>
      <c r="AF284" s="29" t="str">
        <f>IF(Table1[[#This Row],[Previous Year Profit]]="","",Table1[Previous Year Profit])</f>
        <v/>
      </c>
      <c r="AG284" s="29" t="str">
        <f>IF(Table1[[#This Row],[Year To Date (YTD) Profit]]="","",Table1[Year To Date (YTD) Profit])</f>
        <v/>
      </c>
    </row>
    <row r="285" spans="3:33" x14ac:dyDescent="0.2">
      <c r="C285" s="22"/>
      <c r="D285" s="27"/>
      <c r="E285" s="28"/>
      <c r="F285" s="29"/>
      <c r="G285" s="59"/>
      <c r="H285" s="4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1" t="str">
        <f>IF(Table1[[#This Row],[Net Assets]]="","",(Table1[[#This Row],[Net Assets]]/Table1[[#This Row],[Noted Market Capitalization]]))</f>
        <v/>
      </c>
      <c r="U285" s="4">
        <f>IF(Table1[[#This Row],[Dividend Yield 
]]="",2,IF(Table1[[#This Row],[Dividend Yield 
]]&gt;0,1,2))</f>
        <v>2</v>
      </c>
      <c r="V285" s="4" t="str">
        <f>IF(Table1[[#This Row],[Previous Year Profit]]="","",IF(Table1[[#This Row],[Previous Year Profit]]&gt;0,1,2))</f>
        <v/>
      </c>
      <c r="W285" s="4" t="str">
        <f>IF(Table1[[#This Row],[Total Assets]]="","",IF(Table1[[#This Row],[Total Assets]]&gt;=Table1[[#This Row],[Total Liabilities]],1,2))</f>
        <v/>
      </c>
      <c r="X285" s="4" t="str">
        <f>IF(Table1[[#This Row],[Total Assets]]="","",IF(Table1[[#This Row],[Total Assets]]&gt;=Table1[[#This Row],[Noted Market Capitalization]],1,2))</f>
        <v/>
      </c>
      <c r="Y285" s="4" t="str">
        <f>IF(Table1[[#This Row],[Net Assets]]="","",IF(Table1[[#This Row],[Net Assets]]&gt;=Table1[[#This Row],[Noted Market Capitalization]],1,2))</f>
        <v/>
      </c>
      <c r="Z285" s="4" t="str">
        <f>IF(Table1[[#This Row],[Working Capital]]="","",IF(Table1[[#This Row],[Noted Market Capitalization]]&lt;=((2/3)*Table1[[#This Row],[Working Capital]]),1,2))</f>
        <v/>
      </c>
      <c r="AA285" s="29" t="str">
        <f>IF(Table1[[#This Row],[Total Assets]]="","",Table1[[#This Row],[Total Assets]]-Table1[[#This Row],[Total Liabilities]])</f>
        <v/>
      </c>
      <c r="AB285" s="29" t="str">
        <f>IF(Table1[[#This Row],[Current Assets]]="","",(Table1[[#This Row],[Current Assets]]-Table1[[#This Row],[Current Liabilities ]]))</f>
        <v/>
      </c>
      <c r="AC285" s="29" t="str">
        <f>IF(Table1[[#This Row],[Noted Market Capitalization]]="","",Table1[Noted Market Capitalization])</f>
        <v/>
      </c>
      <c r="AD285" s="30" t="str">
        <f>IF(Table1[[#This Row],[Previous Year Revenue]]="","",Table1[Previous Year Revenue])</f>
        <v/>
      </c>
      <c r="AE285" s="29" t="str">
        <f>IF(Table1[[#This Row],[Year To Date (YTD) Revenue]]="","",Table1[Year To Date (YTD) Revenue])</f>
        <v/>
      </c>
      <c r="AF285" s="29" t="str">
        <f>IF(Table1[[#This Row],[Previous Year Profit]]="","",Table1[Previous Year Profit])</f>
        <v/>
      </c>
      <c r="AG285" s="29" t="str">
        <f>IF(Table1[[#This Row],[Year To Date (YTD) Profit]]="","",Table1[Year To Date (YTD) Profit])</f>
        <v/>
      </c>
    </row>
    <row r="286" spans="3:33" x14ac:dyDescent="0.2">
      <c r="C286" s="22"/>
      <c r="D286" s="27"/>
      <c r="E286" s="28"/>
      <c r="F286" s="29"/>
      <c r="G286" s="59"/>
      <c r="H286" s="4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1" t="str">
        <f>IF(Table1[[#This Row],[Net Assets]]="","",(Table1[[#This Row],[Net Assets]]/Table1[[#This Row],[Noted Market Capitalization]]))</f>
        <v/>
      </c>
      <c r="U286" s="4">
        <f>IF(Table1[[#This Row],[Dividend Yield 
]]="",2,IF(Table1[[#This Row],[Dividend Yield 
]]&gt;0,1,2))</f>
        <v>2</v>
      </c>
      <c r="V286" s="4" t="str">
        <f>IF(Table1[[#This Row],[Previous Year Profit]]="","",IF(Table1[[#This Row],[Previous Year Profit]]&gt;0,1,2))</f>
        <v/>
      </c>
      <c r="W286" s="4" t="str">
        <f>IF(Table1[[#This Row],[Total Assets]]="","",IF(Table1[[#This Row],[Total Assets]]&gt;=Table1[[#This Row],[Total Liabilities]],1,2))</f>
        <v/>
      </c>
      <c r="X286" s="4" t="str">
        <f>IF(Table1[[#This Row],[Total Assets]]="","",IF(Table1[[#This Row],[Total Assets]]&gt;=Table1[[#This Row],[Noted Market Capitalization]],1,2))</f>
        <v/>
      </c>
      <c r="Y286" s="4" t="str">
        <f>IF(Table1[[#This Row],[Net Assets]]="","",IF(Table1[[#This Row],[Net Assets]]&gt;=Table1[[#This Row],[Noted Market Capitalization]],1,2))</f>
        <v/>
      </c>
      <c r="Z286" s="4" t="str">
        <f>IF(Table1[[#This Row],[Working Capital]]="","",IF(Table1[[#This Row],[Noted Market Capitalization]]&lt;=((2/3)*Table1[[#This Row],[Working Capital]]),1,2))</f>
        <v/>
      </c>
      <c r="AA286" s="29" t="str">
        <f>IF(Table1[[#This Row],[Total Assets]]="","",Table1[[#This Row],[Total Assets]]-Table1[[#This Row],[Total Liabilities]])</f>
        <v/>
      </c>
      <c r="AB286" s="29" t="str">
        <f>IF(Table1[[#This Row],[Current Assets]]="","",(Table1[[#This Row],[Current Assets]]-Table1[[#This Row],[Current Liabilities ]]))</f>
        <v/>
      </c>
      <c r="AC286" s="29" t="str">
        <f>IF(Table1[[#This Row],[Noted Market Capitalization]]="","",Table1[Noted Market Capitalization])</f>
        <v/>
      </c>
      <c r="AD286" s="30" t="str">
        <f>IF(Table1[[#This Row],[Previous Year Revenue]]="","",Table1[Previous Year Revenue])</f>
        <v/>
      </c>
      <c r="AE286" s="29" t="str">
        <f>IF(Table1[[#This Row],[Year To Date (YTD) Revenue]]="","",Table1[Year To Date (YTD) Revenue])</f>
        <v/>
      </c>
      <c r="AF286" s="29" t="str">
        <f>IF(Table1[[#This Row],[Previous Year Profit]]="","",Table1[Previous Year Profit])</f>
        <v/>
      </c>
      <c r="AG286" s="29" t="str">
        <f>IF(Table1[[#This Row],[Year To Date (YTD) Profit]]="","",Table1[Year To Date (YTD) Profit])</f>
        <v/>
      </c>
    </row>
    <row r="287" spans="3:33" x14ac:dyDescent="0.2">
      <c r="C287" s="22"/>
      <c r="D287" s="27"/>
      <c r="E287" s="28"/>
      <c r="F287" s="29"/>
      <c r="G287" s="59"/>
      <c r="H287" s="4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1" t="str">
        <f>IF(Table1[[#This Row],[Net Assets]]="","",(Table1[[#This Row],[Net Assets]]/Table1[[#This Row],[Noted Market Capitalization]]))</f>
        <v/>
      </c>
      <c r="U287" s="4">
        <f>IF(Table1[[#This Row],[Dividend Yield 
]]="",2,IF(Table1[[#This Row],[Dividend Yield 
]]&gt;0,1,2))</f>
        <v>2</v>
      </c>
      <c r="V287" s="4" t="str">
        <f>IF(Table1[[#This Row],[Previous Year Profit]]="","",IF(Table1[[#This Row],[Previous Year Profit]]&gt;0,1,2))</f>
        <v/>
      </c>
      <c r="W287" s="4" t="str">
        <f>IF(Table1[[#This Row],[Total Assets]]="","",IF(Table1[[#This Row],[Total Assets]]&gt;=Table1[[#This Row],[Total Liabilities]],1,2))</f>
        <v/>
      </c>
      <c r="X287" s="4" t="str">
        <f>IF(Table1[[#This Row],[Total Assets]]="","",IF(Table1[[#This Row],[Total Assets]]&gt;=Table1[[#This Row],[Noted Market Capitalization]],1,2))</f>
        <v/>
      </c>
      <c r="Y287" s="4" t="str">
        <f>IF(Table1[[#This Row],[Net Assets]]="","",IF(Table1[[#This Row],[Net Assets]]&gt;=Table1[[#This Row],[Noted Market Capitalization]],1,2))</f>
        <v/>
      </c>
      <c r="Z287" s="4" t="str">
        <f>IF(Table1[[#This Row],[Working Capital]]="","",IF(Table1[[#This Row],[Noted Market Capitalization]]&lt;=((2/3)*Table1[[#This Row],[Working Capital]]),1,2))</f>
        <v/>
      </c>
      <c r="AA287" s="29" t="str">
        <f>IF(Table1[[#This Row],[Total Assets]]="","",Table1[[#This Row],[Total Assets]]-Table1[[#This Row],[Total Liabilities]])</f>
        <v/>
      </c>
      <c r="AB287" s="29" t="str">
        <f>IF(Table1[[#This Row],[Current Assets]]="","",(Table1[[#This Row],[Current Assets]]-Table1[[#This Row],[Current Liabilities ]]))</f>
        <v/>
      </c>
      <c r="AC287" s="29" t="str">
        <f>IF(Table1[[#This Row],[Noted Market Capitalization]]="","",Table1[Noted Market Capitalization])</f>
        <v/>
      </c>
      <c r="AD287" s="30" t="str">
        <f>IF(Table1[[#This Row],[Previous Year Revenue]]="","",Table1[Previous Year Revenue])</f>
        <v/>
      </c>
      <c r="AE287" s="29" t="str">
        <f>IF(Table1[[#This Row],[Year To Date (YTD) Revenue]]="","",Table1[Year To Date (YTD) Revenue])</f>
        <v/>
      </c>
      <c r="AF287" s="29" t="str">
        <f>IF(Table1[[#This Row],[Previous Year Profit]]="","",Table1[Previous Year Profit])</f>
        <v/>
      </c>
      <c r="AG287" s="29" t="str">
        <f>IF(Table1[[#This Row],[Year To Date (YTD) Profit]]="","",Table1[Year To Date (YTD) Profit])</f>
        <v/>
      </c>
    </row>
    <row r="288" spans="3:33" x14ac:dyDescent="0.2">
      <c r="C288" s="22"/>
      <c r="D288" s="27"/>
      <c r="E288" s="28"/>
      <c r="F288" s="29"/>
      <c r="G288" s="59"/>
      <c r="H288" s="4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1" t="str">
        <f>IF(Table1[[#This Row],[Net Assets]]="","",(Table1[[#This Row],[Net Assets]]/Table1[[#This Row],[Noted Market Capitalization]]))</f>
        <v/>
      </c>
      <c r="U288" s="4">
        <f>IF(Table1[[#This Row],[Dividend Yield 
]]="",2,IF(Table1[[#This Row],[Dividend Yield 
]]&gt;0,1,2))</f>
        <v>2</v>
      </c>
      <c r="V288" s="4" t="str">
        <f>IF(Table1[[#This Row],[Previous Year Profit]]="","",IF(Table1[[#This Row],[Previous Year Profit]]&gt;0,1,2))</f>
        <v/>
      </c>
      <c r="W288" s="4" t="str">
        <f>IF(Table1[[#This Row],[Total Assets]]="","",IF(Table1[[#This Row],[Total Assets]]&gt;=Table1[[#This Row],[Total Liabilities]],1,2))</f>
        <v/>
      </c>
      <c r="X288" s="4" t="str">
        <f>IF(Table1[[#This Row],[Total Assets]]="","",IF(Table1[[#This Row],[Total Assets]]&gt;=Table1[[#This Row],[Noted Market Capitalization]],1,2))</f>
        <v/>
      </c>
      <c r="Y288" s="4" t="str">
        <f>IF(Table1[[#This Row],[Net Assets]]="","",IF(Table1[[#This Row],[Net Assets]]&gt;=Table1[[#This Row],[Noted Market Capitalization]],1,2))</f>
        <v/>
      </c>
      <c r="Z288" s="4" t="str">
        <f>IF(Table1[[#This Row],[Working Capital]]="","",IF(Table1[[#This Row],[Noted Market Capitalization]]&lt;=((2/3)*Table1[[#This Row],[Working Capital]]),1,2))</f>
        <v/>
      </c>
      <c r="AA288" s="29" t="str">
        <f>IF(Table1[[#This Row],[Total Assets]]="","",Table1[[#This Row],[Total Assets]]-Table1[[#This Row],[Total Liabilities]])</f>
        <v/>
      </c>
      <c r="AB288" s="29" t="str">
        <f>IF(Table1[[#This Row],[Current Assets]]="","",(Table1[[#This Row],[Current Assets]]-Table1[[#This Row],[Current Liabilities ]]))</f>
        <v/>
      </c>
      <c r="AC288" s="29" t="str">
        <f>IF(Table1[[#This Row],[Noted Market Capitalization]]="","",Table1[Noted Market Capitalization])</f>
        <v/>
      </c>
      <c r="AD288" s="30" t="str">
        <f>IF(Table1[[#This Row],[Previous Year Revenue]]="","",Table1[Previous Year Revenue])</f>
        <v/>
      </c>
      <c r="AE288" s="29" t="str">
        <f>IF(Table1[[#This Row],[Year To Date (YTD) Revenue]]="","",Table1[Year To Date (YTD) Revenue])</f>
        <v/>
      </c>
      <c r="AF288" s="29" t="str">
        <f>IF(Table1[[#This Row],[Previous Year Profit]]="","",Table1[Previous Year Profit])</f>
        <v/>
      </c>
      <c r="AG288" s="29" t="str">
        <f>IF(Table1[[#This Row],[Year To Date (YTD) Profit]]="","",Table1[Year To Date (YTD) Profit])</f>
        <v/>
      </c>
    </row>
    <row r="289" spans="3:33" x14ac:dyDescent="0.2">
      <c r="C289" s="22"/>
      <c r="D289" s="27"/>
      <c r="E289" s="28"/>
      <c r="F289" s="29"/>
      <c r="G289" s="59"/>
      <c r="H289" s="4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1" t="str">
        <f>IF(Table1[[#This Row],[Net Assets]]="","",(Table1[[#This Row],[Net Assets]]/Table1[[#This Row],[Noted Market Capitalization]]))</f>
        <v/>
      </c>
      <c r="U289" s="4">
        <f>IF(Table1[[#This Row],[Dividend Yield 
]]="",2,IF(Table1[[#This Row],[Dividend Yield 
]]&gt;0,1,2))</f>
        <v>2</v>
      </c>
      <c r="V289" s="4" t="str">
        <f>IF(Table1[[#This Row],[Previous Year Profit]]="","",IF(Table1[[#This Row],[Previous Year Profit]]&gt;0,1,2))</f>
        <v/>
      </c>
      <c r="W289" s="4" t="str">
        <f>IF(Table1[[#This Row],[Total Assets]]="","",IF(Table1[[#This Row],[Total Assets]]&gt;=Table1[[#This Row],[Total Liabilities]],1,2))</f>
        <v/>
      </c>
      <c r="X289" s="4" t="str">
        <f>IF(Table1[[#This Row],[Total Assets]]="","",IF(Table1[[#This Row],[Total Assets]]&gt;=Table1[[#This Row],[Noted Market Capitalization]],1,2))</f>
        <v/>
      </c>
      <c r="Y289" s="4" t="str">
        <f>IF(Table1[[#This Row],[Net Assets]]="","",IF(Table1[[#This Row],[Net Assets]]&gt;=Table1[[#This Row],[Noted Market Capitalization]],1,2))</f>
        <v/>
      </c>
      <c r="Z289" s="4" t="str">
        <f>IF(Table1[[#This Row],[Working Capital]]="","",IF(Table1[[#This Row],[Noted Market Capitalization]]&lt;=((2/3)*Table1[[#This Row],[Working Capital]]),1,2))</f>
        <v/>
      </c>
      <c r="AA289" s="29" t="str">
        <f>IF(Table1[[#This Row],[Total Assets]]="","",Table1[[#This Row],[Total Assets]]-Table1[[#This Row],[Total Liabilities]])</f>
        <v/>
      </c>
      <c r="AB289" s="29" t="str">
        <f>IF(Table1[[#This Row],[Current Assets]]="","",(Table1[[#This Row],[Current Assets]]-Table1[[#This Row],[Current Liabilities ]]))</f>
        <v/>
      </c>
      <c r="AC289" s="29" t="str">
        <f>IF(Table1[[#This Row],[Noted Market Capitalization]]="","",Table1[Noted Market Capitalization])</f>
        <v/>
      </c>
      <c r="AD289" s="30" t="str">
        <f>IF(Table1[[#This Row],[Previous Year Revenue]]="","",Table1[Previous Year Revenue])</f>
        <v/>
      </c>
      <c r="AE289" s="29" t="str">
        <f>IF(Table1[[#This Row],[Year To Date (YTD) Revenue]]="","",Table1[Year To Date (YTD) Revenue])</f>
        <v/>
      </c>
      <c r="AF289" s="29" t="str">
        <f>IF(Table1[[#This Row],[Previous Year Profit]]="","",Table1[Previous Year Profit])</f>
        <v/>
      </c>
      <c r="AG289" s="29" t="str">
        <f>IF(Table1[[#This Row],[Year To Date (YTD) Profit]]="","",Table1[Year To Date (YTD) Profit])</f>
        <v/>
      </c>
    </row>
    <row r="290" spans="3:33" x14ac:dyDescent="0.2">
      <c r="C290" s="22"/>
      <c r="D290" s="27"/>
      <c r="E290" s="28"/>
      <c r="F290" s="29"/>
      <c r="G290" s="59"/>
      <c r="H290" s="4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1" t="str">
        <f>IF(Table1[[#This Row],[Net Assets]]="","",(Table1[[#This Row],[Net Assets]]/Table1[[#This Row],[Noted Market Capitalization]]))</f>
        <v/>
      </c>
      <c r="U290" s="4">
        <f>IF(Table1[[#This Row],[Dividend Yield 
]]="",2,IF(Table1[[#This Row],[Dividend Yield 
]]&gt;0,1,2))</f>
        <v>2</v>
      </c>
      <c r="V290" s="4" t="str">
        <f>IF(Table1[[#This Row],[Previous Year Profit]]="","",IF(Table1[[#This Row],[Previous Year Profit]]&gt;0,1,2))</f>
        <v/>
      </c>
      <c r="W290" s="4" t="str">
        <f>IF(Table1[[#This Row],[Total Assets]]="","",IF(Table1[[#This Row],[Total Assets]]&gt;=Table1[[#This Row],[Total Liabilities]],1,2))</f>
        <v/>
      </c>
      <c r="X290" s="4" t="str">
        <f>IF(Table1[[#This Row],[Total Assets]]="","",IF(Table1[[#This Row],[Total Assets]]&gt;=Table1[[#This Row],[Noted Market Capitalization]],1,2))</f>
        <v/>
      </c>
      <c r="Y290" s="4" t="str">
        <f>IF(Table1[[#This Row],[Net Assets]]="","",IF(Table1[[#This Row],[Net Assets]]&gt;=Table1[[#This Row],[Noted Market Capitalization]],1,2))</f>
        <v/>
      </c>
      <c r="Z290" s="4" t="str">
        <f>IF(Table1[[#This Row],[Working Capital]]="","",IF(Table1[[#This Row],[Noted Market Capitalization]]&lt;=((2/3)*Table1[[#This Row],[Working Capital]]),1,2))</f>
        <v/>
      </c>
      <c r="AA290" s="29" t="str">
        <f>IF(Table1[[#This Row],[Total Assets]]="","",Table1[[#This Row],[Total Assets]]-Table1[[#This Row],[Total Liabilities]])</f>
        <v/>
      </c>
      <c r="AB290" s="29" t="str">
        <f>IF(Table1[[#This Row],[Current Assets]]="","",(Table1[[#This Row],[Current Assets]]-Table1[[#This Row],[Current Liabilities ]]))</f>
        <v/>
      </c>
      <c r="AC290" s="29" t="str">
        <f>IF(Table1[[#This Row],[Noted Market Capitalization]]="","",Table1[Noted Market Capitalization])</f>
        <v/>
      </c>
      <c r="AD290" s="30" t="str">
        <f>IF(Table1[[#This Row],[Previous Year Revenue]]="","",Table1[Previous Year Revenue])</f>
        <v/>
      </c>
      <c r="AE290" s="29" t="str">
        <f>IF(Table1[[#This Row],[Year To Date (YTD) Revenue]]="","",Table1[Year To Date (YTD) Revenue])</f>
        <v/>
      </c>
      <c r="AF290" s="29" t="str">
        <f>IF(Table1[[#This Row],[Previous Year Profit]]="","",Table1[Previous Year Profit])</f>
        <v/>
      </c>
      <c r="AG290" s="29" t="str">
        <f>IF(Table1[[#This Row],[Year To Date (YTD) Profit]]="","",Table1[Year To Date (YTD) Profit])</f>
        <v/>
      </c>
    </row>
    <row r="291" spans="3:33" x14ac:dyDescent="0.2">
      <c r="C291" s="22"/>
      <c r="D291" s="27"/>
      <c r="E291" s="28"/>
      <c r="F291" s="29"/>
      <c r="G291" s="59"/>
      <c r="H291" s="4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1" t="str">
        <f>IF(Table1[[#This Row],[Net Assets]]="","",(Table1[[#This Row],[Net Assets]]/Table1[[#This Row],[Noted Market Capitalization]]))</f>
        <v/>
      </c>
      <c r="U291" s="4">
        <f>IF(Table1[[#This Row],[Dividend Yield 
]]="",2,IF(Table1[[#This Row],[Dividend Yield 
]]&gt;0,1,2))</f>
        <v>2</v>
      </c>
      <c r="V291" s="4" t="str">
        <f>IF(Table1[[#This Row],[Previous Year Profit]]="","",IF(Table1[[#This Row],[Previous Year Profit]]&gt;0,1,2))</f>
        <v/>
      </c>
      <c r="W291" s="4" t="str">
        <f>IF(Table1[[#This Row],[Total Assets]]="","",IF(Table1[[#This Row],[Total Assets]]&gt;=Table1[[#This Row],[Total Liabilities]],1,2))</f>
        <v/>
      </c>
      <c r="X291" s="4" t="str">
        <f>IF(Table1[[#This Row],[Total Assets]]="","",IF(Table1[[#This Row],[Total Assets]]&gt;=Table1[[#This Row],[Noted Market Capitalization]],1,2))</f>
        <v/>
      </c>
      <c r="Y291" s="4" t="str">
        <f>IF(Table1[[#This Row],[Net Assets]]="","",IF(Table1[[#This Row],[Net Assets]]&gt;=Table1[[#This Row],[Noted Market Capitalization]],1,2))</f>
        <v/>
      </c>
      <c r="Z291" s="4" t="str">
        <f>IF(Table1[[#This Row],[Working Capital]]="","",IF(Table1[[#This Row],[Noted Market Capitalization]]&lt;=((2/3)*Table1[[#This Row],[Working Capital]]),1,2))</f>
        <v/>
      </c>
      <c r="AA291" s="29" t="str">
        <f>IF(Table1[[#This Row],[Total Assets]]="","",Table1[[#This Row],[Total Assets]]-Table1[[#This Row],[Total Liabilities]])</f>
        <v/>
      </c>
      <c r="AB291" s="29" t="str">
        <f>IF(Table1[[#This Row],[Current Assets]]="","",(Table1[[#This Row],[Current Assets]]-Table1[[#This Row],[Current Liabilities ]]))</f>
        <v/>
      </c>
      <c r="AC291" s="29" t="str">
        <f>IF(Table1[[#This Row],[Noted Market Capitalization]]="","",Table1[Noted Market Capitalization])</f>
        <v/>
      </c>
      <c r="AD291" s="30" t="str">
        <f>IF(Table1[[#This Row],[Previous Year Revenue]]="","",Table1[Previous Year Revenue])</f>
        <v/>
      </c>
      <c r="AE291" s="29" t="str">
        <f>IF(Table1[[#This Row],[Year To Date (YTD) Revenue]]="","",Table1[Year To Date (YTD) Revenue])</f>
        <v/>
      </c>
      <c r="AF291" s="29" t="str">
        <f>IF(Table1[[#This Row],[Previous Year Profit]]="","",Table1[Previous Year Profit])</f>
        <v/>
      </c>
      <c r="AG291" s="29" t="str">
        <f>IF(Table1[[#This Row],[Year To Date (YTD) Profit]]="","",Table1[Year To Date (YTD) Profit])</f>
        <v/>
      </c>
    </row>
    <row r="292" spans="3:33" x14ac:dyDescent="0.2">
      <c r="C292" s="22"/>
      <c r="D292" s="27"/>
      <c r="E292" s="28"/>
      <c r="F292" s="29"/>
      <c r="G292" s="59"/>
      <c r="H292" s="4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1" t="str">
        <f>IF(Table1[[#This Row],[Net Assets]]="","",(Table1[[#This Row],[Net Assets]]/Table1[[#This Row],[Noted Market Capitalization]]))</f>
        <v/>
      </c>
      <c r="U292" s="4">
        <f>IF(Table1[[#This Row],[Dividend Yield 
]]="",2,IF(Table1[[#This Row],[Dividend Yield 
]]&gt;0,1,2))</f>
        <v>2</v>
      </c>
      <c r="V292" s="4" t="str">
        <f>IF(Table1[[#This Row],[Previous Year Profit]]="","",IF(Table1[[#This Row],[Previous Year Profit]]&gt;0,1,2))</f>
        <v/>
      </c>
      <c r="W292" s="4" t="str">
        <f>IF(Table1[[#This Row],[Total Assets]]="","",IF(Table1[[#This Row],[Total Assets]]&gt;=Table1[[#This Row],[Total Liabilities]],1,2))</f>
        <v/>
      </c>
      <c r="X292" s="4" t="str">
        <f>IF(Table1[[#This Row],[Total Assets]]="","",IF(Table1[[#This Row],[Total Assets]]&gt;=Table1[[#This Row],[Noted Market Capitalization]],1,2))</f>
        <v/>
      </c>
      <c r="Y292" s="4" t="str">
        <f>IF(Table1[[#This Row],[Net Assets]]="","",IF(Table1[[#This Row],[Net Assets]]&gt;=Table1[[#This Row],[Noted Market Capitalization]],1,2))</f>
        <v/>
      </c>
      <c r="Z292" s="4" t="str">
        <f>IF(Table1[[#This Row],[Working Capital]]="","",IF(Table1[[#This Row],[Noted Market Capitalization]]&lt;=((2/3)*Table1[[#This Row],[Working Capital]]),1,2))</f>
        <v/>
      </c>
      <c r="AA292" s="29" t="str">
        <f>IF(Table1[[#This Row],[Total Assets]]="","",Table1[[#This Row],[Total Assets]]-Table1[[#This Row],[Total Liabilities]])</f>
        <v/>
      </c>
      <c r="AB292" s="29" t="str">
        <f>IF(Table1[[#This Row],[Current Assets]]="","",(Table1[[#This Row],[Current Assets]]-Table1[[#This Row],[Current Liabilities ]]))</f>
        <v/>
      </c>
      <c r="AC292" s="29" t="str">
        <f>IF(Table1[[#This Row],[Noted Market Capitalization]]="","",Table1[Noted Market Capitalization])</f>
        <v/>
      </c>
      <c r="AD292" s="30" t="str">
        <f>IF(Table1[[#This Row],[Previous Year Revenue]]="","",Table1[Previous Year Revenue])</f>
        <v/>
      </c>
      <c r="AE292" s="29" t="str">
        <f>IF(Table1[[#This Row],[Year To Date (YTD) Revenue]]="","",Table1[Year To Date (YTD) Revenue])</f>
        <v/>
      </c>
      <c r="AF292" s="29" t="str">
        <f>IF(Table1[[#This Row],[Previous Year Profit]]="","",Table1[Previous Year Profit])</f>
        <v/>
      </c>
      <c r="AG292" s="29" t="str">
        <f>IF(Table1[[#This Row],[Year To Date (YTD) Profit]]="","",Table1[Year To Date (YTD) Profit])</f>
        <v/>
      </c>
    </row>
    <row r="293" spans="3:33" x14ac:dyDescent="0.2">
      <c r="C293" s="22"/>
      <c r="D293" s="27"/>
      <c r="E293" s="28"/>
      <c r="F293" s="29"/>
      <c r="G293" s="59"/>
      <c r="H293" s="4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1" t="str">
        <f>IF(Table1[[#This Row],[Net Assets]]="","",(Table1[[#This Row],[Net Assets]]/Table1[[#This Row],[Noted Market Capitalization]]))</f>
        <v/>
      </c>
      <c r="U293" s="4">
        <f>IF(Table1[[#This Row],[Dividend Yield 
]]="",2,IF(Table1[[#This Row],[Dividend Yield 
]]&gt;0,1,2))</f>
        <v>2</v>
      </c>
      <c r="V293" s="4" t="str">
        <f>IF(Table1[[#This Row],[Previous Year Profit]]="","",IF(Table1[[#This Row],[Previous Year Profit]]&gt;0,1,2))</f>
        <v/>
      </c>
      <c r="W293" s="4" t="str">
        <f>IF(Table1[[#This Row],[Total Assets]]="","",IF(Table1[[#This Row],[Total Assets]]&gt;=Table1[[#This Row],[Total Liabilities]],1,2))</f>
        <v/>
      </c>
      <c r="X293" s="4" t="str">
        <f>IF(Table1[[#This Row],[Total Assets]]="","",IF(Table1[[#This Row],[Total Assets]]&gt;=Table1[[#This Row],[Noted Market Capitalization]],1,2))</f>
        <v/>
      </c>
      <c r="Y293" s="4" t="str">
        <f>IF(Table1[[#This Row],[Net Assets]]="","",IF(Table1[[#This Row],[Net Assets]]&gt;=Table1[[#This Row],[Noted Market Capitalization]],1,2))</f>
        <v/>
      </c>
      <c r="Z293" s="4" t="str">
        <f>IF(Table1[[#This Row],[Working Capital]]="","",IF(Table1[[#This Row],[Noted Market Capitalization]]&lt;=((2/3)*Table1[[#This Row],[Working Capital]]),1,2))</f>
        <v/>
      </c>
      <c r="AA293" s="29" t="str">
        <f>IF(Table1[[#This Row],[Total Assets]]="","",Table1[[#This Row],[Total Assets]]-Table1[[#This Row],[Total Liabilities]])</f>
        <v/>
      </c>
      <c r="AB293" s="29" t="str">
        <f>IF(Table1[[#This Row],[Current Assets]]="","",(Table1[[#This Row],[Current Assets]]-Table1[[#This Row],[Current Liabilities ]]))</f>
        <v/>
      </c>
      <c r="AC293" s="29" t="str">
        <f>IF(Table1[[#This Row],[Noted Market Capitalization]]="","",Table1[Noted Market Capitalization])</f>
        <v/>
      </c>
      <c r="AD293" s="30" t="str">
        <f>IF(Table1[[#This Row],[Previous Year Revenue]]="","",Table1[Previous Year Revenue])</f>
        <v/>
      </c>
      <c r="AE293" s="29" t="str">
        <f>IF(Table1[[#This Row],[Year To Date (YTD) Revenue]]="","",Table1[Year To Date (YTD) Revenue])</f>
        <v/>
      </c>
      <c r="AF293" s="29" t="str">
        <f>IF(Table1[[#This Row],[Previous Year Profit]]="","",Table1[Previous Year Profit])</f>
        <v/>
      </c>
      <c r="AG293" s="29" t="str">
        <f>IF(Table1[[#This Row],[Year To Date (YTD) Profit]]="","",Table1[Year To Date (YTD) Profit])</f>
        <v/>
      </c>
    </row>
    <row r="294" spans="3:33" x14ac:dyDescent="0.2">
      <c r="C294" s="22"/>
      <c r="D294" s="27"/>
      <c r="E294" s="28"/>
      <c r="F294" s="29"/>
      <c r="G294" s="59"/>
      <c r="H294" s="4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1" t="str">
        <f>IF(Table1[[#This Row],[Net Assets]]="","",(Table1[[#This Row],[Net Assets]]/Table1[[#This Row],[Noted Market Capitalization]]))</f>
        <v/>
      </c>
      <c r="U294" s="4">
        <f>IF(Table1[[#This Row],[Dividend Yield 
]]="",2,IF(Table1[[#This Row],[Dividend Yield 
]]&gt;0,1,2))</f>
        <v>2</v>
      </c>
      <c r="V294" s="4" t="str">
        <f>IF(Table1[[#This Row],[Previous Year Profit]]="","",IF(Table1[[#This Row],[Previous Year Profit]]&gt;0,1,2))</f>
        <v/>
      </c>
      <c r="W294" s="4" t="str">
        <f>IF(Table1[[#This Row],[Total Assets]]="","",IF(Table1[[#This Row],[Total Assets]]&gt;=Table1[[#This Row],[Total Liabilities]],1,2))</f>
        <v/>
      </c>
      <c r="X294" s="4" t="str">
        <f>IF(Table1[[#This Row],[Total Assets]]="","",IF(Table1[[#This Row],[Total Assets]]&gt;=Table1[[#This Row],[Noted Market Capitalization]],1,2))</f>
        <v/>
      </c>
      <c r="Y294" s="4" t="str">
        <f>IF(Table1[[#This Row],[Net Assets]]="","",IF(Table1[[#This Row],[Net Assets]]&gt;=Table1[[#This Row],[Noted Market Capitalization]],1,2))</f>
        <v/>
      </c>
      <c r="Z294" s="4" t="str">
        <f>IF(Table1[[#This Row],[Working Capital]]="","",IF(Table1[[#This Row],[Noted Market Capitalization]]&lt;=((2/3)*Table1[[#This Row],[Working Capital]]),1,2))</f>
        <v/>
      </c>
      <c r="AA294" s="29" t="str">
        <f>IF(Table1[[#This Row],[Total Assets]]="","",Table1[[#This Row],[Total Assets]]-Table1[[#This Row],[Total Liabilities]])</f>
        <v/>
      </c>
      <c r="AB294" s="29" t="str">
        <f>IF(Table1[[#This Row],[Current Assets]]="","",(Table1[[#This Row],[Current Assets]]-Table1[[#This Row],[Current Liabilities ]]))</f>
        <v/>
      </c>
      <c r="AC294" s="29" t="str">
        <f>IF(Table1[[#This Row],[Noted Market Capitalization]]="","",Table1[Noted Market Capitalization])</f>
        <v/>
      </c>
      <c r="AD294" s="30" t="str">
        <f>IF(Table1[[#This Row],[Previous Year Revenue]]="","",Table1[Previous Year Revenue])</f>
        <v/>
      </c>
      <c r="AE294" s="29" t="str">
        <f>IF(Table1[[#This Row],[Year To Date (YTD) Revenue]]="","",Table1[Year To Date (YTD) Revenue])</f>
        <v/>
      </c>
      <c r="AF294" s="29" t="str">
        <f>IF(Table1[[#This Row],[Previous Year Profit]]="","",Table1[Previous Year Profit])</f>
        <v/>
      </c>
      <c r="AG294" s="29" t="str">
        <f>IF(Table1[[#This Row],[Year To Date (YTD) Profit]]="","",Table1[Year To Date (YTD) Profit])</f>
        <v/>
      </c>
    </row>
    <row r="295" spans="3:33" x14ac:dyDescent="0.2">
      <c r="C295" s="22"/>
      <c r="D295" s="27"/>
      <c r="E295" s="28"/>
      <c r="F295" s="29"/>
      <c r="G295" s="59"/>
      <c r="H295" s="4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1" t="str">
        <f>IF(Table1[[#This Row],[Net Assets]]="","",(Table1[[#This Row],[Net Assets]]/Table1[[#This Row],[Noted Market Capitalization]]))</f>
        <v/>
      </c>
      <c r="U295" s="4">
        <f>IF(Table1[[#This Row],[Dividend Yield 
]]="",2,IF(Table1[[#This Row],[Dividend Yield 
]]&gt;0,1,2))</f>
        <v>2</v>
      </c>
      <c r="V295" s="4" t="str">
        <f>IF(Table1[[#This Row],[Previous Year Profit]]="","",IF(Table1[[#This Row],[Previous Year Profit]]&gt;0,1,2))</f>
        <v/>
      </c>
      <c r="W295" s="4" t="str">
        <f>IF(Table1[[#This Row],[Total Assets]]="","",IF(Table1[[#This Row],[Total Assets]]&gt;=Table1[[#This Row],[Total Liabilities]],1,2))</f>
        <v/>
      </c>
      <c r="X295" s="4" t="str">
        <f>IF(Table1[[#This Row],[Total Assets]]="","",IF(Table1[[#This Row],[Total Assets]]&gt;=Table1[[#This Row],[Noted Market Capitalization]],1,2))</f>
        <v/>
      </c>
      <c r="Y295" s="4" t="str">
        <f>IF(Table1[[#This Row],[Net Assets]]="","",IF(Table1[[#This Row],[Net Assets]]&gt;=Table1[[#This Row],[Noted Market Capitalization]],1,2))</f>
        <v/>
      </c>
      <c r="Z295" s="4" t="str">
        <f>IF(Table1[[#This Row],[Working Capital]]="","",IF(Table1[[#This Row],[Noted Market Capitalization]]&lt;=((2/3)*Table1[[#This Row],[Working Capital]]),1,2))</f>
        <v/>
      </c>
      <c r="AA295" s="29" t="str">
        <f>IF(Table1[[#This Row],[Total Assets]]="","",Table1[[#This Row],[Total Assets]]-Table1[[#This Row],[Total Liabilities]])</f>
        <v/>
      </c>
      <c r="AB295" s="29" t="str">
        <f>IF(Table1[[#This Row],[Current Assets]]="","",(Table1[[#This Row],[Current Assets]]-Table1[[#This Row],[Current Liabilities ]]))</f>
        <v/>
      </c>
      <c r="AC295" s="29" t="str">
        <f>IF(Table1[[#This Row],[Noted Market Capitalization]]="","",Table1[Noted Market Capitalization])</f>
        <v/>
      </c>
      <c r="AD295" s="30" t="str">
        <f>IF(Table1[[#This Row],[Previous Year Revenue]]="","",Table1[Previous Year Revenue])</f>
        <v/>
      </c>
      <c r="AE295" s="29" t="str">
        <f>IF(Table1[[#This Row],[Year To Date (YTD) Revenue]]="","",Table1[Year To Date (YTD) Revenue])</f>
        <v/>
      </c>
      <c r="AF295" s="29" t="str">
        <f>IF(Table1[[#This Row],[Previous Year Profit]]="","",Table1[Previous Year Profit])</f>
        <v/>
      </c>
      <c r="AG295" s="29" t="str">
        <f>IF(Table1[[#This Row],[Year To Date (YTD) Profit]]="","",Table1[Year To Date (YTD) Profit])</f>
        <v/>
      </c>
    </row>
    <row r="296" spans="3:33" x14ac:dyDescent="0.2">
      <c r="C296" s="22"/>
      <c r="D296" s="27"/>
      <c r="E296" s="28"/>
      <c r="F296" s="29"/>
      <c r="G296" s="59"/>
      <c r="H296" s="4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1" t="str">
        <f>IF(Table1[[#This Row],[Net Assets]]="","",(Table1[[#This Row],[Net Assets]]/Table1[[#This Row],[Noted Market Capitalization]]))</f>
        <v/>
      </c>
      <c r="U296" s="4">
        <f>IF(Table1[[#This Row],[Dividend Yield 
]]="",2,IF(Table1[[#This Row],[Dividend Yield 
]]&gt;0,1,2))</f>
        <v>2</v>
      </c>
      <c r="V296" s="4" t="str">
        <f>IF(Table1[[#This Row],[Previous Year Profit]]="","",IF(Table1[[#This Row],[Previous Year Profit]]&gt;0,1,2))</f>
        <v/>
      </c>
      <c r="W296" s="4" t="str">
        <f>IF(Table1[[#This Row],[Total Assets]]="","",IF(Table1[[#This Row],[Total Assets]]&gt;=Table1[[#This Row],[Total Liabilities]],1,2))</f>
        <v/>
      </c>
      <c r="X296" s="4" t="str">
        <f>IF(Table1[[#This Row],[Total Assets]]="","",IF(Table1[[#This Row],[Total Assets]]&gt;=Table1[[#This Row],[Noted Market Capitalization]],1,2))</f>
        <v/>
      </c>
      <c r="Y296" s="4" t="str">
        <f>IF(Table1[[#This Row],[Net Assets]]="","",IF(Table1[[#This Row],[Net Assets]]&gt;=Table1[[#This Row],[Noted Market Capitalization]],1,2))</f>
        <v/>
      </c>
      <c r="Z296" s="4" t="str">
        <f>IF(Table1[[#This Row],[Working Capital]]="","",IF(Table1[[#This Row],[Noted Market Capitalization]]&lt;=((2/3)*Table1[[#This Row],[Working Capital]]),1,2))</f>
        <v/>
      </c>
      <c r="AA296" s="29" t="str">
        <f>IF(Table1[[#This Row],[Total Assets]]="","",Table1[[#This Row],[Total Assets]]-Table1[[#This Row],[Total Liabilities]])</f>
        <v/>
      </c>
      <c r="AB296" s="29" t="str">
        <f>IF(Table1[[#This Row],[Current Assets]]="","",(Table1[[#This Row],[Current Assets]]-Table1[[#This Row],[Current Liabilities ]]))</f>
        <v/>
      </c>
      <c r="AC296" s="29" t="str">
        <f>IF(Table1[[#This Row],[Noted Market Capitalization]]="","",Table1[Noted Market Capitalization])</f>
        <v/>
      </c>
      <c r="AD296" s="30" t="str">
        <f>IF(Table1[[#This Row],[Previous Year Revenue]]="","",Table1[Previous Year Revenue])</f>
        <v/>
      </c>
      <c r="AE296" s="29" t="str">
        <f>IF(Table1[[#This Row],[Year To Date (YTD) Revenue]]="","",Table1[Year To Date (YTD) Revenue])</f>
        <v/>
      </c>
      <c r="AF296" s="29" t="str">
        <f>IF(Table1[[#This Row],[Previous Year Profit]]="","",Table1[Previous Year Profit])</f>
        <v/>
      </c>
      <c r="AG296" s="29" t="str">
        <f>IF(Table1[[#This Row],[Year To Date (YTD) Profit]]="","",Table1[Year To Date (YTD) Profit])</f>
        <v/>
      </c>
    </row>
    <row r="297" spans="3:33" x14ac:dyDescent="0.2">
      <c r="C297" s="22"/>
      <c r="D297" s="27"/>
      <c r="E297" s="28"/>
      <c r="F297" s="29"/>
      <c r="G297" s="59"/>
      <c r="H297" s="4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1" t="str">
        <f>IF(Table1[[#This Row],[Net Assets]]="","",(Table1[[#This Row],[Net Assets]]/Table1[[#This Row],[Noted Market Capitalization]]))</f>
        <v/>
      </c>
      <c r="U297" s="4">
        <f>IF(Table1[[#This Row],[Dividend Yield 
]]="",2,IF(Table1[[#This Row],[Dividend Yield 
]]&gt;0,1,2))</f>
        <v>2</v>
      </c>
      <c r="V297" s="4" t="str">
        <f>IF(Table1[[#This Row],[Previous Year Profit]]="","",IF(Table1[[#This Row],[Previous Year Profit]]&gt;0,1,2))</f>
        <v/>
      </c>
      <c r="W297" s="4" t="str">
        <f>IF(Table1[[#This Row],[Total Assets]]="","",IF(Table1[[#This Row],[Total Assets]]&gt;=Table1[[#This Row],[Total Liabilities]],1,2))</f>
        <v/>
      </c>
      <c r="X297" s="4" t="str">
        <f>IF(Table1[[#This Row],[Total Assets]]="","",IF(Table1[[#This Row],[Total Assets]]&gt;=Table1[[#This Row],[Noted Market Capitalization]],1,2))</f>
        <v/>
      </c>
      <c r="Y297" s="4" t="str">
        <f>IF(Table1[[#This Row],[Net Assets]]="","",IF(Table1[[#This Row],[Net Assets]]&gt;=Table1[[#This Row],[Noted Market Capitalization]],1,2))</f>
        <v/>
      </c>
      <c r="Z297" s="4" t="str">
        <f>IF(Table1[[#This Row],[Working Capital]]="","",IF(Table1[[#This Row],[Noted Market Capitalization]]&lt;=((2/3)*Table1[[#This Row],[Working Capital]]),1,2))</f>
        <v/>
      </c>
      <c r="AA297" s="29" t="str">
        <f>IF(Table1[[#This Row],[Total Assets]]="","",Table1[[#This Row],[Total Assets]]-Table1[[#This Row],[Total Liabilities]])</f>
        <v/>
      </c>
      <c r="AB297" s="29" t="str">
        <f>IF(Table1[[#This Row],[Current Assets]]="","",(Table1[[#This Row],[Current Assets]]-Table1[[#This Row],[Current Liabilities ]]))</f>
        <v/>
      </c>
      <c r="AC297" s="29" t="str">
        <f>IF(Table1[[#This Row],[Noted Market Capitalization]]="","",Table1[Noted Market Capitalization])</f>
        <v/>
      </c>
      <c r="AD297" s="30" t="str">
        <f>IF(Table1[[#This Row],[Previous Year Revenue]]="","",Table1[Previous Year Revenue])</f>
        <v/>
      </c>
      <c r="AE297" s="29" t="str">
        <f>IF(Table1[[#This Row],[Year To Date (YTD) Revenue]]="","",Table1[Year To Date (YTD) Revenue])</f>
        <v/>
      </c>
      <c r="AF297" s="29" t="str">
        <f>IF(Table1[[#This Row],[Previous Year Profit]]="","",Table1[Previous Year Profit])</f>
        <v/>
      </c>
      <c r="AG297" s="29" t="str">
        <f>IF(Table1[[#This Row],[Year To Date (YTD) Profit]]="","",Table1[Year To Date (YTD) Profit])</f>
        <v/>
      </c>
    </row>
    <row r="298" spans="3:33" x14ac:dyDescent="0.2">
      <c r="C298" s="22"/>
      <c r="D298" s="27"/>
      <c r="E298" s="28"/>
      <c r="F298" s="29"/>
      <c r="G298" s="59"/>
      <c r="H298" s="4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1" t="str">
        <f>IF(Table1[[#This Row],[Net Assets]]="","",(Table1[[#This Row],[Net Assets]]/Table1[[#This Row],[Noted Market Capitalization]]))</f>
        <v/>
      </c>
      <c r="U298" s="4">
        <f>IF(Table1[[#This Row],[Dividend Yield 
]]="",2,IF(Table1[[#This Row],[Dividend Yield 
]]&gt;0,1,2))</f>
        <v>2</v>
      </c>
      <c r="V298" s="4" t="str">
        <f>IF(Table1[[#This Row],[Previous Year Profit]]="","",IF(Table1[[#This Row],[Previous Year Profit]]&gt;0,1,2))</f>
        <v/>
      </c>
      <c r="W298" s="4" t="str">
        <f>IF(Table1[[#This Row],[Total Assets]]="","",IF(Table1[[#This Row],[Total Assets]]&gt;=Table1[[#This Row],[Total Liabilities]],1,2))</f>
        <v/>
      </c>
      <c r="X298" s="4" t="str">
        <f>IF(Table1[[#This Row],[Total Assets]]="","",IF(Table1[[#This Row],[Total Assets]]&gt;=Table1[[#This Row],[Noted Market Capitalization]],1,2))</f>
        <v/>
      </c>
      <c r="Y298" s="4" t="str">
        <f>IF(Table1[[#This Row],[Net Assets]]="","",IF(Table1[[#This Row],[Net Assets]]&gt;=Table1[[#This Row],[Noted Market Capitalization]],1,2))</f>
        <v/>
      </c>
      <c r="Z298" s="4" t="str">
        <f>IF(Table1[[#This Row],[Working Capital]]="","",IF(Table1[[#This Row],[Noted Market Capitalization]]&lt;=((2/3)*Table1[[#This Row],[Working Capital]]),1,2))</f>
        <v/>
      </c>
      <c r="AA298" s="29" t="str">
        <f>IF(Table1[[#This Row],[Total Assets]]="","",Table1[[#This Row],[Total Assets]]-Table1[[#This Row],[Total Liabilities]])</f>
        <v/>
      </c>
      <c r="AB298" s="29" t="str">
        <f>IF(Table1[[#This Row],[Current Assets]]="","",(Table1[[#This Row],[Current Assets]]-Table1[[#This Row],[Current Liabilities ]]))</f>
        <v/>
      </c>
      <c r="AC298" s="29" t="str">
        <f>IF(Table1[[#This Row],[Noted Market Capitalization]]="","",Table1[Noted Market Capitalization])</f>
        <v/>
      </c>
      <c r="AD298" s="30" t="str">
        <f>IF(Table1[[#This Row],[Previous Year Revenue]]="","",Table1[Previous Year Revenue])</f>
        <v/>
      </c>
      <c r="AE298" s="29" t="str">
        <f>IF(Table1[[#This Row],[Year To Date (YTD) Revenue]]="","",Table1[Year To Date (YTD) Revenue])</f>
        <v/>
      </c>
      <c r="AF298" s="29" t="str">
        <f>IF(Table1[[#This Row],[Previous Year Profit]]="","",Table1[Previous Year Profit])</f>
        <v/>
      </c>
      <c r="AG298" s="29" t="str">
        <f>IF(Table1[[#This Row],[Year To Date (YTD) Profit]]="","",Table1[Year To Date (YTD) Profit])</f>
        <v/>
      </c>
    </row>
    <row r="299" spans="3:33" x14ac:dyDescent="0.2">
      <c r="C299" s="22"/>
      <c r="D299" s="27"/>
      <c r="E299" s="28"/>
      <c r="F299" s="29"/>
      <c r="G299" s="59"/>
      <c r="H299" s="4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1" t="str">
        <f>IF(Table1[[#This Row],[Net Assets]]="","",(Table1[[#This Row],[Net Assets]]/Table1[[#This Row],[Noted Market Capitalization]]))</f>
        <v/>
      </c>
      <c r="U299" s="4">
        <f>IF(Table1[[#This Row],[Dividend Yield 
]]="",2,IF(Table1[[#This Row],[Dividend Yield 
]]&gt;0,1,2))</f>
        <v>2</v>
      </c>
      <c r="V299" s="4" t="str">
        <f>IF(Table1[[#This Row],[Previous Year Profit]]="","",IF(Table1[[#This Row],[Previous Year Profit]]&gt;0,1,2))</f>
        <v/>
      </c>
      <c r="W299" s="4" t="str">
        <f>IF(Table1[[#This Row],[Total Assets]]="","",IF(Table1[[#This Row],[Total Assets]]&gt;=Table1[[#This Row],[Total Liabilities]],1,2))</f>
        <v/>
      </c>
      <c r="X299" s="4" t="str">
        <f>IF(Table1[[#This Row],[Total Assets]]="","",IF(Table1[[#This Row],[Total Assets]]&gt;=Table1[[#This Row],[Noted Market Capitalization]],1,2))</f>
        <v/>
      </c>
      <c r="Y299" s="4" t="str">
        <f>IF(Table1[[#This Row],[Net Assets]]="","",IF(Table1[[#This Row],[Net Assets]]&gt;=Table1[[#This Row],[Noted Market Capitalization]],1,2))</f>
        <v/>
      </c>
      <c r="Z299" s="4" t="str">
        <f>IF(Table1[[#This Row],[Working Capital]]="","",IF(Table1[[#This Row],[Noted Market Capitalization]]&lt;=((2/3)*Table1[[#This Row],[Working Capital]]),1,2))</f>
        <v/>
      </c>
      <c r="AA299" s="29" t="str">
        <f>IF(Table1[[#This Row],[Total Assets]]="","",Table1[[#This Row],[Total Assets]]-Table1[[#This Row],[Total Liabilities]])</f>
        <v/>
      </c>
      <c r="AB299" s="29" t="str">
        <f>IF(Table1[[#This Row],[Current Assets]]="","",(Table1[[#This Row],[Current Assets]]-Table1[[#This Row],[Current Liabilities ]]))</f>
        <v/>
      </c>
      <c r="AC299" s="29" t="str">
        <f>IF(Table1[[#This Row],[Noted Market Capitalization]]="","",Table1[Noted Market Capitalization])</f>
        <v/>
      </c>
      <c r="AD299" s="30" t="str">
        <f>IF(Table1[[#This Row],[Previous Year Revenue]]="","",Table1[Previous Year Revenue])</f>
        <v/>
      </c>
      <c r="AE299" s="29" t="str">
        <f>IF(Table1[[#This Row],[Year To Date (YTD) Revenue]]="","",Table1[Year To Date (YTD) Revenue])</f>
        <v/>
      </c>
      <c r="AF299" s="29" t="str">
        <f>IF(Table1[[#This Row],[Previous Year Profit]]="","",Table1[Previous Year Profit])</f>
        <v/>
      </c>
      <c r="AG299" s="29" t="str">
        <f>IF(Table1[[#This Row],[Year To Date (YTD) Profit]]="","",Table1[Year To Date (YTD) Profit])</f>
        <v/>
      </c>
    </row>
    <row r="300" spans="3:33" x14ac:dyDescent="0.2">
      <c r="C300" s="22"/>
      <c r="D300" s="27"/>
      <c r="E300" s="28"/>
      <c r="F300" s="29"/>
      <c r="G300" s="59"/>
      <c r="H300" s="4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1" t="str">
        <f>IF(Table1[[#This Row],[Net Assets]]="","",(Table1[[#This Row],[Net Assets]]/Table1[[#This Row],[Noted Market Capitalization]]))</f>
        <v/>
      </c>
      <c r="U300" s="4">
        <f>IF(Table1[[#This Row],[Dividend Yield 
]]="",2,IF(Table1[[#This Row],[Dividend Yield 
]]&gt;0,1,2))</f>
        <v>2</v>
      </c>
      <c r="V300" s="4" t="str">
        <f>IF(Table1[[#This Row],[Previous Year Profit]]="","",IF(Table1[[#This Row],[Previous Year Profit]]&gt;0,1,2))</f>
        <v/>
      </c>
      <c r="W300" s="4" t="str">
        <f>IF(Table1[[#This Row],[Total Assets]]="","",IF(Table1[[#This Row],[Total Assets]]&gt;=Table1[[#This Row],[Total Liabilities]],1,2))</f>
        <v/>
      </c>
      <c r="X300" s="4" t="str">
        <f>IF(Table1[[#This Row],[Total Assets]]="","",IF(Table1[[#This Row],[Total Assets]]&gt;=Table1[[#This Row],[Noted Market Capitalization]],1,2))</f>
        <v/>
      </c>
      <c r="Y300" s="4" t="str">
        <f>IF(Table1[[#This Row],[Net Assets]]="","",IF(Table1[[#This Row],[Net Assets]]&gt;=Table1[[#This Row],[Noted Market Capitalization]],1,2))</f>
        <v/>
      </c>
      <c r="Z300" s="4" t="str">
        <f>IF(Table1[[#This Row],[Working Capital]]="","",IF(Table1[[#This Row],[Noted Market Capitalization]]&lt;=((2/3)*Table1[[#This Row],[Working Capital]]),1,2))</f>
        <v/>
      </c>
      <c r="AA300" s="29" t="str">
        <f>IF(Table1[[#This Row],[Total Assets]]="","",Table1[[#This Row],[Total Assets]]-Table1[[#This Row],[Total Liabilities]])</f>
        <v/>
      </c>
      <c r="AB300" s="29" t="str">
        <f>IF(Table1[[#This Row],[Current Assets]]="","",(Table1[[#This Row],[Current Assets]]-Table1[[#This Row],[Current Liabilities ]]))</f>
        <v/>
      </c>
      <c r="AC300" s="29" t="str">
        <f>IF(Table1[[#This Row],[Noted Market Capitalization]]="","",Table1[Noted Market Capitalization])</f>
        <v/>
      </c>
      <c r="AD300" s="30" t="str">
        <f>IF(Table1[[#This Row],[Previous Year Revenue]]="","",Table1[Previous Year Revenue])</f>
        <v/>
      </c>
      <c r="AE300" s="29" t="str">
        <f>IF(Table1[[#This Row],[Year To Date (YTD) Revenue]]="","",Table1[Year To Date (YTD) Revenue])</f>
        <v/>
      </c>
      <c r="AF300" s="29" t="str">
        <f>IF(Table1[[#This Row],[Previous Year Profit]]="","",Table1[Previous Year Profit])</f>
        <v/>
      </c>
      <c r="AG300" s="29" t="str">
        <f>IF(Table1[[#This Row],[Year To Date (YTD) Profit]]="","",Table1[Year To Date (YTD) Profit])</f>
        <v/>
      </c>
    </row>
    <row r="301" spans="3:33" x14ac:dyDescent="0.2">
      <c r="C301" s="22"/>
      <c r="D301" s="27"/>
      <c r="E301" s="28"/>
      <c r="F301" s="29"/>
      <c r="G301" s="59"/>
      <c r="H301" s="4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1" t="str">
        <f>IF(Table1[[#This Row],[Net Assets]]="","",(Table1[[#This Row],[Net Assets]]/Table1[[#This Row],[Noted Market Capitalization]]))</f>
        <v/>
      </c>
      <c r="U301" s="4">
        <f>IF(Table1[[#This Row],[Dividend Yield 
]]="",2,IF(Table1[[#This Row],[Dividend Yield 
]]&gt;0,1,2))</f>
        <v>2</v>
      </c>
      <c r="V301" s="4" t="str">
        <f>IF(Table1[[#This Row],[Previous Year Profit]]="","",IF(Table1[[#This Row],[Previous Year Profit]]&gt;0,1,2))</f>
        <v/>
      </c>
      <c r="W301" s="4" t="str">
        <f>IF(Table1[[#This Row],[Total Assets]]="","",IF(Table1[[#This Row],[Total Assets]]&gt;=Table1[[#This Row],[Total Liabilities]],1,2))</f>
        <v/>
      </c>
      <c r="X301" s="4" t="str">
        <f>IF(Table1[[#This Row],[Total Assets]]="","",IF(Table1[[#This Row],[Total Assets]]&gt;=Table1[[#This Row],[Noted Market Capitalization]],1,2))</f>
        <v/>
      </c>
      <c r="Y301" s="4" t="str">
        <f>IF(Table1[[#This Row],[Net Assets]]="","",IF(Table1[[#This Row],[Net Assets]]&gt;=Table1[[#This Row],[Noted Market Capitalization]],1,2))</f>
        <v/>
      </c>
      <c r="Z301" s="4" t="str">
        <f>IF(Table1[[#This Row],[Working Capital]]="","",IF(Table1[[#This Row],[Noted Market Capitalization]]&lt;=((2/3)*Table1[[#This Row],[Working Capital]]),1,2))</f>
        <v/>
      </c>
      <c r="AA301" s="29" t="str">
        <f>IF(Table1[[#This Row],[Total Assets]]="","",Table1[[#This Row],[Total Assets]]-Table1[[#This Row],[Total Liabilities]])</f>
        <v/>
      </c>
      <c r="AB301" s="29" t="str">
        <f>IF(Table1[[#This Row],[Current Assets]]="","",(Table1[[#This Row],[Current Assets]]-Table1[[#This Row],[Current Liabilities ]]))</f>
        <v/>
      </c>
      <c r="AC301" s="29" t="str">
        <f>IF(Table1[[#This Row],[Noted Market Capitalization]]="","",Table1[Noted Market Capitalization])</f>
        <v/>
      </c>
      <c r="AD301" s="30" t="str">
        <f>IF(Table1[[#This Row],[Previous Year Revenue]]="","",Table1[Previous Year Revenue])</f>
        <v/>
      </c>
      <c r="AE301" s="29" t="str">
        <f>IF(Table1[[#This Row],[Year To Date (YTD) Revenue]]="","",Table1[Year To Date (YTD) Revenue])</f>
        <v/>
      </c>
      <c r="AF301" s="29" t="str">
        <f>IF(Table1[[#This Row],[Previous Year Profit]]="","",Table1[Previous Year Profit])</f>
        <v/>
      </c>
      <c r="AG301" s="29" t="str">
        <f>IF(Table1[[#This Row],[Year To Date (YTD) Profit]]="","",Table1[Year To Date (YTD) Profit])</f>
        <v/>
      </c>
    </row>
    <row r="302" spans="3:33" x14ac:dyDescent="0.2">
      <c r="C302" s="22"/>
      <c r="D302" s="27"/>
      <c r="E302" s="28"/>
      <c r="F302" s="29"/>
      <c r="G302" s="59"/>
      <c r="H302" s="4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1" t="str">
        <f>IF(Table1[[#This Row],[Net Assets]]="","",(Table1[[#This Row],[Net Assets]]/Table1[[#This Row],[Noted Market Capitalization]]))</f>
        <v/>
      </c>
      <c r="U302" s="4">
        <f>IF(Table1[[#This Row],[Dividend Yield 
]]="",2,IF(Table1[[#This Row],[Dividend Yield 
]]&gt;0,1,2))</f>
        <v>2</v>
      </c>
      <c r="V302" s="4" t="str">
        <f>IF(Table1[[#This Row],[Previous Year Profit]]="","",IF(Table1[[#This Row],[Previous Year Profit]]&gt;0,1,2))</f>
        <v/>
      </c>
      <c r="W302" s="4" t="str">
        <f>IF(Table1[[#This Row],[Total Assets]]="","",IF(Table1[[#This Row],[Total Assets]]&gt;=Table1[[#This Row],[Total Liabilities]],1,2))</f>
        <v/>
      </c>
      <c r="X302" s="4" t="str">
        <f>IF(Table1[[#This Row],[Total Assets]]="","",IF(Table1[[#This Row],[Total Assets]]&gt;=Table1[[#This Row],[Noted Market Capitalization]],1,2))</f>
        <v/>
      </c>
      <c r="Y302" s="4" t="str">
        <f>IF(Table1[[#This Row],[Net Assets]]="","",IF(Table1[[#This Row],[Net Assets]]&gt;=Table1[[#This Row],[Noted Market Capitalization]],1,2))</f>
        <v/>
      </c>
      <c r="Z302" s="4" t="str">
        <f>IF(Table1[[#This Row],[Working Capital]]="","",IF(Table1[[#This Row],[Noted Market Capitalization]]&lt;=((2/3)*Table1[[#This Row],[Working Capital]]),1,2))</f>
        <v/>
      </c>
      <c r="AA302" s="29" t="str">
        <f>IF(Table1[[#This Row],[Total Assets]]="","",Table1[[#This Row],[Total Assets]]-Table1[[#This Row],[Total Liabilities]])</f>
        <v/>
      </c>
      <c r="AB302" s="29" t="str">
        <f>IF(Table1[[#This Row],[Current Assets]]="","",(Table1[[#This Row],[Current Assets]]-Table1[[#This Row],[Current Liabilities ]]))</f>
        <v/>
      </c>
      <c r="AC302" s="29" t="str">
        <f>IF(Table1[[#This Row],[Noted Market Capitalization]]="","",Table1[Noted Market Capitalization])</f>
        <v/>
      </c>
      <c r="AD302" s="30" t="str">
        <f>IF(Table1[[#This Row],[Previous Year Revenue]]="","",Table1[Previous Year Revenue])</f>
        <v/>
      </c>
      <c r="AE302" s="29" t="str">
        <f>IF(Table1[[#This Row],[Year To Date (YTD) Revenue]]="","",Table1[Year To Date (YTD) Revenue])</f>
        <v/>
      </c>
      <c r="AF302" s="29" t="str">
        <f>IF(Table1[[#This Row],[Previous Year Profit]]="","",Table1[Previous Year Profit])</f>
        <v/>
      </c>
      <c r="AG302" s="29" t="str">
        <f>IF(Table1[[#This Row],[Year To Date (YTD) Profit]]="","",Table1[Year To Date (YTD) Profit])</f>
        <v/>
      </c>
    </row>
    <row r="303" spans="3:33" x14ac:dyDescent="0.2">
      <c r="C303" s="22"/>
      <c r="D303" s="27"/>
      <c r="E303" s="28"/>
      <c r="F303" s="29"/>
      <c r="G303" s="59"/>
      <c r="H303" s="4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1" t="str">
        <f>IF(Table1[[#This Row],[Net Assets]]="","",(Table1[[#This Row],[Net Assets]]/Table1[[#This Row],[Noted Market Capitalization]]))</f>
        <v/>
      </c>
      <c r="U303" s="4">
        <f>IF(Table1[[#This Row],[Dividend Yield 
]]="",2,IF(Table1[[#This Row],[Dividend Yield 
]]&gt;0,1,2))</f>
        <v>2</v>
      </c>
      <c r="V303" s="4" t="str">
        <f>IF(Table1[[#This Row],[Previous Year Profit]]="","",IF(Table1[[#This Row],[Previous Year Profit]]&gt;0,1,2))</f>
        <v/>
      </c>
      <c r="W303" s="4" t="str">
        <f>IF(Table1[[#This Row],[Total Assets]]="","",IF(Table1[[#This Row],[Total Assets]]&gt;=Table1[[#This Row],[Total Liabilities]],1,2))</f>
        <v/>
      </c>
      <c r="X303" s="4" t="str">
        <f>IF(Table1[[#This Row],[Total Assets]]="","",IF(Table1[[#This Row],[Total Assets]]&gt;=Table1[[#This Row],[Noted Market Capitalization]],1,2))</f>
        <v/>
      </c>
      <c r="Y303" s="4" t="str">
        <f>IF(Table1[[#This Row],[Net Assets]]="","",IF(Table1[[#This Row],[Net Assets]]&gt;=Table1[[#This Row],[Noted Market Capitalization]],1,2))</f>
        <v/>
      </c>
      <c r="Z303" s="4" t="str">
        <f>IF(Table1[[#This Row],[Working Capital]]="","",IF(Table1[[#This Row],[Noted Market Capitalization]]&lt;=((2/3)*Table1[[#This Row],[Working Capital]]),1,2))</f>
        <v/>
      </c>
      <c r="AA303" s="29" t="str">
        <f>IF(Table1[[#This Row],[Total Assets]]="","",Table1[[#This Row],[Total Assets]]-Table1[[#This Row],[Total Liabilities]])</f>
        <v/>
      </c>
      <c r="AB303" s="29" t="str">
        <f>IF(Table1[[#This Row],[Current Assets]]="","",(Table1[[#This Row],[Current Assets]]-Table1[[#This Row],[Current Liabilities ]]))</f>
        <v/>
      </c>
      <c r="AC303" s="29" t="str">
        <f>IF(Table1[[#This Row],[Noted Market Capitalization]]="","",Table1[Noted Market Capitalization])</f>
        <v/>
      </c>
      <c r="AD303" s="30" t="str">
        <f>IF(Table1[[#This Row],[Previous Year Revenue]]="","",Table1[Previous Year Revenue])</f>
        <v/>
      </c>
      <c r="AE303" s="29" t="str">
        <f>IF(Table1[[#This Row],[Year To Date (YTD) Revenue]]="","",Table1[Year To Date (YTD) Revenue])</f>
        <v/>
      </c>
      <c r="AF303" s="29" t="str">
        <f>IF(Table1[[#This Row],[Previous Year Profit]]="","",Table1[Previous Year Profit])</f>
        <v/>
      </c>
      <c r="AG303" s="29" t="str">
        <f>IF(Table1[[#This Row],[Year To Date (YTD) Profit]]="","",Table1[Year To Date (YTD) Profit])</f>
        <v/>
      </c>
    </row>
    <row r="304" spans="3:33" x14ac:dyDescent="0.2">
      <c r="C304" s="22"/>
      <c r="D304" s="27"/>
      <c r="E304" s="28"/>
      <c r="F304" s="29"/>
      <c r="G304" s="59"/>
      <c r="H304" s="4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1" t="str">
        <f>IF(Table1[[#This Row],[Net Assets]]="","",(Table1[[#This Row],[Net Assets]]/Table1[[#This Row],[Noted Market Capitalization]]))</f>
        <v/>
      </c>
      <c r="U304" s="4">
        <f>IF(Table1[[#This Row],[Dividend Yield 
]]="",2,IF(Table1[[#This Row],[Dividend Yield 
]]&gt;0,1,2))</f>
        <v>2</v>
      </c>
      <c r="V304" s="4" t="str">
        <f>IF(Table1[[#This Row],[Previous Year Profit]]="","",IF(Table1[[#This Row],[Previous Year Profit]]&gt;0,1,2))</f>
        <v/>
      </c>
      <c r="W304" s="4" t="str">
        <f>IF(Table1[[#This Row],[Total Assets]]="","",IF(Table1[[#This Row],[Total Assets]]&gt;=Table1[[#This Row],[Total Liabilities]],1,2))</f>
        <v/>
      </c>
      <c r="X304" s="4" t="str">
        <f>IF(Table1[[#This Row],[Total Assets]]="","",IF(Table1[[#This Row],[Total Assets]]&gt;=Table1[[#This Row],[Noted Market Capitalization]],1,2))</f>
        <v/>
      </c>
      <c r="Y304" s="4" t="str">
        <f>IF(Table1[[#This Row],[Net Assets]]="","",IF(Table1[[#This Row],[Net Assets]]&gt;=Table1[[#This Row],[Noted Market Capitalization]],1,2))</f>
        <v/>
      </c>
      <c r="Z304" s="4" t="str">
        <f>IF(Table1[[#This Row],[Working Capital]]="","",IF(Table1[[#This Row],[Noted Market Capitalization]]&lt;=((2/3)*Table1[[#This Row],[Working Capital]]),1,2))</f>
        <v/>
      </c>
      <c r="AA304" s="29" t="str">
        <f>IF(Table1[[#This Row],[Total Assets]]="","",Table1[[#This Row],[Total Assets]]-Table1[[#This Row],[Total Liabilities]])</f>
        <v/>
      </c>
      <c r="AB304" s="29" t="str">
        <f>IF(Table1[[#This Row],[Current Assets]]="","",(Table1[[#This Row],[Current Assets]]-Table1[[#This Row],[Current Liabilities ]]))</f>
        <v/>
      </c>
      <c r="AC304" s="29" t="str">
        <f>IF(Table1[[#This Row],[Noted Market Capitalization]]="","",Table1[Noted Market Capitalization])</f>
        <v/>
      </c>
      <c r="AD304" s="30" t="str">
        <f>IF(Table1[[#This Row],[Previous Year Revenue]]="","",Table1[Previous Year Revenue])</f>
        <v/>
      </c>
      <c r="AE304" s="29" t="str">
        <f>IF(Table1[[#This Row],[Year To Date (YTD) Revenue]]="","",Table1[Year To Date (YTD) Revenue])</f>
        <v/>
      </c>
      <c r="AF304" s="29" t="str">
        <f>IF(Table1[[#This Row],[Previous Year Profit]]="","",Table1[Previous Year Profit])</f>
        <v/>
      </c>
      <c r="AG304" s="29" t="str">
        <f>IF(Table1[[#This Row],[Year To Date (YTD) Profit]]="","",Table1[Year To Date (YTD) Profit])</f>
        <v/>
      </c>
    </row>
    <row r="305" spans="3:33" x14ac:dyDescent="0.2">
      <c r="C305" s="22"/>
      <c r="D305" s="27"/>
      <c r="E305" s="28"/>
      <c r="F305" s="29"/>
      <c r="G305" s="59"/>
      <c r="H305" s="4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1" t="str">
        <f>IF(Table1[[#This Row],[Net Assets]]="","",(Table1[[#This Row],[Net Assets]]/Table1[[#This Row],[Noted Market Capitalization]]))</f>
        <v/>
      </c>
      <c r="U305" s="4">
        <f>IF(Table1[[#This Row],[Dividend Yield 
]]="",2,IF(Table1[[#This Row],[Dividend Yield 
]]&gt;0,1,2))</f>
        <v>2</v>
      </c>
      <c r="V305" s="4" t="str">
        <f>IF(Table1[[#This Row],[Previous Year Profit]]="","",IF(Table1[[#This Row],[Previous Year Profit]]&gt;0,1,2))</f>
        <v/>
      </c>
      <c r="W305" s="4" t="str">
        <f>IF(Table1[[#This Row],[Total Assets]]="","",IF(Table1[[#This Row],[Total Assets]]&gt;=Table1[[#This Row],[Total Liabilities]],1,2))</f>
        <v/>
      </c>
      <c r="X305" s="4" t="str">
        <f>IF(Table1[[#This Row],[Total Assets]]="","",IF(Table1[[#This Row],[Total Assets]]&gt;=Table1[[#This Row],[Noted Market Capitalization]],1,2))</f>
        <v/>
      </c>
      <c r="Y305" s="4" t="str">
        <f>IF(Table1[[#This Row],[Net Assets]]="","",IF(Table1[[#This Row],[Net Assets]]&gt;=Table1[[#This Row],[Noted Market Capitalization]],1,2))</f>
        <v/>
      </c>
      <c r="Z305" s="4" t="str">
        <f>IF(Table1[[#This Row],[Working Capital]]="","",IF(Table1[[#This Row],[Noted Market Capitalization]]&lt;=((2/3)*Table1[[#This Row],[Working Capital]]),1,2))</f>
        <v/>
      </c>
      <c r="AA305" s="29" t="str">
        <f>IF(Table1[[#This Row],[Total Assets]]="","",Table1[[#This Row],[Total Assets]]-Table1[[#This Row],[Total Liabilities]])</f>
        <v/>
      </c>
      <c r="AB305" s="29" t="str">
        <f>IF(Table1[[#This Row],[Current Assets]]="","",(Table1[[#This Row],[Current Assets]]-Table1[[#This Row],[Current Liabilities ]]))</f>
        <v/>
      </c>
      <c r="AC305" s="29" t="str">
        <f>IF(Table1[[#This Row],[Noted Market Capitalization]]="","",Table1[Noted Market Capitalization])</f>
        <v/>
      </c>
      <c r="AD305" s="30" t="str">
        <f>IF(Table1[[#This Row],[Previous Year Revenue]]="","",Table1[Previous Year Revenue])</f>
        <v/>
      </c>
      <c r="AE305" s="29" t="str">
        <f>IF(Table1[[#This Row],[Year To Date (YTD) Revenue]]="","",Table1[Year To Date (YTD) Revenue])</f>
        <v/>
      </c>
      <c r="AF305" s="29" t="str">
        <f>IF(Table1[[#This Row],[Previous Year Profit]]="","",Table1[Previous Year Profit])</f>
        <v/>
      </c>
      <c r="AG305" s="29" t="str">
        <f>IF(Table1[[#This Row],[Year To Date (YTD) Profit]]="","",Table1[Year To Date (YTD) Profit])</f>
        <v/>
      </c>
    </row>
    <row r="306" spans="3:33" x14ac:dyDescent="0.2">
      <c r="C306" s="22"/>
      <c r="D306" s="27"/>
      <c r="E306" s="28"/>
      <c r="F306" s="29"/>
      <c r="G306" s="59"/>
      <c r="H306" s="4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1" t="str">
        <f>IF(Table1[[#This Row],[Net Assets]]="","",(Table1[[#This Row],[Net Assets]]/Table1[[#This Row],[Noted Market Capitalization]]))</f>
        <v/>
      </c>
      <c r="U306" s="4">
        <f>IF(Table1[[#This Row],[Dividend Yield 
]]="",2,IF(Table1[[#This Row],[Dividend Yield 
]]&gt;0,1,2))</f>
        <v>2</v>
      </c>
      <c r="V306" s="4" t="str">
        <f>IF(Table1[[#This Row],[Previous Year Profit]]="","",IF(Table1[[#This Row],[Previous Year Profit]]&gt;0,1,2))</f>
        <v/>
      </c>
      <c r="W306" s="4" t="str">
        <f>IF(Table1[[#This Row],[Total Assets]]="","",IF(Table1[[#This Row],[Total Assets]]&gt;=Table1[[#This Row],[Total Liabilities]],1,2))</f>
        <v/>
      </c>
      <c r="X306" s="4" t="str">
        <f>IF(Table1[[#This Row],[Total Assets]]="","",IF(Table1[[#This Row],[Total Assets]]&gt;=Table1[[#This Row],[Noted Market Capitalization]],1,2))</f>
        <v/>
      </c>
      <c r="Y306" s="4" t="str">
        <f>IF(Table1[[#This Row],[Net Assets]]="","",IF(Table1[[#This Row],[Net Assets]]&gt;=Table1[[#This Row],[Noted Market Capitalization]],1,2))</f>
        <v/>
      </c>
      <c r="Z306" s="4" t="str">
        <f>IF(Table1[[#This Row],[Working Capital]]="","",IF(Table1[[#This Row],[Noted Market Capitalization]]&lt;=((2/3)*Table1[[#This Row],[Working Capital]]),1,2))</f>
        <v/>
      </c>
      <c r="AA306" s="29" t="str">
        <f>IF(Table1[[#This Row],[Total Assets]]="","",Table1[[#This Row],[Total Assets]]-Table1[[#This Row],[Total Liabilities]])</f>
        <v/>
      </c>
      <c r="AB306" s="29" t="str">
        <f>IF(Table1[[#This Row],[Current Assets]]="","",(Table1[[#This Row],[Current Assets]]-Table1[[#This Row],[Current Liabilities ]]))</f>
        <v/>
      </c>
      <c r="AC306" s="29" t="str">
        <f>IF(Table1[[#This Row],[Noted Market Capitalization]]="","",Table1[Noted Market Capitalization])</f>
        <v/>
      </c>
      <c r="AD306" s="30" t="str">
        <f>IF(Table1[[#This Row],[Previous Year Revenue]]="","",Table1[Previous Year Revenue])</f>
        <v/>
      </c>
      <c r="AE306" s="29" t="str">
        <f>IF(Table1[[#This Row],[Year To Date (YTD) Revenue]]="","",Table1[Year To Date (YTD) Revenue])</f>
        <v/>
      </c>
      <c r="AF306" s="29" t="str">
        <f>IF(Table1[[#This Row],[Previous Year Profit]]="","",Table1[Previous Year Profit])</f>
        <v/>
      </c>
      <c r="AG306" s="29" t="str">
        <f>IF(Table1[[#This Row],[Year To Date (YTD) Profit]]="","",Table1[Year To Date (YTD) Profit])</f>
        <v/>
      </c>
    </row>
    <row r="307" spans="3:33" x14ac:dyDescent="0.2">
      <c r="C307" s="22"/>
      <c r="D307" s="27"/>
      <c r="E307" s="28"/>
      <c r="F307" s="29"/>
      <c r="G307" s="59"/>
      <c r="H307" s="4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1" t="str">
        <f>IF(Table1[[#This Row],[Net Assets]]="","",(Table1[[#This Row],[Net Assets]]/Table1[[#This Row],[Noted Market Capitalization]]))</f>
        <v/>
      </c>
      <c r="U307" s="4">
        <f>IF(Table1[[#This Row],[Dividend Yield 
]]="",2,IF(Table1[[#This Row],[Dividend Yield 
]]&gt;0,1,2))</f>
        <v>2</v>
      </c>
      <c r="V307" s="4" t="str">
        <f>IF(Table1[[#This Row],[Previous Year Profit]]="","",IF(Table1[[#This Row],[Previous Year Profit]]&gt;0,1,2))</f>
        <v/>
      </c>
      <c r="W307" s="4" t="str">
        <f>IF(Table1[[#This Row],[Total Assets]]="","",IF(Table1[[#This Row],[Total Assets]]&gt;=Table1[[#This Row],[Total Liabilities]],1,2))</f>
        <v/>
      </c>
      <c r="X307" s="4" t="str">
        <f>IF(Table1[[#This Row],[Total Assets]]="","",IF(Table1[[#This Row],[Total Assets]]&gt;=Table1[[#This Row],[Noted Market Capitalization]],1,2))</f>
        <v/>
      </c>
      <c r="Y307" s="4" t="str">
        <f>IF(Table1[[#This Row],[Net Assets]]="","",IF(Table1[[#This Row],[Net Assets]]&gt;=Table1[[#This Row],[Noted Market Capitalization]],1,2))</f>
        <v/>
      </c>
      <c r="Z307" s="4" t="str">
        <f>IF(Table1[[#This Row],[Working Capital]]="","",IF(Table1[[#This Row],[Noted Market Capitalization]]&lt;=((2/3)*Table1[[#This Row],[Working Capital]]),1,2))</f>
        <v/>
      </c>
      <c r="AA307" s="29" t="str">
        <f>IF(Table1[[#This Row],[Total Assets]]="","",Table1[[#This Row],[Total Assets]]-Table1[[#This Row],[Total Liabilities]])</f>
        <v/>
      </c>
      <c r="AB307" s="29" t="str">
        <f>IF(Table1[[#This Row],[Current Assets]]="","",(Table1[[#This Row],[Current Assets]]-Table1[[#This Row],[Current Liabilities ]]))</f>
        <v/>
      </c>
      <c r="AC307" s="29" t="str">
        <f>IF(Table1[[#This Row],[Noted Market Capitalization]]="","",Table1[Noted Market Capitalization])</f>
        <v/>
      </c>
      <c r="AD307" s="30" t="str">
        <f>IF(Table1[[#This Row],[Previous Year Revenue]]="","",Table1[Previous Year Revenue])</f>
        <v/>
      </c>
      <c r="AE307" s="29" t="str">
        <f>IF(Table1[[#This Row],[Year To Date (YTD) Revenue]]="","",Table1[Year To Date (YTD) Revenue])</f>
        <v/>
      </c>
      <c r="AF307" s="29" t="str">
        <f>IF(Table1[[#This Row],[Previous Year Profit]]="","",Table1[Previous Year Profit])</f>
        <v/>
      </c>
      <c r="AG307" s="29" t="str">
        <f>IF(Table1[[#This Row],[Year To Date (YTD) Profit]]="","",Table1[Year To Date (YTD) Profit])</f>
        <v/>
      </c>
    </row>
    <row r="308" spans="3:33" x14ac:dyDescent="0.2">
      <c r="C308" s="22"/>
      <c r="D308" s="27"/>
      <c r="E308" s="28"/>
      <c r="F308" s="29"/>
      <c r="G308" s="59"/>
      <c r="H308" s="4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1" t="str">
        <f>IF(Table1[[#This Row],[Net Assets]]="","",(Table1[[#This Row],[Net Assets]]/Table1[[#This Row],[Noted Market Capitalization]]))</f>
        <v/>
      </c>
      <c r="U308" s="4">
        <f>IF(Table1[[#This Row],[Dividend Yield 
]]="",2,IF(Table1[[#This Row],[Dividend Yield 
]]&gt;0,1,2))</f>
        <v>2</v>
      </c>
      <c r="V308" s="4" t="str">
        <f>IF(Table1[[#This Row],[Previous Year Profit]]="","",IF(Table1[[#This Row],[Previous Year Profit]]&gt;0,1,2))</f>
        <v/>
      </c>
      <c r="W308" s="4" t="str">
        <f>IF(Table1[[#This Row],[Total Assets]]="","",IF(Table1[[#This Row],[Total Assets]]&gt;=Table1[[#This Row],[Total Liabilities]],1,2))</f>
        <v/>
      </c>
      <c r="X308" s="4" t="str">
        <f>IF(Table1[[#This Row],[Total Assets]]="","",IF(Table1[[#This Row],[Total Assets]]&gt;=Table1[[#This Row],[Noted Market Capitalization]],1,2))</f>
        <v/>
      </c>
      <c r="Y308" s="4" t="str">
        <f>IF(Table1[[#This Row],[Net Assets]]="","",IF(Table1[[#This Row],[Net Assets]]&gt;=Table1[[#This Row],[Noted Market Capitalization]],1,2))</f>
        <v/>
      </c>
      <c r="Z308" s="4" t="str">
        <f>IF(Table1[[#This Row],[Working Capital]]="","",IF(Table1[[#This Row],[Noted Market Capitalization]]&lt;=((2/3)*Table1[[#This Row],[Working Capital]]),1,2))</f>
        <v/>
      </c>
      <c r="AA308" s="29" t="str">
        <f>IF(Table1[[#This Row],[Total Assets]]="","",Table1[[#This Row],[Total Assets]]-Table1[[#This Row],[Total Liabilities]])</f>
        <v/>
      </c>
      <c r="AB308" s="29" t="str">
        <f>IF(Table1[[#This Row],[Current Assets]]="","",(Table1[[#This Row],[Current Assets]]-Table1[[#This Row],[Current Liabilities ]]))</f>
        <v/>
      </c>
      <c r="AC308" s="29" t="str">
        <f>IF(Table1[[#This Row],[Noted Market Capitalization]]="","",Table1[Noted Market Capitalization])</f>
        <v/>
      </c>
      <c r="AD308" s="30" t="str">
        <f>IF(Table1[[#This Row],[Previous Year Revenue]]="","",Table1[Previous Year Revenue])</f>
        <v/>
      </c>
      <c r="AE308" s="29" t="str">
        <f>IF(Table1[[#This Row],[Year To Date (YTD) Revenue]]="","",Table1[Year To Date (YTD) Revenue])</f>
        <v/>
      </c>
      <c r="AF308" s="29" t="str">
        <f>IF(Table1[[#This Row],[Previous Year Profit]]="","",Table1[Previous Year Profit])</f>
        <v/>
      </c>
      <c r="AG308" s="29" t="str">
        <f>IF(Table1[[#This Row],[Year To Date (YTD) Profit]]="","",Table1[Year To Date (YTD) Profit])</f>
        <v/>
      </c>
    </row>
    <row r="309" spans="3:33" x14ac:dyDescent="0.2">
      <c r="C309" s="22"/>
      <c r="D309" s="27"/>
      <c r="E309" s="28"/>
      <c r="F309" s="29"/>
      <c r="G309" s="59"/>
      <c r="H309" s="4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1" t="str">
        <f>IF(Table1[[#This Row],[Net Assets]]="","",(Table1[[#This Row],[Net Assets]]/Table1[[#This Row],[Noted Market Capitalization]]))</f>
        <v/>
      </c>
      <c r="U309" s="4">
        <f>IF(Table1[[#This Row],[Dividend Yield 
]]="",2,IF(Table1[[#This Row],[Dividend Yield 
]]&gt;0,1,2))</f>
        <v>2</v>
      </c>
      <c r="V309" s="4" t="str">
        <f>IF(Table1[[#This Row],[Previous Year Profit]]="","",IF(Table1[[#This Row],[Previous Year Profit]]&gt;0,1,2))</f>
        <v/>
      </c>
      <c r="W309" s="4" t="str">
        <f>IF(Table1[[#This Row],[Total Assets]]="","",IF(Table1[[#This Row],[Total Assets]]&gt;=Table1[[#This Row],[Total Liabilities]],1,2))</f>
        <v/>
      </c>
      <c r="X309" s="4" t="str">
        <f>IF(Table1[[#This Row],[Total Assets]]="","",IF(Table1[[#This Row],[Total Assets]]&gt;=Table1[[#This Row],[Noted Market Capitalization]],1,2))</f>
        <v/>
      </c>
      <c r="Y309" s="4" t="str">
        <f>IF(Table1[[#This Row],[Net Assets]]="","",IF(Table1[[#This Row],[Net Assets]]&gt;=Table1[[#This Row],[Noted Market Capitalization]],1,2))</f>
        <v/>
      </c>
      <c r="Z309" s="4" t="str">
        <f>IF(Table1[[#This Row],[Working Capital]]="","",IF(Table1[[#This Row],[Noted Market Capitalization]]&lt;=((2/3)*Table1[[#This Row],[Working Capital]]),1,2))</f>
        <v/>
      </c>
      <c r="AA309" s="29" t="str">
        <f>IF(Table1[[#This Row],[Total Assets]]="","",Table1[[#This Row],[Total Assets]]-Table1[[#This Row],[Total Liabilities]])</f>
        <v/>
      </c>
      <c r="AB309" s="29" t="str">
        <f>IF(Table1[[#This Row],[Current Assets]]="","",(Table1[[#This Row],[Current Assets]]-Table1[[#This Row],[Current Liabilities ]]))</f>
        <v/>
      </c>
      <c r="AC309" s="29" t="str">
        <f>IF(Table1[[#This Row],[Noted Market Capitalization]]="","",Table1[Noted Market Capitalization])</f>
        <v/>
      </c>
      <c r="AD309" s="30" t="str">
        <f>IF(Table1[[#This Row],[Previous Year Revenue]]="","",Table1[Previous Year Revenue])</f>
        <v/>
      </c>
      <c r="AE309" s="29" t="str">
        <f>IF(Table1[[#This Row],[Year To Date (YTD) Revenue]]="","",Table1[Year To Date (YTD) Revenue])</f>
        <v/>
      </c>
      <c r="AF309" s="29" t="str">
        <f>IF(Table1[[#This Row],[Previous Year Profit]]="","",Table1[Previous Year Profit])</f>
        <v/>
      </c>
      <c r="AG309" s="29" t="str">
        <f>IF(Table1[[#This Row],[Year To Date (YTD) Profit]]="","",Table1[Year To Date (YTD) Profit])</f>
        <v/>
      </c>
    </row>
    <row r="310" spans="3:33" x14ac:dyDescent="0.2">
      <c r="C310" s="22"/>
      <c r="D310" s="27"/>
      <c r="E310" s="28"/>
      <c r="F310" s="29"/>
      <c r="G310" s="59"/>
      <c r="H310" s="4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1" t="str">
        <f>IF(Table1[[#This Row],[Net Assets]]="","",(Table1[[#This Row],[Net Assets]]/Table1[[#This Row],[Noted Market Capitalization]]))</f>
        <v/>
      </c>
      <c r="U310" s="4">
        <f>IF(Table1[[#This Row],[Dividend Yield 
]]="",2,IF(Table1[[#This Row],[Dividend Yield 
]]&gt;0,1,2))</f>
        <v>2</v>
      </c>
      <c r="V310" s="4" t="str">
        <f>IF(Table1[[#This Row],[Previous Year Profit]]="","",IF(Table1[[#This Row],[Previous Year Profit]]&gt;0,1,2))</f>
        <v/>
      </c>
      <c r="W310" s="4" t="str">
        <f>IF(Table1[[#This Row],[Total Assets]]="","",IF(Table1[[#This Row],[Total Assets]]&gt;=Table1[[#This Row],[Total Liabilities]],1,2))</f>
        <v/>
      </c>
      <c r="X310" s="4" t="str">
        <f>IF(Table1[[#This Row],[Total Assets]]="","",IF(Table1[[#This Row],[Total Assets]]&gt;=Table1[[#This Row],[Noted Market Capitalization]],1,2))</f>
        <v/>
      </c>
      <c r="Y310" s="4" t="str">
        <f>IF(Table1[[#This Row],[Net Assets]]="","",IF(Table1[[#This Row],[Net Assets]]&gt;=Table1[[#This Row],[Noted Market Capitalization]],1,2))</f>
        <v/>
      </c>
      <c r="Z310" s="4" t="str">
        <f>IF(Table1[[#This Row],[Working Capital]]="","",IF(Table1[[#This Row],[Noted Market Capitalization]]&lt;=((2/3)*Table1[[#This Row],[Working Capital]]),1,2))</f>
        <v/>
      </c>
      <c r="AA310" s="29" t="str">
        <f>IF(Table1[[#This Row],[Total Assets]]="","",Table1[[#This Row],[Total Assets]]-Table1[[#This Row],[Total Liabilities]])</f>
        <v/>
      </c>
      <c r="AB310" s="29" t="str">
        <f>IF(Table1[[#This Row],[Current Assets]]="","",(Table1[[#This Row],[Current Assets]]-Table1[[#This Row],[Current Liabilities ]]))</f>
        <v/>
      </c>
      <c r="AC310" s="29" t="str">
        <f>IF(Table1[[#This Row],[Noted Market Capitalization]]="","",Table1[Noted Market Capitalization])</f>
        <v/>
      </c>
      <c r="AD310" s="30" t="str">
        <f>IF(Table1[[#This Row],[Previous Year Revenue]]="","",Table1[Previous Year Revenue])</f>
        <v/>
      </c>
      <c r="AE310" s="29" t="str">
        <f>IF(Table1[[#This Row],[Year To Date (YTD) Revenue]]="","",Table1[Year To Date (YTD) Revenue])</f>
        <v/>
      </c>
      <c r="AF310" s="29" t="str">
        <f>IF(Table1[[#This Row],[Previous Year Profit]]="","",Table1[Previous Year Profit])</f>
        <v/>
      </c>
      <c r="AG310" s="29" t="str">
        <f>IF(Table1[[#This Row],[Year To Date (YTD) Profit]]="","",Table1[Year To Date (YTD) Profit])</f>
        <v/>
      </c>
    </row>
    <row r="311" spans="3:33" x14ac:dyDescent="0.2">
      <c r="C311" s="22"/>
      <c r="D311" s="27"/>
      <c r="E311" s="28"/>
      <c r="F311" s="29"/>
      <c r="G311" s="59"/>
      <c r="H311" s="4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1" t="str">
        <f>IF(Table1[[#This Row],[Net Assets]]="","",(Table1[[#This Row],[Net Assets]]/Table1[[#This Row],[Noted Market Capitalization]]))</f>
        <v/>
      </c>
      <c r="U311" s="4">
        <f>IF(Table1[[#This Row],[Dividend Yield 
]]="",2,IF(Table1[[#This Row],[Dividend Yield 
]]&gt;0,1,2))</f>
        <v>2</v>
      </c>
      <c r="V311" s="4" t="str">
        <f>IF(Table1[[#This Row],[Previous Year Profit]]="","",IF(Table1[[#This Row],[Previous Year Profit]]&gt;0,1,2))</f>
        <v/>
      </c>
      <c r="W311" s="4" t="str">
        <f>IF(Table1[[#This Row],[Total Assets]]="","",IF(Table1[[#This Row],[Total Assets]]&gt;=Table1[[#This Row],[Total Liabilities]],1,2))</f>
        <v/>
      </c>
      <c r="X311" s="4" t="str">
        <f>IF(Table1[[#This Row],[Total Assets]]="","",IF(Table1[[#This Row],[Total Assets]]&gt;=Table1[[#This Row],[Noted Market Capitalization]],1,2))</f>
        <v/>
      </c>
      <c r="Y311" s="4" t="str">
        <f>IF(Table1[[#This Row],[Net Assets]]="","",IF(Table1[[#This Row],[Net Assets]]&gt;=Table1[[#This Row],[Noted Market Capitalization]],1,2))</f>
        <v/>
      </c>
      <c r="Z311" s="4" t="str">
        <f>IF(Table1[[#This Row],[Working Capital]]="","",IF(Table1[[#This Row],[Noted Market Capitalization]]&lt;=((2/3)*Table1[[#This Row],[Working Capital]]),1,2))</f>
        <v/>
      </c>
      <c r="AA311" s="29" t="str">
        <f>IF(Table1[[#This Row],[Total Assets]]="","",Table1[[#This Row],[Total Assets]]-Table1[[#This Row],[Total Liabilities]])</f>
        <v/>
      </c>
      <c r="AB311" s="29" t="str">
        <f>IF(Table1[[#This Row],[Current Assets]]="","",(Table1[[#This Row],[Current Assets]]-Table1[[#This Row],[Current Liabilities ]]))</f>
        <v/>
      </c>
      <c r="AC311" s="29" t="str">
        <f>IF(Table1[[#This Row],[Noted Market Capitalization]]="","",Table1[Noted Market Capitalization])</f>
        <v/>
      </c>
      <c r="AD311" s="30" t="str">
        <f>IF(Table1[[#This Row],[Previous Year Revenue]]="","",Table1[Previous Year Revenue])</f>
        <v/>
      </c>
      <c r="AE311" s="29" t="str">
        <f>IF(Table1[[#This Row],[Year To Date (YTD) Revenue]]="","",Table1[Year To Date (YTD) Revenue])</f>
        <v/>
      </c>
      <c r="AF311" s="29" t="str">
        <f>IF(Table1[[#This Row],[Previous Year Profit]]="","",Table1[Previous Year Profit])</f>
        <v/>
      </c>
      <c r="AG311" s="29" t="str">
        <f>IF(Table1[[#This Row],[Year To Date (YTD) Profit]]="","",Table1[Year To Date (YTD) Profit])</f>
        <v/>
      </c>
    </row>
    <row r="312" spans="3:33" x14ac:dyDescent="0.2">
      <c r="C312" s="22"/>
      <c r="D312" s="27"/>
      <c r="E312" s="28"/>
      <c r="F312" s="29"/>
      <c r="G312" s="59"/>
      <c r="H312" s="4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1" t="str">
        <f>IF(Table1[[#This Row],[Net Assets]]="","",(Table1[[#This Row],[Net Assets]]/Table1[[#This Row],[Noted Market Capitalization]]))</f>
        <v/>
      </c>
      <c r="U312" s="4">
        <f>IF(Table1[[#This Row],[Dividend Yield 
]]="",2,IF(Table1[[#This Row],[Dividend Yield 
]]&gt;0,1,2))</f>
        <v>2</v>
      </c>
      <c r="V312" s="4" t="str">
        <f>IF(Table1[[#This Row],[Previous Year Profit]]="","",IF(Table1[[#This Row],[Previous Year Profit]]&gt;0,1,2))</f>
        <v/>
      </c>
      <c r="W312" s="4" t="str">
        <f>IF(Table1[[#This Row],[Total Assets]]="","",IF(Table1[[#This Row],[Total Assets]]&gt;=Table1[[#This Row],[Total Liabilities]],1,2))</f>
        <v/>
      </c>
      <c r="X312" s="4" t="str">
        <f>IF(Table1[[#This Row],[Total Assets]]="","",IF(Table1[[#This Row],[Total Assets]]&gt;=Table1[[#This Row],[Noted Market Capitalization]],1,2))</f>
        <v/>
      </c>
      <c r="Y312" s="4" t="str">
        <f>IF(Table1[[#This Row],[Net Assets]]="","",IF(Table1[[#This Row],[Net Assets]]&gt;=Table1[[#This Row],[Noted Market Capitalization]],1,2))</f>
        <v/>
      </c>
      <c r="Z312" s="4" t="str">
        <f>IF(Table1[[#This Row],[Working Capital]]="","",IF(Table1[[#This Row],[Noted Market Capitalization]]&lt;=((2/3)*Table1[[#This Row],[Working Capital]]),1,2))</f>
        <v/>
      </c>
      <c r="AA312" s="29" t="str">
        <f>IF(Table1[[#This Row],[Total Assets]]="","",Table1[[#This Row],[Total Assets]]-Table1[[#This Row],[Total Liabilities]])</f>
        <v/>
      </c>
      <c r="AB312" s="29" t="str">
        <f>IF(Table1[[#This Row],[Current Assets]]="","",(Table1[[#This Row],[Current Assets]]-Table1[[#This Row],[Current Liabilities ]]))</f>
        <v/>
      </c>
      <c r="AC312" s="29" t="str">
        <f>IF(Table1[[#This Row],[Noted Market Capitalization]]="","",Table1[Noted Market Capitalization])</f>
        <v/>
      </c>
      <c r="AD312" s="30" t="str">
        <f>IF(Table1[[#This Row],[Previous Year Revenue]]="","",Table1[Previous Year Revenue])</f>
        <v/>
      </c>
      <c r="AE312" s="29" t="str">
        <f>IF(Table1[[#This Row],[Year To Date (YTD) Revenue]]="","",Table1[Year To Date (YTD) Revenue])</f>
        <v/>
      </c>
      <c r="AF312" s="29" t="str">
        <f>IF(Table1[[#This Row],[Previous Year Profit]]="","",Table1[Previous Year Profit])</f>
        <v/>
      </c>
      <c r="AG312" s="29" t="str">
        <f>IF(Table1[[#This Row],[Year To Date (YTD) Profit]]="","",Table1[Year To Date (YTD) Profit])</f>
        <v/>
      </c>
    </row>
    <row r="313" spans="3:33" x14ac:dyDescent="0.2">
      <c r="C313" s="22"/>
      <c r="D313" s="27"/>
      <c r="E313" s="28"/>
      <c r="F313" s="29"/>
      <c r="G313" s="59"/>
      <c r="H313" s="4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1" t="str">
        <f>IF(Table1[[#This Row],[Net Assets]]="","",(Table1[[#This Row],[Net Assets]]/Table1[[#This Row],[Noted Market Capitalization]]))</f>
        <v/>
      </c>
      <c r="U313" s="4">
        <f>IF(Table1[[#This Row],[Dividend Yield 
]]="",2,IF(Table1[[#This Row],[Dividend Yield 
]]&gt;0,1,2))</f>
        <v>2</v>
      </c>
      <c r="V313" s="4" t="str">
        <f>IF(Table1[[#This Row],[Previous Year Profit]]="","",IF(Table1[[#This Row],[Previous Year Profit]]&gt;0,1,2))</f>
        <v/>
      </c>
      <c r="W313" s="4" t="str">
        <f>IF(Table1[[#This Row],[Total Assets]]="","",IF(Table1[[#This Row],[Total Assets]]&gt;=Table1[[#This Row],[Total Liabilities]],1,2))</f>
        <v/>
      </c>
      <c r="X313" s="4" t="str">
        <f>IF(Table1[[#This Row],[Total Assets]]="","",IF(Table1[[#This Row],[Total Assets]]&gt;=Table1[[#This Row],[Noted Market Capitalization]],1,2))</f>
        <v/>
      </c>
      <c r="Y313" s="4" t="str">
        <f>IF(Table1[[#This Row],[Net Assets]]="","",IF(Table1[[#This Row],[Net Assets]]&gt;=Table1[[#This Row],[Noted Market Capitalization]],1,2))</f>
        <v/>
      </c>
      <c r="Z313" s="4" t="str">
        <f>IF(Table1[[#This Row],[Working Capital]]="","",IF(Table1[[#This Row],[Noted Market Capitalization]]&lt;=((2/3)*Table1[[#This Row],[Working Capital]]),1,2))</f>
        <v/>
      </c>
      <c r="AA313" s="29" t="str">
        <f>IF(Table1[[#This Row],[Total Assets]]="","",Table1[[#This Row],[Total Assets]]-Table1[[#This Row],[Total Liabilities]])</f>
        <v/>
      </c>
      <c r="AB313" s="29" t="str">
        <f>IF(Table1[[#This Row],[Current Assets]]="","",(Table1[[#This Row],[Current Assets]]-Table1[[#This Row],[Current Liabilities ]]))</f>
        <v/>
      </c>
      <c r="AC313" s="29" t="str">
        <f>IF(Table1[[#This Row],[Noted Market Capitalization]]="","",Table1[Noted Market Capitalization])</f>
        <v/>
      </c>
      <c r="AD313" s="30" t="str">
        <f>IF(Table1[[#This Row],[Previous Year Revenue]]="","",Table1[Previous Year Revenue])</f>
        <v/>
      </c>
      <c r="AE313" s="29" t="str">
        <f>IF(Table1[[#This Row],[Year To Date (YTD) Revenue]]="","",Table1[Year To Date (YTD) Revenue])</f>
        <v/>
      </c>
      <c r="AF313" s="29" t="str">
        <f>IF(Table1[[#This Row],[Previous Year Profit]]="","",Table1[Previous Year Profit])</f>
        <v/>
      </c>
      <c r="AG313" s="29" t="str">
        <f>IF(Table1[[#This Row],[Year To Date (YTD) Profit]]="","",Table1[Year To Date (YTD) Profit])</f>
        <v/>
      </c>
    </row>
    <row r="314" spans="3:33" x14ac:dyDescent="0.2">
      <c r="C314" s="22"/>
      <c r="D314" s="27"/>
      <c r="E314" s="28"/>
      <c r="F314" s="29"/>
      <c r="G314" s="59"/>
      <c r="H314" s="4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1" t="str">
        <f>IF(Table1[[#This Row],[Net Assets]]="","",(Table1[[#This Row],[Net Assets]]/Table1[[#This Row],[Noted Market Capitalization]]))</f>
        <v/>
      </c>
      <c r="U314" s="4">
        <f>IF(Table1[[#This Row],[Dividend Yield 
]]="",2,IF(Table1[[#This Row],[Dividend Yield 
]]&gt;0,1,2))</f>
        <v>2</v>
      </c>
      <c r="V314" s="4" t="str">
        <f>IF(Table1[[#This Row],[Previous Year Profit]]="","",IF(Table1[[#This Row],[Previous Year Profit]]&gt;0,1,2))</f>
        <v/>
      </c>
      <c r="W314" s="4" t="str">
        <f>IF(Table1[[#This Row],[Total Assets]]="","",IF(Table1[[#This Row],[Total Assets]]&gt;=Table1[[#This Row],[Total Liabilities]],1,2))</f>
        <v/>
      </c>
      <c r="X314" s="4" t="str">
        <f>IF(Table1[[#This Row],[Total Assets]]="","",IF(Table1[[#This Row],[Total Assets]]&gt;=Table1[[#This Row],[Noted Market Capitalization]],1,2))</f>
        <v/>
      </c>
      <c r="Y314" s="4" t="str">
        <f>IF(Table1[[#This Row],[Net Assets]]="","",IF(Table1[[#This Row],[Net Assets]]&gt;=Table1[[#This Row],[Noted Market Capitalization]],1,2))</f>
        <v/>
      </c>
      <c r="Z314" s="4" t="str">
        <f>IF(Table1[[#This Row],[Working Capital]]="","",IF(Table1[[#This Row],[Noted Market Capitalization]]&lt;=((2/3)*Table1[[#This Row],[Working Capital]]),1,2))</f>
        <v/>
      </c>
      <c r="AA314" s="29" t="str">
        <f>IF(Table1[[#This Row],[Total Assets]]="","",Table1[[#This Row],[Total Assets]]-Table1[[#This Row],[Total Liabilities]])</f>
        <v/>
      </c>
      <c r="AB314" s="29" t="str">
        <f>IF(Table1[[#This Row],[Current Assets]]="","",(Table1[[#This Row],[Current Assets]]-Table1[[#This Row],[Current Liabilities ]]))</f>
        <v/>
      </c>
      <c r="AC314" s="29" t="str">
        <f>IF(Table1[[#This Row],[Noted Market Capitalization]]="","",Table1[Noted Market Capitalization])</f>
        <v/>
      </c>
      <c r="AD314" s="30" t="str">
        <f>IF(Table1[[#This Row],[Previous Year Revenue]]="","",Table1[Previous Year Revenue])</f>
        <v/>
      </c>
      <c r="AE314" s="29" t="str">
        <f>IF(Table1[[#This Row],[Year To Date (YTD) Revenue]]="","",Table1[Year To Date (YTD) Revenue])</f>
        <v/>
      </c>
      <c r="AF314" s="29" t="str">
        <f>IF(Table1[[#This Row],[Previous Year Profit]]="","",Table1[Previous Year Profit])</f>
        <v/>
      </c>
      <c r="AG314" s="29" t="str">
        <f>IF(Table1[[#This Row],[Year To Date (YTD) Profit]]="","",Table1[Year To Date (YTD) Profit])</f>
        <v/>
      </c>
    </row>
    <row r="315" spans="3:33" x14ac:dyDescent="0.2">
      <c r="C315" s="22"/>
      <c r="D315" s="27"/>
      <c r="E315" s="28"/>
      <c r="F315" s="29"/>
      <c r="G315" s="59"/>
      <c r="H315" s="4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1" t="str">
        <f>IF(Table1[[#This Row],[Net Assets]]="","",(Table1[[#This Row],[Net Assets]]/Table1[[#This Row],[Noted Market Capitalization]]))</f>
        <v/>
      </c>
      <c r="U315" s="4">
        <f>IF(Table1[[#This Row],[Dividend Yield 
]]="",2,IF(Table1[[#This Row],[Dividend Yield 
]]&gt;0,1,2))</f>
        <v>2</v>
      </c>
      <c r="V315" s="4" t="str">
        <f>IF(Table1[[#This Row],[Previous Year Profit]]="","",IF(Table1[[#This Row],[Previous Year Profit]]&gt;0,1,2))</f>
        <v/>
      </c>
      <c r="W315" s="4" t="str">
        <f>IF(Table1[[#This Row],[Total Assets]]="","",IF(Table1[[#This Row],[Total Assets]]&gt;=Table1[[#This Row],[Total Liabilities]],1,2))</f>
        <v/>
      </c>
      <c r="X315" s="4" t="str">
        <f>IF(Table1[[#This Row],[Total Assets]]="","",IF(Table1[[#This Row],[Total Assets]]&gt;=Table1[[#This Row],[Noted Market Capitalization]],1,2))</f>
        <v/>
      </c>
      <c r="Y315" s="4" t="str">
        <f>IF(Table1[[#This Row],[Net Assets]]="","",IF(Table1[[#This Row],[Net Assets]]&gt;=Table1[[#This Row],[Noted Market Capitalization]],1,2))</f>
        <v/>
      </c>
      <c r="Z315" s="4" t="str">
        <f>IF(Table1[[#This Row],[Working Capital]]="","",IF(Table1[[#This Row],[Noted Market Capitalization]]&lt;=((2/3)*Table1[[#This Row],[Working Capital]]),1,2))</f>
        <v/>
      </c>
      <c r="AA315" s="29" t="str">
        <f>IF(Table1[[#This Row],[Total Assets]]="","",Table1[[#This Row],[Total Assets]]-Table1[[#This Row],[Total Liabilities]])</f>
        <v/>
      </c>
      <c r="AB315" s="29" t="str">
        <f>IF(Table1[[#This Row],[Current Assets]]="","",(Table1[[#This Row],[Current Assets]]-Table1[[#This Row],[Current Liabilities ]]))</f>
        <v/>
      </c>
      <c r="AC315" s="29" t="str">
        <f>IF(Table1[[#This Row],[Noted Market Capitalization]]="","",Table1[Noted Market Capitalization])</f>
        <v/>
      </c>
      <c r="AD315" s="30" t="str">
        <f>IF(Table1[[#This Row],[Previous Year Revenue]]="","",Table1[Previous Year Revenue])</f>
        <v/>
      </c>
      <c r="AE315" s="29" t="str">
        <f>IF(Table1[[#This Row],[Year To Date (YTD) Revenue]]="","",Table1[Year To Date (YTD) Revenue])</f>
        <v/>
      </c>
      <c r="AF315" s="29" t="str">
        <f>IF(Table1[[#This Row],[Previous Year Profit]]="","",Table1[Previous Year Profit])</f>
        <v/>
      </c>
      <c r="AG315" s="29" t="str">
        <f>IF(Table1[[#This Row],[Year To Date (YTD) Profit]]="","",Table1[Year To Date (YTD) Profit])</f>
        <v/>
      </c>
    </row>
    <row r="316" spans="3:33" x14ac:dyDescent="0.2">
      <c r="C316" s="22"/>
      <c r="D316" s="27"/>
      <c r="E316" s="28"/>
      <c r="F316" s="29"/>
      <c r="G316" s="59"/>
      <c r="H316" s="4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1" t="str">
        <f>IF(Table1[[#This Row],[Net Assets]]="","",(Table1[[#This Row],[Net Assets]]/Table1[[#This Row],[Noted Market Capitalization]]))</f>
        <v/>
      </c>
      <c r="U316" s="4">
        <f>IF(Table1[[#This Row],[Dividend Yield 
]]="",2,IF(Table1[[#This Row],[Dividend Yield 
]]&gt;0,1,2))</f>
        <v>2</v>
      </c>
      <c r="V316" s="4" t="str">
        <f>IF(Table1[[#This Row],[Previous Year Profit]]="","",IF(Table1[[#This Row],[Previous Year Profit]]&gt;0,1,2))</f>
        <v/>
      </c>
      <c r="W316" s="4" t="str">
        <f>IF(Table1[[#This Row],[Total Assets]]="","",IF(Table1[[#This Row],[Total Assets]]&gt;=Table1[[#This Row],[Total Liabilities]],1,2))</f>
        <v/>
      </c>
      <c r="X316" s="4" t="str">
        <f>IF(Table1[[#This Row],[Total Assets]]="","",IF(Table1[[#This Row],[Total Assets]]&gt;=Table1[[#This Row],[Noted Market Capitalization]],1,2))</f>
        <v/>
      </c>
      <c r="Y316" s="4" t="str">
        <f>IF(Table1[[#This Row],[Net Assets]]="","",IF(Table1[[#This Row],[Net Assets]]&gt;=Table1[[#This Row],[Noted Market Capitalization]],1,2))</f>
        <v/>
      </c>
      <c r="Z316" s="4" t="str">
        <f>IF(Table1[[#This Row],[Working Capital]]="","",IF(Table1[[#This Row],[Noted Market Capitalization]]&lt;=((2/3)*Table1[[#This Row],[Working Capital]]),1,2))</f>
        <v/>
      </c>
      <c r="AA316" s="29" t="str">
        <f>IF(Table1[[#This Row],[Total Assets]]="","",Table1[[#This Row],[Total Assets]]-Table1[[#This Row],[Total Liabilities]])</f>
        <v/>
      </c>
      <c r="AB316" s="29" t="str">
        <f>IF(Table1[[#This Row],[Current Assets]]="","",(Table1[[#This Row],[Current Assets]]-Table1[[#This Row],[Current Liabilities ]]))</f>
        <v/>
      </c>
      <c r="AC316" s="29" t="str">
        <f>IF(Table1[[#This Row],[Noted Market Capitalization]]="","",Table1[Noted Market Capitalization])</f>
        <v/>
      </c>
      <c r="AD316" s="30" t="str">
        <f>IF(Table1[[#This Row],[Previous Year Revenue]]="","",Table1[Previous Year Revenue])</f>
        <v/>
      </c>
      <c r="AE316" s="29" t="str">
        <f>IF(Table1[[#This Row],[Year To Date (YTD) Revenue]]="","",Table1[Year To Date (YTD) Revenue])</f>
        <v/>
      </c>
      <c r="AF316" s="29" t="str">
        <f>IF(Table1[[#This Row],[Previous Year Profit]]="","",Table1[Previous Year Profit])</f>
        <v/>
      </c>
      <c r="AG316" s="29" t="str">
        <f>IF(Table1[[#This Row],[Year To Date (YTD) Profit]]="","",Table1[Year To Date (YTD) Profit])</f>
        <v/>
      </c>
    </row>
    <row r="317" spans="3:33" x14ac:dyDescent="0.2">
      <c r="C317" s="22"/>
      <c r="D317" s="27"/>
      <c r="E317" s="28"/>
      <c r="F317" s="29"/>
      <c r="G317" s="59"/>
      <c r="H317" s="4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1" t="str">
        <f>IF(Table1[[#This Row],[Net Assets]]="","",(Table1[[#This Row],[Net Assets]]/Table1[[#This Row],[Noted Market Capitalization]]))</f>
        <v/>
      </c>
      <c r="U317" s="4">
        <f>IF(Table1[[#This Row],[Dividend Yield 
]]="",2,IF(Table1[[#This Row],[Dividend Yield 
]]&gt;0,1,2))</f>
        <v>2</v>
      </c>
      <c r="V317" s="4" t="str">
        <f>IF(Table1[[#This Row],[Previous Year Profit]]="","",IF(Table1[[#This Row],[Previous Year Profit]]&gt;0,1,2))</f>
        <v/>
      </c>
      <c r="W317" s="4" t="str">
        <f>IF(Table1[[#This Row],[Total Assets]]="","",IF(Table1[[#This Row],[Total Assets]]&gt;=Table1[[#This Row],[Total Liabilities]],1,2))</f>
        <v/>
      </c>
      <c r="X317" s="4" t="str">
        <f>IF(Table1[[#This Row],[Total Assets]]="","",IF(Table1[[#This Row],[Total Assets]]&gt;=Table1[[#This Row],[Noted Market Capitalization]],1,2))</f>
        <v/>
      </c>
      <c r="Y317" s="4" t="str">
        <f>IF(Table1[[#This Row],[Net Assets]]="","",IF(Table1[[#This Row],[Net Assets]]&gt;=Table1[[#This Row],[Noted Market Capitalization]],1,2))</f>
        <v/>
      </c>
      <c r="Z317" s="4" t="str">
        <f>IF(Table1[[#This Row],[Working Capital]]="","",IF(Table1[[#This Row],[Noted Market Capitalization]]&lt;=((2/3)*Table1[[#This Row],[Working Capital]]),1,2))</f>
        <v/>
      </c>
      <c r="AA317" s="29" t="str">
        <f>IF(Table1[[#This Row],[Total Assets]]="","",Table1[[#This Row],[Total Assets]]-Table1[[#This Row],[Total Liabilities]])</f>
        <v/>
      </c>
      <c r="AB317" s="29" t="str">
        <f>IF(Table1[[#This Row],[Current Assets]]="","",(Table1[[#This Row],[Current Assets]]-Table1[[#This Row],[Current Liabilities ]]))</f>
        <v/>
      </c>
      <c r="AC317" s="29" t="str">
        <f>IF(Table1[[#This Row],[Noted Market Capitalization]]="","",Table1[Noted Market Capitalization])</f>
        <v/>
      </c>
      <c r="AD317" s="30" t="str">
        <f>IF(Table1[[#This Row],[Previous Year Revenue]]="","",Table1[Previous Year Revenue])</f>
        <v/>
      </c>
      <c r="AE317" s="29" t="str">
        <f>IF(Table1[[#This Row],[Year To Date (YTD) Revenue]]="","",Table1[Year To Date (YTD) Revenue])</f>
        <v/>
      </c>
      <c r="AF317" s="29" t="str">
        <f>IF(Table1[[#This Row],[Previous Year Profit]]="","",Table1[Previous Year Profit])</f>
        <v/>
      </c>
      <c r="AG317" s="29" t="str">
        <f>IF(Table1[[#This Row],[Year To Date (YTD) Profit]]="","",Table1[Year To Date (YTD) Profit])</f>
        <v/>
      </c>
    </row>
    <row r="318" spans="3:33" x14ac:dyDescent="0.2">
      <c r="C318" s="22"/>
      <c r="D318" s="27"/>
      <c r="E318" s="28"/>
      <c r="F318" s="29"/>
      <c r="G318" s="59"/>
      <c r="H318" s="4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1" t="str">
        <f>IF(Table1[[#This Row],[Net Assets]]="","",(Table1[[#This Row],[Net Assets]]/Table1[[#This Row],[Noted Market Capitalization]]))</f>
        <v/>
      </c>
      <c r="U318" s="4">
        <f>IF(Table1[[#This Row],[Dividend Yield 
]]="",2,IF(Table1[[#This Row],[Dividend Yield 
]]&gt;0,1,2))</f>
        <v>2</v>
      </c>
      <c r="V318" s="4" t="str">
        <f>IF(Table1[[#This Row],[Previous Year Profit]]="","",IF(Table1[[#This Row],[Previous Year Profit]]&gt;0,1,2))</f>
        <v/>
      </c>
      <c r="W318" s="4" t="str">
        <f>IF(Table1[[#This Row],[Total Assets]]="","",IF(Table1[[#This Row],[Total Assets]]&gt;=Table1[[#This Row],[Total Liabilities]],1,2))</f>
        <v/>
      </c>
      <c r="X318" s="4" t="str">
        <f>IF(Table1[[#This Row],[Total Assets]]="","",IF(Table1[[#This Row],[Total Assets]]&gt;=Table1[[#This Row],[Noted Market Capitalization]],1,2))</f>
        <v/>
      </c>
      <c r="Y318" s="4" t="str">
        <f>IF(Table1[[#This Row],[Net Assets]]="","",IF(Table1[[#This Row],[Net Assets]]&gt;=Table1[[#This Row],[Noted Market Capitalization]],1,2))</f>
        <v/>
      </c>
      <c r="Z318" s="4" t="str">
        <f>IF(Table1[[#This Row],[Working Capital]]="","",IF(Table1[[#This Row],[Noted Market Capitalization]]&lt;=((2/3)*Table1[[#This Row],[Working Capital]]),1,2))</f>
        <v/>
      </c>
      <c r="AA318" s="29" t="str">
        <f>IF(Table1[[#This Row],[Total Assets]]="","",Table1[[#This Row],[Total Assets]]-Table1[[#This Row],[Total Liabilities]])</f>
        <v/>
      </c>
      <c r="AB318" s="29" t="str">
        <f>IF(Table1[[#This Row],[Current Assets]]="","",(Table1[[#This Row],[Current Assets]]-Table1[[#This Row],[Current Liabilities ]]))</f>
        <v/>
      </c>
      <c r="AC318" s="29" t="str">
        <f>IF(Table1[[#This Row],[Noted Market Capitalization]]="","",Table1[Noted Market Capitalization])</f>
        <v/>
      </c>
      <c r="AD318" s="30" t="str">
        <f>IF(Table1[[#This Row],[Previous Year Revenue]]="","",Table1[Previous Year Revenue])</f>
        <v/>
      </c>
      <c r="AE318" s="29" t="str">
        <f>IF(Table1[[#This Row],[Year To Date (YTD) Revenue]]="","",Table1[Year To Date (YTD) Revenue])</f>
        <v/>
      </c>
      <c r="AF318" s="29" t="str">
        <f>IF(Table1[[#This Row],[Previous Year Profit]]="","",Table1[Previous Year Profit])</f>
        <v/>
      </c>
      <c r="AG318" s="29" t="str">
        <f>IF(Table1[[#This Row],[Year To Date (YTD) Profit]]="","",Table1[Year To Date (YTD) Profit])</f>
        <v/>
      </c>
    </row>
    <row r="319" spans="3:33" x14ac:dyDescent="0.2">
      <c r="C319" s="22"/>
      <c r="D319" s="27"/>
      <c r="E319" s="28"/>
      <c r="F319" s="29"/>
      <c r="G319" s="59"/>
      <c r="H319" s="4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1" t="str">
        <f>IF(Table1[[#This Row],[Net Assets]]="","",(Table1[[#This Row],[Net Assets]]/Table1[[#This Row],[Noted Market Capitalization]]))</f>
        <v/>
      </c>
      <c r="U319" s="4">
        <f>IF(Table1[[#This Row],[Dividend Yield 
]]="",2,IF(Table1[[#This Row],[Dividend Yield 
]]&gt;0,1,2))</f>
        <v>2</v>
      </c>
      <c r="V319" s="4" t="str">
        <f>IF(Table1[[#This Row],[Previous Year Profit]]="","",IF(Table1[[#This Row],[Previous Year Profit]]&gt;0,1,2))</f>
        <v/>
      </c>
      <c r="W319" s="4" t="str">
        <f>IF(Table1[[#This Row],[Total Assets]]="","",IF(Table1[[#This Row],[Total Assets]]&gt;=Table1[[#This Row],[Total Liabilities]],1,2))</f>
        <v/>
      </c>
      <c r="X319" s="4" t="str">
        <f>IF(Table1[[#This Row],[Total Assets]]="","",IF(Table1[[#This Row],[Total Assets]]&gt;=Table1[[#This Row],[Noted Market Capitalization]],1,2))</f>
        <v/>
      </c>
      <c r="Y319" s="4" t="str">
        <f>IF(Table1[[#This Row],[Net Assets]]="","",IF(Table1[[#This Row],[Net Assets]]&gt;=Table1[[#This Row],[Noted Market Capitalization]],1,2))</f>
        <v/>
      </c>
      <c r="Z319" s="4" t="str">
        <f>IF(Table1[[#This Row],[Working Capital]]="","",IF(Table1[[#This Row],[Noted Market Capitalization]]&lt;=((2/3)*Table1[[#This Row],[Working Capital]]),1,2))</f>
        <v/>
      </c>
      <c r="AA319" s="29" t="str">
        <f>IF(Table1[[#This Row],[Total Assets]]="","",Table1[[#This Row],[Total Assets]]-Table1[[#This Row],[Total Liabilities]])</f>
        <v/>
      </c>
      <c r="AB319" s="29" t="str">
        <f>IF(Table1[[#This Row],[Current Assets]]="","",(Table1[[#This Row],[Current Assets]]-Table1[[#This Row],[Current Liabilities ]]))</f>
        <v/>
      </c>
      <c r="AC319" s="29" t="str">
        <f>IF(Table1[[#This Row],[Noted Market Capitalization]]="","",Table1[Noted Market Capitalization])</f>
        <v/>
      </c>
      <c r="AD319" s="30" t="str">
        <f>IF(Table1[[#This Row],[Previous Year Revenue]]="","",Table1[Previous Year Revenue])</f>
        <v/>
      </c>
      <c r="AE319" s="29" t="str">
        <f>IF(Table1[[#This Row],[Year To Date (YTD) Revenue]]="","",Table1[Year To Date (YTD) Revenue])</f>
        <v/>
      </c>
      <c r="AF319" s="29" t="str">
        <f>IF(Table1[[#This Row],[Previous Year Profit]]="","",Table1[Previous Year Profit])</f>
        <v/>
      </c>
      <c r="AG319" s="29" t="str">
        <f>IF(Table1[[#This Row],[Year To Date (YTD) Profit]]="","",Table1[Year To Date (YTD) Profit])</f>
        <v/>
      </c>
    </row>
    <row r="320" spans="3:33" x14ac:dyDescent="0.2">
      <c r="C320" s="22"/>
      <c r="D320" s="27"/>
      <c r="E320" s="28"/>
      <c r="F320" s="29"/>
      <c r="G320" s="59"/>
      <c r="H320" s="4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1" t="str">
        <f>IF(Table1[[#This Row],[Net Assets]]="","",(Table1[[#This Row],[Net Assets]]/Table1[[#This Row],[Noted Market Capitalization]]))</f>
        <v/>
      </c>
      <c r="U320" s="4">
        <f>IF(Table1[[#This Row],[Dividend Yield 
]]="",2,IF(Table1[[#This Row],[Dividend Yield 
]]&gt;0,1,2))</f>
        <v>2</v>
      </c>
      <c r="V320" s="4" t="str">
        <f>IF(Table1[[#This Row],[Previous Year Profit]]="","",IF(Table1[[#This Row],[Previous Year Profit]]&gt;0,1,2))</f>
        <v/>
      </c>
      <c r="W320" s="4" t="str">
        <f>IF(Table1[[#This Row],[Total Assets]]="","",IF(Table1[[#This Row],[Total Assets]]&gt;=Table1[[#This Row],[Total Liabilities]],1,2))</f>
        <v/>
      </c>
      <c r="X320" s="4" t="str">
        <f>IF(Table1[[#This Row],[Total Assets]]="","",IF(Table1[[#This Row],[Total Assets]]&gt;=Table1[[#This Row],[Noted Market Capitalization]],1,2))</f>
        <v/>
      </c>
      <c r="Y320" s="4" t="str">
        <f>IF(Table1[[#This Row],[Net Assets]]="","",IF(Table1[[#This Row],[Net Assets]]&gt;=Table1[[#This Row],[Noted Market Capitalization]],1,2))</f>
        <v/>
      </c>
      <c r="Z320" s="4" t="str">
        <f>IF(Table1[[#This Row],[Working Capital]]="","",IF(Table1[[#This Row],[Noted Market Capitalization]]&lt;=((2/3)*Table1[[#This Row],[Working Capital]]),1,2))</f>
        <v/>
      </c>
      <c r="AA320" s="29" t="str">
        <f>IF(Table1[[#This Row],[Total Assets]]="","",Table1[[#This Row],[Total Assets]]-Table1[[#This Row],[Total Liabilities]])</f>
        <v/>
      </c>
      <c r="AB320" s="29" t="str">
        <f>IF(Table1[[#This Row],[Current Assets]]="","",(Table1[[#This Row],[Current Assets]]-Table1[[#This Row],[Current Liabilities ]]))</f>
        <v/>
      </c>
      <c r="AC320" s="29" t="str">
        <f>IF(Table1[[#This Row],[Noted Market Capitalization]]="","",Table1[Noted Market Capitalization])</f>
        <v/>
      </c>
      <c r="AD320" s="30" t="str">
        <f>IF(Table1[[#This Row],[Previous Year Revenue]]="","",Table1[Previous Year Revenue])</f>
        <v/>
      </c>
      <c r="AE320" s="29" t="str">
        <f>IF(Table1[[#This Row],[Year To Date (YTD) Revenue]]="","",Table1[Year To Date (YTD) Revenue])</f>
        <v/>
      </c>
      <c r="AF320" s="29" t="str">
        <f>IF(Table1[[#This Row],[Previous Year Profit]]="","",Table1[Previous Year Profit])</f>
        <v/>
      </c>
      <c r="AG320" s="29" t="str">
        <f>IF(Table1[[#This Row],[Year To Date (YTD) Profit]]="","",Table1[Year To Date (YTD) Profit])</f>
        <v/>
      </c>
    </row>
    <row r="321" spans="3:33" x14ac:dyDescent="0.2">
      <c r="C321" s="22"/>
      <c r="D321" s="27"/>
      <c r="E321" s="28"/>
      <c r="F321" s="29"/>
      <c r="G321" s="59"/>
      <c r="H321" s="4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1" t="str">
        <f>IF(Table1[[#This Row],[Net Assets]]="","",(Table1[[#This Row],[Net Assets]]/Table1[[#This Row],[Noted Market Capitalization]]))</f>
        <v/>
      </c>
      <c r="U321" s="4">
        <f>IF(Table1[[#This Row],[Dividend Yield 
]]="",2,IF(Table1[[#This Row],[Dividend Yield 
]]&gt;0,1,2))</f>
        <v>2</v>
      </c>
      <c r="V321" s="4" t="str">
        <f>IF(Table1[[#This Row],[Previous Year Profit]]="","",IF(Table1[[#This Row],[Previous Year Profit]]&gt;0,1,2))</f>
        <v/>
      </c>
      <c r="W321" s="4" t="str">
        <f>IF(Table1[[#This Row],[Total Assets]]="","",IF(Table1[[#This Row],[Total Assets]]&gt;=Table1[[#This Row],[Total Liabilities]],1,2))</f>
        <v/>
      </c>
      <c r="X321" s="4" t="str">
        <f>IF(Table1[[#This Row],[Total Assets]]="","",IF(Table1[[#This Row],[Total Assets]]&gt;=Table1[[#This Row],[Noted Market Capitalization]],1,2))</f>
        <v/>
      </c>
      <c r="Y321" s="4" t="str">
        <f>IF(Table1[[#This Row],[Net Assets]]="","",IF(Table1[[#This Row],[Net Assets]]&gt;=Table1[[#This Row],[Noted Market Capitalization]],1,2))</f>
        <v/>
      </c>
      <c r="Z321" s="4" t="str">
        <f>IF(Table1[[#This Row],[Working Capital]]="","",IF(Table1[[#This Row],[Noted Market Capitalization]]&lt;=((2/3)*Table1[[#This Row],[Working Capital]]),1,2))</f>
        <v/>
      </c>
      <c r="AA321" s="29" t="str">
        <f>IF(Table1[[#This Row],[Total Assets]]="","",Table1[[#This Row],[Total Assets]]-Table1[[#This Row],[Total Liabilities]])</f>
        <v/>
      </c>
      <c r="AB321" s="29" t="str">
        <f>IF(Table1[[#This Row],[Current Assets]]="","",(Table1[[#This Row],[Current Assets]]-Table1[[#This Row],[Current Liabilities ]]))</f>
        <v/>
      </c>
      <c r="AC321" s="29" t="str">
        <f>IF(Table1[[#This Row],[Noted Market Capitalization]]="","",Table1[Noted Market Capitalization])</f>
        <v/>
      </c>
      <c r="AD321" s="30" t="str">
        <f>IF(Table1[[#This Row],[Previous Year Revenue]]="","",Table1[Previous Year Revenue])</f>
        <v/>
      </c>
      <c r="AE321" s="29" t="str">
        <f>IF(Table1[[#This Row],[Year To Date (YTD) Revenue]]="","",Table1[Year To Date (YTD) Revenue])</f>
        <v/>
      </c>
      <c r="AF321" s="29" t="str">
        <f>IF(Table1[[#This Row],[Previous Year Profit]]="","",Table1[Previous Year Profit])</f>
        <v/>
      </c>
      <c r="AG321" s="29" t="str">
        <f>IF(Table1[[#This Row],[Year To Date (YTD) Profit]]="","",Table1[Year To Date (YTD) Profit])</f>
        <v/>
      </c>
    </row>
    <row r="322" spans="3:33" x14ac:dyDescent="0.2">
      <c r="C322" s="22"/>
      <c r="D322" s="27"/>
      <c r="E322" s="28"/>
      <c r="F322" s="29"/>
      <c r="G322" s="59"/>
      <c r="H322" s="4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1" t="str">
        <f>IF(Table1[[#This Row],[Net Assets]]="","",(Table1[[#This Row],[Net Assets]]/Table1[[#This Row],[Noted Market Capitalization]]))</f>
        <v/>
      </c>
      <c r="U322" s="4">
        <f>IF(Table1[[#This Row],[Dividend Yield 
]]="",2,IF(Table1[[#This Row],[Dividend Yield 
]]&gt;0,1,2))</f>
        <v>2</v>
      </c>
      <c r="V322" s="4" t="str">
        <f>IF(Table1[[#This Row],[Previous Year Profit]]="","",IF(Table1[[#This Row],[Previous Year Profit]]&gt;0,1,2))</f>
        <v/>
      </c>
      <c r="W322" s="4" t="str">
        <f>IF(Table1[[#This Row],[Total Assets]]="","",IF(Table1[[#This Row],[Total Assets]]&gt;=Table1[[#This Row],[Total Liabilities]],1,2))</f>
        <v/>
      </c>
      <c r="X322" s="4" t="str">
        <f>IF(Table1[[#This Row],[Total Assets]]="","",IF(Table1[[#This Row],[Total Assets]]&gt;=Table1[[#This Row],[Noted Market Capitalization]],1,2))</f>
        <v/>
      </c>
      <c r="Y322" s="4" t="str">
        <f>IF(Table1[[#This Row],[Net Assets]]="","",IF(Table1[[#This Row],[Net Assets]]&gt;=Table1[[#This Row],[Noted Market Capitalization]],1,2))</f>
        <v/>
      </c>
      <c r="Z322" s="4" t="str">
        <f>IF(Table1[[#This Row],[Working Capital]]="","",IF(Table1[[#This Row],[Noted Market Capitalization]]&lt;=((2/3)*Table1[[#This Row],[Working Capital]]),1,2))</f>
        <v/>
      </c>
      <c r="AA322" s="29" t="str">
        <f>IF(Table1[[#This Row],[Total Assets]]="","",Table1[[#This Row],[Total Assets]]-Table1[[#This Row],[Total Liabilities]])</f>
        <v/>
      </c>
      <c r="AB322" s="29" t="str">
        <f>IF(Table1[[#This Row],[Current Assets]]="","",(Table1[[#This Row],[Current Assets]]-Table1[[#This Row],[Current Liabilities ]]))</f>
        <v/>
      </c>
      <c r="AC322" s="29" t="str">
        <f>IF(Table1[[#This Row],[Noted Market Capitalization]]="","",Table1[Noted Market Capitalization])</f>
        <v/>
      </c>
      <c r="AD322" s="30" t="str">
        <f>IF(Table1[[#This Row],[Previous Year Revenue]]="","",Table1[Previous Year Revenue])</f>
        <v/>
      </c>
      <c r="AE322" s="29" t="str">
        <f>IF(Table1[[#This Row],[Year To Date (YTD) Revenue]]="","",Table1[Year To Date (YTD) Revenue])</f>
        <v/>
      </c>
      <c r="AF322" s="29" t="str">
        <f>IF(Table1[[#This Row],[Previous Year Profit]]="","",Table1[Previous Year Profit])</f>
        <v/>
      </c>
      <c r="AG322" s="29" t="str">
        <f>IF(Table1[[#This Row],[Year To Date (YTD) Profit]]="","",Table1[Year To Date (YTD) Profit])</f>
        <v/>
      </c>
    </row>
    <row r="323" spans="3:33" x14ac:dyDescent="0.2">
      <c r="C323" s="22"/>
      <c r="D323" s="27"/>
      <c r="E323" s="28"/>
      <c r="F323" s="29"/>
      <c r="G323" s="59"/>
      <c r="H323" s="4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1" t="str">
        <f>IF(Table1[[#This Row],[Net Assets]]="","",(Table1[[#This Row],[Net Assets]]/Table1[[#This Row],[Noted Market Capitalization]]))</f>
        <v/>
      </c>
      <c r="U323" s="4">
        <f>IF(Table1[[#This Row],[Dividend Yield 
]]="",2,IF(Table1[[#This Row],[Dividend Yield 
]]&gt;0,1,2))</f>
        <v>2</v>
      </c>
      <c r="V323" s="4" t="str">
        <f>IF(Table1[[#This Row],[Previous Year Profit]]="","",IF(Table1[[#This Row],[Previous Year Profit]]&gt;0,1,2))</f>
        <v/>
      </c>
      <c r="W323" s="4" t="str">
        <f>IF(Table1[[#This Row],[Total Assets]]="","",IF(Table1[[#This Row],[Total Assets]]&gt;=Table1[[#This Row],[Total Liabilities]],1,2))</f>
        <v/>
      </c>
      <c r="X323" s="4" t="str">
        <f>IF(Table1[[#This Row],[Total Assets]]="","",IF(Table1[[#This Row],[Total Assets]]&gt;=Table1[[#This Row],[Noted Market Capitalization]],1,2))</f>
        <v/>
      </c>
      <c r="Y323" s="4" t="str">
        <f>IF(Table1[[#This Row],[Net Assets]]="","",IF(Table1[[#This Row],[Net Assets]]&gt;=Table1[[#This Row],[Noted Market Capitalization]],1,2))</f>
        <v/>
      </c>
      <c r="Z323" s="4" t="str">
        <f>IF(Table1[[#This Row],[Working Capital]]="","",IF(Table1[[#This Row],[Noted Market Capitalization]]&lt;=((2/3)*Table1[[#This Row],[Working Capital]]),1,2))</f>
        <v/>
      </c>
      <c r="AA323" s="29" t="str">
        <f>IF(Table1[[#This Row],[Total Assets]]="","",Table1[[#This Row],[Total Assets]]-Table1[[#This Row],[Total Liabilities]])</f>
        <v/>
      </c>
      <c r="AB323" s="29" t="str">
        <f>IF(Table1[[#This Row],[Current Assets]]="","",(Table1[[#This Row],[Current Assets]]-Table1[[#This Row],[Current Liabilities ]]))</f>
        <v/>
      </c>
      <c r="AC323" s="29" t="str">
        <f>IF(Table1[[#This Row],[Noted Market Capitalization]]="","",Table1[Noted Market Capitalization])</f>
        <v/>
      </c>
      <c r="AD323" s="30" t="str">
        <f>IF(Table1[[#This Row],[Previous Year Revenue]]="","",Table1[Previous Year Revenue])</f>
        <v/>
      </c>
      <c r="AE323" s="29" t="str">
        <f>IF(Table1[[#This Row],[Year To Date (YTD) Revenue]]="","",Table1[Year To Date (YTD) Revenue])</f>
        <v/>
      </c>
      <c r="AF323" s="29" t="str">
        <f>IF(Table1[[#This Row],[Previous Year Profit]]="","",Table1[Previous Year Profit])</f>
        <v/>
      </c>
      <c r="AG323" s="29" t="str">
        <f>IF(Table1[[#This Row],[Year To Date (YTD) Profit]]="","",Table1[Year To Date (YTD) Profit])</f>
        <v/>
      </c>
    </row>
    <row r="324" spans="3:33" x14ac:dyDescent="0.2">
      <c r="C324" s="22"/>
      <c r="D324" s="27"/>
      <c r="E324" s="28"/>
      <c r="F324" s="29"/>
      <c r="G324" s="59"/>
      <c r="H324" s="4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1" t="str">
        <f>IF(Table1[[#This Row],[Net Assets]]="","",(Table1[[#This Row],[Net Assets]]/Table1[[#This Row],[Noted Market Capitalization]]))</f>
        <v/>
      </c>
      <c r="U324" s="4">
        <f>IF(Table1[[#This Row],[Dividend Yield 
]]="",2,IF(Table1[[#This Row],[Dividend Yield 
]]&gt;0,1,2))</f>
        <v>2</v>
      </c>
      <c r="V324" s="4" t="str">
        <f>IF(Table1[[#This Row],[Previous Year Profit]]="","",IF(Table1[[#This Row],[Previous Year Profit]]&gt;0,1,2))</f>
        <v/>
      </c>
      <c r="W324" s="4" t="str">
        <f>IF(Table1[[#This Row],[Total Assets]]="","",IF(Table1[[#This Row],[Total Assets]]&gt;=Table1[[#This Row],[Total Liabilities]],1,2))</f>
        <v/>
      </c>
      <c r="X324" s="4" t="str">
        <f>IF(Table1[[#This Row],[Total Assets]]="","",IF(Table1[[#This Row],[Total Assets]]&gt;=Table1[[#This Row],[Noted Market Capitalization]],1,2))</f>
        <v/>
      </c>
      <c r="Y324" s="4" t="str">
        <f>IF(Table1[[#This Row],[Net Assets]]="","",IF(Table1[[#This Row],[Net Assets]]&gt;=Table1[[#This Row],[Noted Market Capitalization]],1,2))</f>
        <v/>
      </c>
      <c r="Z324" s="4" t="str">
        <f>IF(Table1[[#This Row],[Working Capital]]="","",IF(Table1[[#This Row],[Noted Market Capitalization]]&lt;=((2/3)*Table1[[#This Row],[Working Capital]]),1,2))</f>
        <v/>
      </c>
      <c r="AA324" s="29" t="str">
        <f>IF(Table1[[#This Row],[Total Assets]]="","",Table1[[#This Row],[Total Assets]]-Table1[[#This Row],[Total Liabilities]])</f>
        <v/>
      </c>
      <c r="AB324" s="29" t="str">
        <f>IF(Table1[[#This Row],[Current Assets]]="","",(Table1[[#This Row],[Current Assets]]-Table1[[#This Row],[Current Liabilities ]]))</f>
        <v/>
      </c>
      <c r="AC324" s="29" t="str">
        <f>IF(Table1[[#This Row],[Noted Market Capitalization]]="","",Table1[Noted Market Capitalization])</f>
        <v/>
      </c>
      <c r="AD324" s="30" t="str">
        <f>IF(Table1[[#This Row],[Previous Year Revenue]]="","",Table1[Previous Year Revenue])</f>
        <v/>
      </c>
      <c r="AE324" s="29" t="str">
        <f>IF(Table1[[#This Row],[Year To Date (YTD) Revenue]]="","",Table1[Year To Date (YTD) Revenue])</f>
        <v/>
      </c>
      <c r="AF324" s="29" t="str">
        <f>IF(Table1[[#This Row],[Previous Year Profit]]="","",Table1[Previous Year Profit])</f>
        <v/>
      </c>
      <c r="AG324" s="29" t="str">
        <f>IF(Table1[[#This Row],[Year To Date (YTD) Profit]]="","",Table1[Year To Date (YTD) Profit])</f>
        <v/>
      </c>
    </row>
    <row r="325" spans="3:33" x14ac:dyDescent="0.2">
      <c r="C325" s="22"/>
      <c r="D325" s="27"/>
      <c r="E325" s="28"/>
      <c r="F325" s="29"/>
      <c r="G325" s="59"/>
      <c r="H325" s="4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1" t="str">
        <f>IF(Table1[[#This Row],[Net Assets]]="","",(Table1[[#This Row],[Net Assets]]/Table1[[#This Row],[Noted Market Capitalization]]))</f>
        <v/>
      </c>
      <c r="U325" s="4">
        <f>IF(Table1[[#This Row],[Dividend Yield 
]]="",2,IF(Table1[[#This Row],[Dividend Yield 
]]&gt;0,1,2))</f>
        <v>2</v>
      </c>
      <c r="V325" s="4" t="str">
        <f>IF(Table1[[#This Row],[Previous Year Profit]]="","",IF(Table1[[#This Row],[Previous Year Profit]]&gt;0,1,2))</f>
        <v/>
      </c>
      <c r="W325" s="4" t="str">
        <f>IF(Table1[[#This Row],[Total Assets]]="","",IF(Table1[[#This Row],[Total Assets]]&gt;=Table1[[#This Row],[Total Liabilities]],1,2))</f>
        <v/>
      </c>
      <c r="X325" s="4" t="str">
        <f>IF(Table1[[#This Row],[Total Assets]]="","",IF(Table1[[#This Row],[Total Assets]]&gt;=Table1[[#This Row],[Noted Market Capitalization]],1,2))</f>
        <v/>
      </c>
      <c r="Y325" s="4" t="str">
        <f>IF(Table1[[#This Row],[Net Assets]]="","",IF(Table1[[#This Row],[Net Assets]]&gt;=Table1[[#This Row],[Noted Market Capitalization]],1,2))</f>
        <v/>
      </c>
      <c r="Z325" s="4" t="str">
        <f>IF(Table1[[#This Row],[Working Capital]]="","",IF(Table1[[#This Row],[Noted Market Capitalization]]&lt;=((2/3)*Table1[[#This Row],[Working Capital]]),1,2))</f>
        <v/>
      </c>
      <c r="AA325" s="29" t="str">
        <f>IF(Table1[[#This Row],[Total Assets]]="","",Table1[[#This Row],[Total Assets]]-Table1[[#This Row],[Total Liabilities]])</f>
        <v/>
      </c>
      <c r="AB325" s="29" t="str">
        <f>IF(Table1[[#This Row],[Current Assets]]="","",(Table1[[#This Row],[Current Assets]]-Table1[[#This Row],[Current Liabilities ]]))</f>
        <v/>
      </c>
      <c r="AC325" s="29" t="str">
        <f>IF(Table1[[#This Row],[Noted Market Capitalization]]="","",Table1[Noted Market Capitalization])</f>
        <v/>
      </c>
      <c r="AD325" s="30" t="str">
        <f>IF(Table1[[#This Row],[Previous Year Revenue]]="","",Table1[Previous Year Revenue])</f>
        <v/>
      </c>
      <c r="AE325" s="29" t="str">
        <f>IF(Table1[[#This Row],[Year To Date (YTD) Revenue]]="","",Table1[Year To Date (YTD) Revenue])</f>
        <v/>
      </c>
      <c r="AF325" s="29" t="str">
        <f>IF(Table1[[#This Row],[Previous Year Profit]]="","",Table1[Previous Year Profit])</f>
        <v/>
      </c>
      <c r="AG325" s="29" t="str">
        <f>IF(Table1[[#This Row],[Year To Date (YTD) Profit]]="","",Table1[Year To Date (YTD) Profit])</f>
        <v/>
      </c>
    </row>
    <row r="326" spans="3:33" x14ac:dyDescent="0.2">
      <c r="C326" s="22"/>
      <c r="D326" s="27"/>
      <c r="E326" s="28"/>
      <c r="F326" s="29"/>
      <c r="G326" s="59"/>
      <c r="H326" s="4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1" t="str">
        <f>IF(Table1[[#This Row],[Net Assets]]="","",(Table1[[#This Row],[Net Assets]]/Table1[[#This Row],[Noted Market Capitalization]]))</f>
        <v/>
      </c>
      <c r="U326" s="4">
        <f>IF(Table1[[#This Row],[Dividend Yield 
]]="",2,IF(Table1[[#This Row],[Dividend Yield 
]]&gt;0,1,2))</f>
        <v>2</v>
      </c>
      <c r="V326" s="4" t="str">
        <f>IF(Table1[[#This Row],[Previous Year Profit]]="","",IF(Table1[[#This Row],[Previous Year Profit]]&gt;0,1,2))</f>
        <v/>
      </c>
      <c r="W326" s="4" t="str">
        <f>IF(Table1[[#This Row],[Total Assets]]="","",IF(Table1[[#This Row],[Total Assets]]&gt;=Table1[[#This Row],[Total Liabilities]],1,2))</f>
        <v/>
      </c>
      <c r="X326" s="4" t="str">
        <f>IF(Table1[[#This Row],[Total Assets]]="","",IF(Table1[[#This Row],[Total Assets]]&gt;=Table1[[#This Row],[Noted Market Capitalization]],1,2))</f>
        <v/>
      </c>
      <c r="Y326" s="4" t="str">
        <f>IF(Table1[[#This Row],[Net Assets]]="","",IF(Table1[[#This Row],[Net Assets]]&gt;=Table1[[#This Row],[Noted Market Capitalization]],1,2))</f>
        <v/>
      </c>
      <c r="Z326" s="4" t="str">
        <f>IF(Table1[[#This Row],[Working Capital]]="","",IF(Table1[[#This Row],[Noted Market Capitalization]]&lt;=((2/3)*Table1[[#This Row],[Working Capital]]),1,2))</f>
        <v/>
      </c>
      <c r="AA326" s="29" t="str">
        <f>IF(Table1[[#This Row],[Total Assets]]="","",Table1[[#This Row],[Total Assets]]-Table1[[#This Row],[Total Liabilities]])</f>
        <v/>
      </c>
      <c r="AB326" s="29" t="str">
        <f>IF(Table1[[#This Row],[Current Assets]]="","",(Table1[[#This Row],[Current Assets]]-Table1[[#This Row],[Current Liabilities ]]))</f>
        <v/>
      </c>
      <c r="AC326" s="29" t="str">
        <f>IF(Table1[[#This Row],[Noted Market Capitalization]]="","",Table1[Noted Market Capitalization])</f>
        <v/>
      </c>
      <c r="AD326" s="30" t="str">
        <f>IF(Table1[[#This Row],[Previous Year Revenue]]="","",Table1[Previous Year Revenue])</f>
        <v/>
      </c>
      <c r="AE326" s="29" t="str">
        <f>IF(Table1[[#This Row],[Year To Date (YTD) Revenue]]="","",Table1[Year To Date (YTD) Revenue])</f>
        <v/>
      </c>
      <c r="AF326" s="29" t="str">
        <f>IF(Table1[[#This Row],[Previous Year Profit]]="","",Table1[Previous Year Profit])</f>
        <v/>
      </c>
      <c r="AG326" s="29" t="str">
        <f>IF(Table1[[#This Row],[Year To Date (YTD) Profit]]="","",Table1[Year To Date (YTD) Profit])</f>
        <v/>
      </c>
    </row>
    <row r="327" spans="3:33" x14ac:dyDescent="0.2">
      <c r="C327" s="22"/>
      <c r="D327" s="27"/>
      <c r="E327" s="28"/>
      <c r="F327" s="29"/>
      <c r="G327" s="59"/>
      <c r="H327" s="4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1" t="str">
        <f>IF(Table1[[#This Row],[Net Assets]]="","",(Table1[[#This Row],[Net Assets]]/Table1[[#This Row],[Noted Market Capitalization]]))</f>
        <v/>
      </c>
      <c r="U327" s="4">
        <f>IF(Table1[[#This Row],[Dividend Yield 
]]="",2,IF(Table1[[#This Row],[Dividend Yield 
]]&gt;0,1,2))</f>
        <v>2</v>
      </c>
      <c r="V327" s="4" t="str">
        <f>IF(Table1[[#This Row],[Previous Year Profit]]="","",IF(Table1[[#This Row],[Previous Year Profit]]&gt;0,1,2))</f>
        <v/>
      </c>
      <c r="W327" s="4" t="str">
        <f>IF(Table1[[#This Row],[Total Assets]]="","",IF(Table1[[#This Row],[Total Assets]]&gt;=Table1[[#This Row],[Total Liabilities]],1,2))</f>
        <v/>
      </c>
      <c r="X327" s="4" t="str">
        <f>IF(Table1[[#This Row],[Total Assets]]="","",IF(Table1[[#This Row],[Total Assets]]&gt;=Table1[[#This Row],[Noted Market Capitalization]],1,2))</f>
        <v/>
      </c>
      <c r="Y327" s="4" t="str">
        <f>IF(Table1[[#This Row],[Net Assets]]="","",IF(Table1[[#This Row],[Net Assets]]&gt;=Table1[[#This Row],[Noted Market Capitalization]],1,2))</f>
        <v/>
      </c>
      <c r="Z327" s="4" t="str">
        <f>IF(Table1[[#This Row],[Working Capital]]="","",IF(Table1[[#This Row],[Noted Market Capitalization]]&lt;=((2/3)*Table1[[#This Row],[Working Capital]]),1,2))</f>
        <v/>
      </c>
      <c r="AA327" s="29" t="str">
        <f>IF(Table1[[#This Row],[Total Assets]]="","",Table1[[#This Row],[Total Assets]]-Table1[[#This Row],[Total Liabilities]])</f>
        <v/>
      </c>
      <c r="AB327" s="29" t="str">
        <f>IF(Table1[[#This Row],[Current Assets]]="","",(Table1[[#This Row],[Current Assets]]-Table1[[#This Row],[Current Liabilities ]]))</f>
        <v/>
      </c>
      <c r="AC327" s="29" t="str">
        <f>IF(Table1[[#This Row],[Noted Market Capitalization]]="","",Table1[Noted Market Capitalization])</f>
        <v/>
      </c>
      <c r="AD327" s="30" t="str">
        <f>IF(Table1[[#This Row],[Previous Year Revenue]]="","",Table1[Previous Year Revenue])</f>
        <v/>
      </c>
      <c r="AE327" s="29" t="str">
        <f>IF(Table1[[#This Row],[Year To Date (YTD) Revenue]]="","",Table1[Year To Date (YTD) Revenue])</f>
        <v/>
      </c>
      <c r="AF327" s="29" t="str">
        <f>IF(Table1[[#This Row],[Previous Year Profit]]="","",Table1[Previous Year Profit])</f>
        <v/>
      </c>
      <c r="AG327" s="29" t="str">
        <f>IF(Table1[[#This Row],[Year To Date (YTD) Profit]]="","",Table1[Year To Date (YTD) Profit])</f>
        <v/>
      </c>
    </row>
    <row r="328" spans="3:33" x14ac:dyDescent="0.2">
      <c r="C328" s="22"/>
      <c r="D328" s="27"/>
      <c r="E328" s="28"/>
      <c r="F328" s="29"/>
      <c r="G328" s="59"/>
      <c r="H328" s="4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1" t="str">
        <f>IF(Table1[[#This Row],[Net Assets]]="","",(Table1[[#This Row],[Net Assets]]/Table1[[#This Row],[Noted Market Capitalization]]))</f>
        <v/>
      </c>
      <c r="U328" s="4">
        <f>IF(Table1[[#This Row],[Dividend Yield 
]]="",2,IF(Table1[[#This Row],[Dividend Yield 
]]&gt;0,1,2))</f>
        <v>2</v>
      </c>
      <c r="V328" s="4" t="str">
        <f>IF(Table1[[#This Row],[Previous Year Profit]]="","",IF(Table1[[#This Row],[Previous Year Profit]]&gt;0,1,2))</f>
        <v/>
      </c>
      <c r="W328" s="4" t="str">
        <f>IF(Table1[[#This Row],[Total Assets]]="","",IF(Table1[[#This Row],[Total Assets]]&gt;=Table1[[#This Row],[Total Liabilities]],1,2))</f>
        <v/>
      </c>
      <c r="X328" s="4" t="str">
        <f>IF(Table1[[#This Row],[Total Assets]]="","",IF(Table1[[#This Row],[Total Assets]]&gt;=Table1[[#This Row],[Noted Market Capitalization]],1,2))</f>
        <v/>
      </c>
      <c r="Y328" s="4" t="str">
        <f>IF(Table1[[#This Row],[Net Assets]]="","",IF(Table1[[#This Row],[Net Assets]]&gt;=Table1[[#This Row],[Noted Market Capitalization]],1,2))</f>
        <v/>
      </c>
      <c r="Z328" s="4" t="str">
        <f>IF(Table1[[#This Row],[Working Capital]]="","",IF(Table1[[#This Row],[Noted Market Capitalization]]&lt;=((2/3)*Table1[[#This Row],[Working Capital]]),1,2))</f>
        <v/>
      </c>
      <c r="AA328" s="29" t="str">
        <f>IF(Table1[[#This Row],[Total Assets]]="","",Table1[[#This Row],[Total Assets]]-Table1[[#This Row],[Total Liabilities]])</f>
        <v/>
      </c>
      <c r="AB328" s="29" t="str">
        <f>IF(Table1[[#This Row],[Current Assets]]="","",(Table1[[#This Row],[Current Assets]]-Table1[[#This Row],[Current Liabilities ]]))</f>
        <v/>
      </c>
      <c r="AC328" s="29" t="str">
        <f>IF(Table1[[#This Row],[Noted Market Capitalization]]="","",Table1[Noted Market Capitalization])</f>
        <v/>
      </c>
      <c r="AD328" s="30" t="str">
        <f>IF(Table1[[#This Row],[Previous Year Revenue]]="","",Table1[Previous Year Revenue])</f>
        <v/>
      </c>
      <c r="AE328" s="29" t="str">
        <f>IF(Table1[[#This Row],[Year To Date (YTD) Revenue]]="","",Table1[Year To Date (YTD) Revenue])</f>
        <v/>
      </c>
      <c r="AF328" s="29" t="str">
        <f>IF(Table1[[#This Row],[Previous Year Profit]]="","",Table1[Previous Year Profit])</f>
        <v/>
      </c>
      <c r="AG328" s="29" t="str">
        <f>IF(Table1[[#This Row],[Year To Date (YTD) Profit]]="","",Table1[Year To Date (YTD) Profit])</f>
        <v/>
      </c>
    </row>
    <row r="329" spans="3:33" x14ac:dyDescent="0.2">
      <c r="C329" s="22"/>
      <c r="D329" s="27"/>
      <c r="E329" s="28"/>
      <c r="F329" s="29"/>
      <c r="G329" s="59"/>
      <c r="H329" s="4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1" t="str">
        <f>IF(Table1[[#This Row],[Net Assets]]="","",(Table1[[#This Row],[Net Assets]]/Table1[[#This Row],[Noted Market Capitalization]]))</f>
        <v/>
      </c>
      <c r="U329" s="4">
        <f>IF(Table1[[#This Row],[Dividend Yield 
]]="",2,IF(Table1[[#This Row],[Dividend Yield 
]]&gt;0,1,2))</f>
        <v>2</v>
      </c>
      <c r="V329" s="4" t="str">
        <f>IF(Table1[[#This Row],[Previous Year Profit]]="","",IF(Table1[[#This Row],[Previous Year Profit]]&gt;0,1,2))</f>
        <v/>
      </c>
      <c r="W329" s="4" t="str">
        <f>IF(Table1[[#This Row],[Total Assets]]="","",IF(Table1[[#This Row],[Total Assets]]&gt;=Table1[[#This Row],[Total Liabilities]],1,2))</f>
        <v/>
      </c>
      <c r="X329" s="4" t="str">
        <f>IF(Table1[[#This Row],[Total Assets]]="","",IF(Table1[[#This Row],[Total Assets]]&gt;=Table1[[#This Row],[Noted Market Capitalization]],1,2))</f>
        <v/>
      </c>
      <c r="Y329" s="4" t="str">
        <f>IF(Table1[[#This Row],[Net Assets]]="","",IF(Table1[[#This Row],[Net Assets]]&gt;=Table1[[#This Row],[Noted Market Capitalization]],1,2))</f>
        <v/>
      </c>
      <c r="Z329" s="4" t="str">
        <f>IF(Table1[[#This Row],[Working Capital]]="","",IF(Table1[[#This Row],[Noted Market Capitalization]]&lt;=((2/3)*Table1[[#This Row],[Working Capital]]),1,2))</f>
        <v/>
      </c>
      <c r="AA329" s="29" t="str">
        <f>IF(Table1[[#This Row],[Total Assets]]="","",Table1[[#This Row],[Total Assets]]-Table1[[#This Row],[Total Liabilities]])</f>
        <v/>
      </c>
      <c r="AB329" s="29" t="str">
        <f>IF(Table1[[#This Row],[Current Assets]]="","",(Table1[[#This Row],[Current Assets]]-Table1[[#This Row],[Current Liabilities ]]))</f>
        <v/>
      </c>
      <c r="AC329" s="29" t="str">
        <f>IF(Table1[[#This Row],[Noted Market Capitalization]]="","",Table1[Noted Market Capitalization])</f>
        <v/>
      </c>
      <c r="AD329" s="30" t="str">
        <f>IF(Table1[[#This Row],[Previous Year Revenue]]="","",Table1[Previous Year Revenue])</f>
        <v/>
      </c>
      <c r="AE329" s="29" t="str">
        <f>IF(Table1[[#This Row],[Year To Date (YTD) Revenue]]="","",Table1[Year To Date (YTD) Revenue])</f>
        <v/>
      </c>
      <c r="AF329" s="29" t="str">
        <f>IF(Table1[[#This Row],[Previous Year Profit]]="","",Table1[Previous Year Profit])</f>
        <v/>
      </c>
      <c r="AG329" s="29" t="str">
        <f>IF(Table1[[#This Row],[Year To Date (YTD) Profit]]="","",Table1[Year To Date (YTD) Profit])</f>
        <v/>
      </c>
    </row>
    <row r="330" spans="3:33" x14ac:dyDescent="0.2">
      <c r="C330" s="22"/>
      <c r="D330" s="27"/>
      <c r="E330" s="28"/>
      <c r="F330" s="29"/>
      <c r="G330" s="59"/>
      <c r="H330" s="4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1" t="str">
        <f>IF(Table1[[#This Row],[Net Assets]]="","",(Table1[[#This Row],[Net Assets]]/Table1[[#This Row],[Noted Market Capitalization]]))</f>
        <v/>
      </c>
      <c r="U330" s="4">
        <f>IF(Table1[[#This Row],[Dividend Yield 
]]="",2,IF(Table1[[#This Row],[Dividend Yield 
]]&gt;0,1,2))</f>
        <v>2</v>
      </c>
      <c r="V330" s="4" t="str">
        <f>IF(Table1[[#This Row],[Previous Year Profit]]="","",IF(Table1[[#This Row],[Previous Year Profit]]&gt;0,1,2))</f>
        <v/>
      </c>
      <c r="W330" s="4" t="str">
        <f>IF(Table1[[#This Row],[Total Assets]]="","",IF(Table1[[#This Row],[Total Assets]]&gt;=Table1[[#This Row],[Total Liabilities]],1,2))</f>
        <v/>
      </c>
      <c r="X330" s="4" t="str">
        <f>IF(Table1[[#This Row],[Total Assets]]="","",IF(Table1[[#This Row],[Total Assets]]&gt;=Table1[[#This Row],[Noted Market Capitalization]],1,2))</f>
        <v/>
      </c>
      <c r="Y330" s="4" t="str">
        <f>IF(Table1[[#This Row],[Net Assets]]="","",IF(Table1[[#This Row],[Net Assets]]&gt;=Table1[[#This Row],[Noted Market Capitalization]],1,2))</f>
        <v/>
      </c>
      <c r="Z330" s="4" t="str">
        <f>IF(Table1[[#This Row],[Working Capital]]="","",IF(Table1[[#This Row],[Noted Market Capitalization]]&lt;=((2/3)*Table1[[#This Row],[Working Capital]]),1,2))</f>
        <v/>
      </c>
      <c r="AA330" s="29" t="str">
        <f>IF(Table1[[#This Row],[Total Assets]]="","",Table1[[#This Row],[Total Assets]]-Table1[[#This Row],[Total Liabilities]])</f>
        <v/>
      </c>
      <c r="AB330" s="29" t="str">
        <f>IF(Table1[[#This Row],[Current Assets]]="","",(Table1[[#This Row],[Current Assets]]-Table1[[#This Row],[Current Liabilities ]]))</f>
        <v/>
      </c>
      <c r="AC330" s="29" t="str">
        <f>IF(Table1[[#This Row],[Noted Market Capitalization]]="","",Table1[Noted Market Capitalization])</f>
        <v/>
      </c>
      <c r="AD330" s="30" t="str">
        <f>IF(Table1[[#This Row],[Previous Year Revenue]]="","",Table1[Previous Year Revenue])</f>
        <v/>
      </c>
      <c r="AE330" s="29" t="str">
        <f>IF(Table1[[#This Row],[Year To Date (YTD) Revenue]]="","",Table1[Year To Date (YTD) Revenue])</f>
        <v/>
      </c>
      <c r="AF330" s="29" t="str">
        <f>IF(Table1[[#This Row],[Previous Year Profit]]="","",Table1[Previous Year Profit])</f>
        <v/>
      </c>
      <c r="AG330" s="29" t="str">
        <f>IF(Table1[[#This Row],[Year To Date (YTD) Profit]]="","",Table1[Year To Date (YTD) Profit])</f>
        <v/>
      </c>
    </row>
    <row r="331" spans="3:33" x14ac:dyDescent="0.2">
      <c r="C331" s="22"/>
      <c r="D331" s="27"/>
      <c r="E331" s="28"/>
      <c r="F331" s="29"/>
      <c r="G331" s="59"/>
      <c r="H331" s="4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1" t="str">
        <f>IF(Table1[[#This Row],[Net Assets]]="","",(Table1[[#This Row],[Net Assets]]/Table1[[#This Row],[Noted Market Capitalization]]))</f>
        <v/>
      </c>
      <c r="U331" s="4">
        <f>IF(Table1[[#This Row],[Dividend Yield 
]]="",2,IF(Table1[[#This Row],[Dividend Yield 
]]&gt;0,1,2))</f>
        <v>2</v>
      </c>
      <c r="V331" s="4" t="str">
        <f>IF(Table1[[#This Row],[Previous Year Profit]]="","",IF(Table1[[#This Row],[Previous Year Profit]]&gt;0,1,2))</f>
        <v/>
      </c>
      <c r="W331" s="4" t="str">
        <f>IF(Table1[[#This Row],[Total Assets]]="","",IF(Table1[[#This Row],[Total Assets]]&gt;=Table1[[#This Row],[Total Liabilities]],1,2))</f>
        <v/>
      </c>
      <c r="X331" s="4" t="str">
        <f>IF(Table1[[#This Row],[Total Assets]]="","",IF(Table1[[#This Row],[Total Assets]]&gt;=Table1[[#This Row],[Noted Market Capitalization]],1,2))</f>
        <v/>
      </c>
      <c r="Y331" s="4" t="str">
        <f>IF(Table1[[#This Row],[Net Assets]]="","",IF(Table1[[#This Row],[Net Assets]]&gt;=Table1[[#This Row],[Noted Market Capitalization]],1,2))</f>
        <v/>
      </c>
      <c r="Z331" s="4" t="str">
        <f>IF(Table1[[#This Row],[Working Capital]]="","",IF(Table1[[#This Row],[Noted Market Capitalization]]&lt;=((2/3)*Table1[[#This Row],[Working Capital]]),1,2))</f>
        <v/>
      </c>
      <c r="AA331" s="29" t="str">
        <f>IF(Table1[[#This Row],[Total Assets]]="","",Table1[[#This Row],[Total Assets]]-Table1[[#This Row],[Total Liabilities]])</f>
        <v/>
      </c>
      <c r="AB331" s="29" t="str">
        <f>IF(Table1[[#This Row],[Current Assets]]="","",(Table1[[#This Row],[Current Assets]]-Table1[[#This Row],[Current Liabilities ]]))</f>
        <v/>
      </c>
      <c r="AC331" s="29" t="str">
        <f>IF(Table1[[#This Row],[Noted Market Capitalization]]="","",Table1[Noted Market Capitalization])</f>
        <v/>
      </c>
      <c r="AD331" s="30" t="str">
        <f>IF(Table1[[#This Row],[Previous Year Revenue]]="","",Table1[Previous Year Revenue])</f>
        <v/>
      </c>
      <c r="AE331" s="29" t="str">
        <f>IF(Table1[[#This Row],[Year To Date (YTD) Revenue]]="","",Table1[Year To Date (YTD) Revenue])</f>
        <v/>
      </c>
      <c r="AF331" s="29" t="str">
        <f>IF(Table1[[#This Row],[Previous Year Profit]]="","",Table1[Previous Year Profit])</f>
        <v/>
      </c>
      <c r="AG331" s="29" t="str">
        <f>IF(Table1[[#This Row],[Year To Date (YTD) Profit]]="","",Table1[Year To Date (YTD) Profit])</f>
        <v/>
      </c>
    </row>
    <row r="332" spans="3:33" x14ac:dyDescent="0.2">
      <c r="C332" s="22"/>
      <c r="D332" s="27"/>
      <c r="E332" s="28"/>
      <c r="F332" s="29"/>
      <c r="G332" s="59"/>
      <c r="H332" s="4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1" t="str">
        <f>IF(Table1[[#This Row],[Net Assets]]="","",(Table1[[#This Row],[Net Assets]]/Table1[[#This Row],[Noted Market Capitalization]]))</f>
        <v/>
      </c>
      <c r="U332" s="4">
        <f>IF(Table1[[#This Row],[Dividend Yield 
]]="",2,IF(Table1[[#This Row],[Dividend Yield 
]]&gt;0,1,2))</f>
        <v>2</v>
      </c>
      <c r="V332" s="4" t="str">
        <f>IF(Table1[[#This Row],[Previous Year Profit]]="","",IF(Table1[[#This Row],[Previous Year Profit]]&gt;0,1,2))</f>
        <v/>
      </c>
      <c r="W332" s="4" t="str">
        <f>IF(Table1[[#This Row],[Total Assets]]="","",IF(Table1[[#This Row],[Total Assets]]&gt;=Table1[[#This Row],[Total Liabilities]],1,2))</f>
        <v/>
      </c>
      <c r="X332" s="4" t="str">
        <f>IF(Table1[[#This Row],[Total Assets]]="","",IF(Table1[[#This Row],[Total Assets]]&gt;=Table1[[#This Row],[Noted Market Capitalization]],1,2))</f>
        <v/>
      </c>
      <c r="Y332" s="4" t="str">
        <f>IF(Table1[[#This Row],[Net Assets]]="","",IF(Table1[[#This Row],[Net Assets]]&gt;=Table1[[#This Row],[Noted Market Capitalization]],1,2))</f>
        <v/>
      </c>
      <c r="Z332" s="4" t="str">
        <f>IF(Table1[[#This Row],[Working Capital]]="","",IF(Table1[[#This Row],[Noted Market Capitalization]]&lt;=((2/3)*Table1[[#This Row],[Working Capital]]),1,2))</f>
        <v/>
      </c>
      <c r="AA332" s="29" t="str">
        <f>IF(Table1[[#This Row],[Total Assets]]="","",Table1[[#This Row],[Total Assets]]-Table1[[#This Row],[Total Liabilities]])</f>
        <v/>
      </c>
      <c r="AB332" s="29" t="str">
        <f>IF(Table1[[#This Row],[Current Assets]]="","",(Table1[[#This Row],[Current Assets]]-Table1[[#This Row],[Current Liabilities ]]))</f>
        <v/>
      </c>
      <c r="AC332" s="29" t="str">
        <f>IF(Table1[[#This Row],[Noted Market Capitalization]]="","",Table1[Noted Market Capitalization])</f>
        <v/>
      </c>
      <c r="AD332" s="30" t="str">
        <f>IF(Table1[[#This Row],[Previous Year Revenue]]="","",Table1[Previous Year Revenue])</f>
        <v/>
      </c>
      <c r="AE332" s="29" t="str">
        <f>IF(Table1[[#This Row],[Year To Date (YTD) Revenue]]="","",Table1[Year To Date (YTD) Revenue])</f>
        <v/>
      </c>
      <c r="AF332" s="29" t="str">
        <f>IF(Table1[[#This Row],[Previous Year Profit]]="","",Table1[Previous Year Profit])</f>
        <v/>
      </c>
      <c r="AG332" s="29" t="str">
        <f>IF(Table1[[#This Row],[Year To Date (YTD) Profit]]="","",Table1[Year To Date (YTD) Profit])</f>
        <v/>
      </c>
    </row>
    <row r="333" spans="3:33" x14ac:dyDescent="0.2">
      <c r="C333" s="22"/>
      <c r="D333" s="27"/>
      <c r="E333" s="28"/>
      <c r="F333" s="29"/>
      <c r="G333" s="59"/>
      <c r="H333" s="4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1" t="str">
        <f>IF(Table1[[#This Row],[Net Assets]]="","",(Table1[[#This Row],[Net Assets]]/Table1[[#This Row],[Noted Market Capitalization]]))</f>
        <v/>
      </c>
      <c r="U333" s="4">
        <f>IF(Table1[[#This Row],[Dividend Yield 
]]="",2,IF(Table1[[#This Row],[Dividend Yield 
]]&gt;0,1,2))</f>
        <v>2</v>
      </c>
      <c r="V333" s="4" t="str">
        <f>IF(Table1[[#This Row],[Previous Year Profit]]="","",IF(Table1[[#This Row],[Previous Year Profit]]&gt;0,1,2))</f>
        <v/>
      </c>
      <c r="W333" s="4" t="str">
        <f>IF(Table1[[#This Row],[Total Assets]]="","",IF(Table1[[#This Row],[Total Assets]]&gt;=Table1[[#This Row],[Total Liabilities]],1,2))</f>
        <v/>
      </c>
      <c r="X333" s="4" t="str">
        <f>IF(Table1[[#This Row],[Total Assets]]="","",IF(Table1[[#This Row],[Total Assets]]&gt;=Table1[[#This Row],[Noted Market Capitalization]],1,2))</f>
        <v/>
      </c>
      <c r="Y333" s="4" t="str">
        <f>IF(Table1[[#This Row],[Net Assets]]="","",IF(Table1[[#This Row],[Net Assets]]&gt;=Table1[[#This Row],[Noted Market Capitalization]],1,2))</f>
        <v/>
      </c>
      <c r="Z333" s="4" t="str">
        <f>IF(Table1[[#This Row],[Working Capital]]="","",IF(Table1[[#This Row],[Noted Market Capitalization]]&lt;=((2/3)*Table1[[#This Row],[Working Capital]]),1,2))</f>
        <v/>
      </c>
      <c r="AA333" s="29" t="str">
        <f>IF(Table1[[#This Row],[Total Assets]]="","",Table1[[#This Row],[Total Assets]]-Table1[[#This Row],[Total Liabilities]])</f>
        <v/>
      </c>
      <c r="AB333" s="29" t="str">
        <f>IF(Table1[[#This Row],[Current Assets]]="","",(Table1[[#This Row],[Current Assets]]-Table1[[#This Row],[Current Liabilities ]]))</f>
        <v/>
      </c>
      <c r="AC333" s="29" t="str">
        <f>IF(Table1[[#This Row],[Noted Market Capitalization]]="","",Table1[Noted Market Capitalization])</f>
        <v/>
      </c>
      <c r="AD333" s="30" t="str">
        <f>IF(Table1[[#This Row],[Previous Year Revenue]]="","",Table1[Previous Year Revenue])</f>
        <v/>
      </c>
      <c r="AE333" s="29" t="str">
        <f>IF(Table1[[#This Row],[Year To Date (YTD) Revenue]]="","",Table1[Year To Date (YTD) Revenue])</f>
        <v/>
      </c>
      <c r="AF333" s="29" t="str">
        <f>IF(Table1[[#This Row],[Previous Year Profit]]="","",Table1[Previous Year Profit])</f>
        <v/>
      </c>
      <c r="AG333" s="29" t="str">
        <f>IF(Table1[[#This Row],[Year To Date (YTD) Profit]]="","",Table1[Year To Date (YTD) Profit])</f>
        <v/>
      </c>
    </row>
    <row r="334" spans="3:33" x14ac:dyDescent="0.2">
      <c r="C334" s="22"/>
      <c r="D334" s="27"/>
      <c r="E334" s="28"/>
      <c r="F334" s="29"/>
      <c r="G334" s="59"/>
      <c r="H334" s="4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1" t="str">
        <f>IF(Table1[[#This Row],[Net Assets]]="","",(Table1[[#This Row],[Net Assets]]/Table1[[#This Row],[Noted Market Capitalization]]))</f>
        <v/>
      </c>
      <c r="U334" s="4">
        <f>IF(Table1[[#This Row],[Dividend Yield 
]]="",2,IF(Table1[[#This Row],[Dividend Yield 
]]&gt;0,1,2))</f>
        <v>2</v>
      </c>
      <c r="V334" s="4" t="str">
        <f>IF(Table1[[#This Row],[Previous Year Profit]]="","",IF(Table1[[#This Row],[Previous Year Profit]]&gt;0,1,2))</f>
        <v/>
      </c>
      <c r="W334" s="4" t="str">
        <f>IF(Table1[[#This Row],[Total Assets]]="","",IF(Table1[[#This Row],[Total Assets]]&gt;=Table1[[#This Row],[Total Liabilities]],1,2))</f>
        <v/>
      </c>
      <c r="X334" s="4" t="str">
        <f>IF(Table1[[#This Row],[Total Assets]]="","",IF(Table1[[#This Row],[Total Assets]]&gt;=Table1[[#This Row],[Noted Market Capitalization]],1,2))</f>
        <v/>
      </c>
      <c r="Y334" s="4" t="str">
        <f>IF(Table1[[#This Row],[Net Assets]]="","",IF(Table1[[#This Row],[Net Assets]]&gt;=Table1[[#This Row],[Noted Market Capitalization]],1,2))</f>
        <v/>
      </c>
      <c r="Z334" s="4" t="str">
        <f>IF(Table1[[#This Row],[Working Capital]]="","",IF(Table1[[#This Row],[Noted Market Capitalization]]&lt;=((2/3)*Table1[[#This Row],[Working Capital]]),1,2))</f>
        <v/>
      </c>
      <c r="AA334" s="29" t="str">
        <f>IF(Table1[[#This Row],[Total Assets]]="","",Table1[[#This Row],[Total Assets]]-Table1[[#This Row],[Total Liabilities]])</f>
        <v/>
      </c>
      <c r="AB334" s="29" t="str">
        <f>IF(Table1[[#This Row],[Current Assets]]="","",(Table1[[#This Row],[Current Assets]]-Table1[[#This Row],[Current Liabilities ]]))</f>
        <v/>
      </c>
      <c r="AC334" s="29" t="str">
        <f>IF(Table1[[#This Row],[Noted Market Capitalization]]="","",Table1[Noted Market Capitalization])</f>
        <v/>
      </c>
      <c r="AD334" s="30" t="str">
        <f>IF(Table1[[#This Row],[Previous Year Revenue]]="","",Table1[Previous Year Revenue])</f>
        <v/>
      </c>
      <c r="AE334" s="29" t="str">
        <f>IF(Table1[[#This Row],[Year To Date (YTD) Revenue]]="","",Table1[Year To Date (YTD) Revenue])</f>
        <v/>
      </c>
      <c r="AF334" s="29" t="str">
        <f>IF(Table1[[#This Row],[Previous Year Profit]]="","",Table1[Previous Year Profit])</f>
        <v/>
      </c>
      <c r="AG334" s="29" t="str">
        <f>IF(Table1[[#This Row],[Year To Date (YTD) Profit]]="","",Table1[Year To Date (YTD) Profit])</f>
        <v/>
      </c>
    </row>
    <row r="335" spans="3:33" x14ac:dyDescent="0.2">
      <c r="C335" s="22"/>
      <c r="D335" s="27"/>
      <c r="E335" s="28"/>
      <c r="F335" s="29"/>
      <c r="G335" s="59"/>
      <c r="H335" s="4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1" t="str">
        <f>IF(Table1[[#This Row],[Net Assets]]="","",(Table1[[#This Row],[Net Assets]]/Table1[[#This Row],[Noted Market Capitalization]]))</f>
        <v/>
      </c>
      <c r="U335" s="4">
        <f>IF(Table1[[#This Row],[Dividend Yield 
]]="",2,IF(Table1[[#This Row],[Dividend Yield 
]]&gt;0,1,2))</f>
        <v>2</v>
      </c>
      <c r="V335" s="4" t="str">
        <f>IF(Table1[[#This Row],[Previous Year Profit]]="","",IF(Table1[[#This Row],[Previous Year Profit]]&gt;0,1,2))</f>
        <v/>
      </c>
      <c r="W335" s="4" t="str">
        <f>IF(Table1[[#This Row],[Total Assets]]="","",IF(Table1[[#This Row],[Total Assets]]&gt;=Table1[[#This Row],[Total Liabilities]],1,2))</f>
        <v/>
      </c>
      <c r="X335" s="4" t="str">
        <f>IF(Table1[[#This Row],[Total Assets]]="","",IF(Table1[[#This Row],[Total Assets]]&gt;=Table1[[#This Row],[Noted Market Capitalization]],1,2))</f>
        <v/>
      </c>
      <c r="Y335" s="4" t="str">
        <f>IF(Table1[[#This Row],[Net Assets]]="","",IF(Table1[[#This Row],[Net Assets]]&gt;=Table1[[#This Row],[Noted Market Capitalization]],1,2))</f>
        <v/>
      </c>
      <c r="Z335" s="4" t="str">
        <f>IF(Table1[[#This Row],[Working Capital]]="","",IF(Table1[[#This Row],[Noted Market Capitalization]]&lt;=((2/3)*Table1[[#This Row],[Working Capital]]),1,2))</f>
        <v/>
      </c>
      <c r="AA335" s="29" t="str">
        <f>IF(Table1[[#This Row],[Total Assets]]="","",Table1[[#This Row],[Total Assets]]-Table1[[#This Row],[Total Liabilities]])</f>
        <v/>
      </c>
      <c r="AB335" s="29" t="str">
        <f>IF(Table1[[#This Row],[Current Assets]]="","",(Table1[[#This Row],[Current Assets]]-Table1[[#This Row],[Current Liabilities ]]))</f>
        <v/>
      </c>
      <c r="AC335" s="29" t="str">
        <f>IF(Table1[[#This Row],[Noted Market Capitalization]]="","",Table1[Noted Market Capitalization])</f>
        <v/>
      </c>
      <c r="AD335" s="30" t="str">
        <f>IF(Table1[[#This Row],[Previous Year Revenue]]="","",Table1[Previous Year Revenue])</f>
        <v/>
      </c>
      <c r="AE335" s="29" t="str">
        <f>IF(Table1[[#This Row],[Year To Date (YTD) Revenue]]="","",Table1[Year To Date (YTD) Revenue])</f>
        <v/>
      </c>
      <c r="AF335" s="29" t="str">
        <f>IF(Table1[[#This Row],[Previous Year Profit]]="","",Table1[Previous Year Profit])</f>
        <v/>
      </c>
      <c r="AG335" s="29" t="str">
        <f>IF(Table1[[#This Row],[Year To Date (YTD) Profit]]="","",Table1[Year To Date (YTD) Profit])</f>
        <v/>
      </c>
    </row>
    <row r="336" spans="3:33" x14ac:dyDescent="0.2">
      <c r="C336" s="22"/>
      <c r="D336" s="27"/>
      <c r="E336" s="28"/>
      <c r="F336" s="29"/>
      <c r="G336" s="59"/>
      <c r="H336" s="4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1" t="str">
        <f>IF(Table1[[#This Row],[Net Assets]]="","",(Table1[[#This Row],[Net Assets]]/Table1[[#This Row],[Noted Market Capitalization]]))</f>
        <v/>
      </c>
      <c r="U336" s="4">
        <f>IF(Table1[[#This Row],[Dividend Yield 
]]="",2,IF(Table1[[#This Row],[Dividend Yield 
]]&gt;0,1,2))</f>
        <v>2</v>
      </c>
      <c r="V336" s="4" t="str">
        <f>IF(Table1[[#This Row],[Previous Year Profit]]="","",IF(Table1[[#This Row],[Previous Year Profit]]&gt;0,1,2))</f>
        <v/>
      </c>
      <c r="W336" s="4" t="str">
        <f>IF(Table1[[#This Row],[Total Assets]]="","",IF(Table1[[#This Row],[Total Assets]]&gt;=Table1[[#This Row],[Total Liabilities]],1,2))</f>
        <v/>
      </c>
      <c r="X336" s="4" t="str">
        <f>IF(Table1[[#This Row],[Total Assets]]="","",IF(Table1[[#This Row],[Total Assets]]&gt;=Table1[[#This Row],[Noted Market Capitalization]],1,2))</f>
        <v/>
      </c>
      <c r="Y336" s="4" t="str">
        <f>IF(Table1[[#This Row],[Net Assets]]="","",IF(Table1[[#This Row],[Net Assets]]&gt;=Table1[[#This Row],[Noted Market Capitalization]],1,2))</f>
        <v/>
      </c>
      <c r="Z336" s="4" t="str">
        <f>IF(Table1[[#This Row],[Working Capital]]="","",IF(Table1[[#This Row],[Noted Market Capitalization]]&lt;=((2/3)*Table1[[#This Row],[Working Capital]]),1,2))</f>
        <v/>
      </c>
      <c r="AA336" s="29" t="str">
        <f>IF(Table1[[#This Row],[Total Assets]]="","",Table1[[#This Row],[Total Assets]]-Table1[[#This Row],[Total Liabilities]])</f>
        <v/>
      </c>
      <c r="AB336" s="29" t="str">
        <f>IF(Table1[[#This Row],[Current Assets]]="","",(Table1[[#This Row],[Current Assets]]-Table1[[#This Row],[Current Liabilities ]]))</f>
        <v/>
      </c>
      <c r="AC336" s="29" t="str">
        <f>IF(Table1[[#This Row],[Noted Market Capitalization]]="","",Table1[Noted Market Capitalization])</f>
        <v/>
      </c>
      <c r="AD336" s="30" t="str">
        <f>IF(Table1[[#This Row],[Previous Year Revenue]]="","",Table1[Previous Year Revenue])</f>
        <v/>
      </c>
      <c r="AE336" s="29" t="str">
        <f>IF(Table1[[#This Row],[Year To Date (YTD) Revenue]]="","",Table1[Year To Date (YTD) Revenue])</f>
        <v/>
      </c>
      <c r="AF336" s="29" t="str">
        <f>IF(Table1[[#This Row],[Previous Year Profit]]="","",Table1[Previous Year Profit])</f>
        <v/>
      </c>
      <c r="AG336" s="29" t="str">
        <f>IF(Table1[[#This Row],[Year To Date (YTD) Profit]]="","",Table1[Year To Date (YTD) Profit])</f>
        <v/>
      </c>
    </row>
    <row r="337" spans="3:33" x14ac:dyDescent="0.2">
      <c r="C337" s="22"/>
      <c r="D337" s="27"/>
      <c r="E337" s="28"/>
      <c r="F337" s="29"/>
      <c r="G337" s="59"/>
      <c r="H337" s="4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1" t="str">
        <f>IF(Table1[[#This Row],[Net Assets]]="","",(Table1[[#This Row],[Net Assets]]/Table1[[#This Row],[Noted Market Capitalization]]))</f>
        <v/>
      </c>
      <c r="U337" s="4">
        <f>IF(Table1[[#This Row],[Dividend Yield 
]]="",2,IF(Table1[[#This Row],[Dividend Yield 
]]&gt;0,1,2))</f>
        <v>2</v>
      </c>
      <c r="V337" s="4" t="str">
        <f>IF(Table1[[#This Row],[Previous Year Profit]]="","",IF(Table1[[#This Row],[Previous Year Profit]]&gt;0,1,2))</f>
        <v/>
      </c>
      <c r="W337" s="4" t="str">
        <f>IF(Table1[[#This Row],[Total Assets]]="","",IF(Table1[[#This Row],[Total Assets]]&gt;=Table1[[#This Row],[Total Liabilities]],1,2))</f>
        <v/>
      </c>
      <c r="X337" s="4" t="str">
        <f>IF(Table1[[#This Row],[Total Assets]]="","",IF(Table1[[#This Row],[Total Assets]]&gt;=Table1[[#This Row],[Noted Market Capitalization]],1,2))</f>
        <v/>
      </c>
      <c r="Y337" s="4" t="str">
        <f>IF(Table1[[#This Row],[Net Assets]]="","",IF(Table1[[#This Row],[Net Assets]]&gt;=Table1[[#This Row],[Noted Market Capitalization]],1,2))</f>
        <v/>
      </c>
      <c r="Z337" s="4" t="str">
        <f>IF(Table1[[#This Row],[Working Capital]]="","",IF(Table1[[#This Row],[Noted Market Capitalization]]&lt;=((2/3)*Table1[[#This Row],[Working Capital]]),1,2))</f>
        <v/>
      </c>
      <c r="AA337" s="29" t="str">
        <f>IF(Table1[[#This Row],[Total Assets]]="","",Table1[[#This Row],[Total Assets]]-Table1[[#This Row],[Total Liabilities]])</f>
        <v/>
      </c>
      <c r="AB337" s="29" t="str">
        <f>IF(Table1[[#This Row],[Current Assets]]="","",(Table1[[#This Row],[Current Assets]]-Table1[[#This Row],[Current Liabilities ]]))</f>
        <v/>
      </c>
      <c r="AC337" s="29" t="str">
        <f>IF(Table1[[#This Row],[Noted Market Capitalization]]="","",Table1[Noted Market Capitalization])</f>
        <v/>
      </c>
      <c r="AD337" s="30" t="str">
        <f>IF(Table1[[#This Row],[Previous Year Revenue]]="","",Table1[Previous Year Revenue])</f>
        <v/>
      </c>
      <c r="AE337" s="29" t="str">
        <f>IF(Table1[[#This Row],[Year To Date (YTD) Revenue]]="","",Table1[Year To Date (YTD) Revenue])</f>
        <v/>
      </c>
      <c r="AF337" s="29" t="str">
        <f>IF(Table1[[#This Row],[Previous Year Profit]]="","",Table1[Previous Year Profit])</f>
        <v/>
      </c>
      <c r="AG337" s="29" t="str">
        <f>IF(Table1[[#This Row],[Year To Date (YTD) Profit]]="","",Table1[Year To Date (YTD) Profit])</f>
        <v/>
      </c>
    </row>
    <row r="338" spans="3:33" x14ac:dyDescent="0.2">
      <c r="C338" s="22"/>
      <c r="D338" s="27"/>
      <c r="E338" s="28"/>
      <c r="F338" s="29"/>
      <c r="G338" s="59"/>
      <c r="H338" s="4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1" t="str">
        <f>IF(Table1[[#This Row],[Net Assets]]="","",(Table1[[#This Row],[Net Assets]]/Table1[[#This Row],[Noted Market Capitalization]]))</f>
        <v/>
      </c>
      <c r="U338" s="4">
        <f>IF(Table1[[#This Row],[Dividend Yield 
]]="",2,IF(Table1[[#This Row],[Dividend Yield 
]]&gt;0,1,2))</f>
        <v>2</v>
      </c>
      <c r="V338" s="4" t="str">
        <f>IF(Table1[[#This Row],[Previous Year Profit]]="","",IF(Table1[[#This Row],[Previous Year Profit]]&gt;0,1,2))</f>
        <v/>
      </c>
      <c r="W338" s="4" t="str">
        <f>IF(Table1[[#This Row],[Total Assets]]="","",IF(Table1[[#This Row],[Total Assets]]&gt;=Table1[[#This Row],[Total Liabilities]],1,2))</f>
        <v/>
      </c>
      <c r="X338" s="4" t="str">
        <f>IF(Table1[[#This Row],[Total Assets]]="","",IF(Table1[[#This Row],[Total Assets]]&gt;=Table1[[#This Row],[Noted Market Capitalization]],1,2))</f>
        <v/>
      </c>
      <c r="Y338" s="4" t="str">
        <f>IF(Table1[[#This Row],[Net Assets]]="","",IF(Table1[[#This Row],[Net Assets]]&gt;=Table1[[#This Row],[Noted Market Capitalization]],1,2))</f>
        <v/>
      </c>
      <c r="Z338" s="4" t="str">
        <f>IF(Table1[[#This Row],[Working Capital]]="","",IF(Table1[[#This Row],[Noted Market Capitalization]]&lt;=((2/3)*Table1[[#This Row],[Working Capital]]),1,2))</f>
        <v/>
      </c>
      <c r="AA338" s="29" t="str">
        <f>IF(Table1[[#This Row],[Total Assets]]="","",Table1[[#This Row],[Total Assets]]-Table1[[#This Row],[Total Liabilities]])</f>
        <v/>
      </c>
      <c r="AB338" s="29" t="str">
        <f>IF(Table1[[#This Row],[Current Assets]]="","",(Table1[[#This Row],[Current Assets]]-Table1[[#This Row],[Current Liabilities ]]))</f>
        <v/>
      </c>
      <c r="AC338" s="29" t="str">
        <f>IF(Table1[[#This Row],[Noted Market Capitalization]]="","",Table1[Noted Market Capitalization])</f>
        <v/>
      </c>
      <c r="AD338" s="30" t="str">
        <f>IF(Table1[[#This Row],[Previous Year Revenue]]="","",Table1[Previous Year Revenue])</f>
        <v/>
      </c>
      <c r="AE338" s="29" t="str">
        <f>IF(Table1[[#This Row],[Year To Date (YTD) Revenue]]="","",Table1[Year To Date (YTD) Revenue])</f>
        <v/>
      </c>
      <c r="AF338" s="29" t="str">
        <f>IF(Table1[[#This Row],[Previous Year Profit]]="","",Table1[Previous Year Profit])</f>
        <v/>
      </c>
      <c r="AG338" s="29" t="str">
        <f>IF(Table1[[#This Row],[Year To Date (YTD) Profit]]="","",Table1[Year To Date (YTD) Profit])</f>
        <v/>
      </c>
    </row>
    <row r="339" spans="3:33" x14ac:dyDescent="0.2">
      <c r="C339" s="22"/>
      <c r="D339" s="27"/>
      <c r="E339" s="28"/>
      <c r="F339" s="29"/>
      <c r="G339" s="59"/>
      <c r="H339" s="4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1" t="str">
        <f>IF(Table1[[#This Row],[Net Assets]]="","",(Table1[[#This Row],[Net Assets]]/Table1[[#This Row],[Noted Market Capitalization]]))</f>
        <v/>
      </c>
      <c r="U339" s="4">
        <f>IF(Table1[[#This Row],[Dividend Yield 
]]="",2,IF(Table1[[#This Row],[Dividend Yield 
]]&gt;0,1,2))</f>
        <v>2</v>
      </c>
      <c r="V339" s="4" t="str">
        <f>IF(Table1[[#This Row],[Previous Year Profit]]="","",IF(Table1[[#This Row],[Previous Year Profit]]&gt;0,1,2))</f>
        <v/>
      </c>
      <c r="W339" s="4" t="str">
        <f>IF(Table1[[#This Row],[Total Assets]]="","",IF(Table1[[#This Row],[Total Assets]]&gt;=Table1[[#This Row],[Total Liabilities]],1,2))</f>
        <v/>
      </c>
      <c r="X339" s="4" t="str">
        <f>IF(Table1[[#This Row],[Total Assets]]="","",IF(Table1[[#This Row],[Total Assets]]&gt;=Table1[[#This Row],[Noted Market Capitalization]],1,2))</f>
        <v/>
      </c>
      <c r="Y339" s="4" t="str">
        <f>IF(Table1[[#This Row],[Net Assets]]="","",IF(Table1[[#This Row],[Net Assets]]&gt;=Table1[[#This Row],[Noted Market Capitalization]],1,2))</f>
        <v/>
      </c>
      <c r="Z339" s="4" t="str">
        <f>IF(Table1[[#This Row],[Working Capital]]="","",IF(Table1[[#This Row],[Noted Market Capitalization]]&lt;=((2/3)*Table1[[#This Row],[Working Capital]]),1,2))</f>
        <v/>
      </c>
      <c r="AA339" s="29" t="str">
        <f>IF(Table1[[#This Row],[Total Assets]]="","",Table1[[#This Row],[Total Assets]]-Table1[[#This Row],[Total Liabilities]])</f>
        <v/>
      </c>
      <c r="AB339" s="29" t="str">
        <f>IF(Table1[[#This Row],[Current Assets]]="","",(Table1[[#This Row],[Current Assets]]-Table1[[#This Row],[Current Liabilities ]]))</f>
        <v/>
      </c>
      <c r="AC339" s="29" t="str">
        <f>IF(Table1[[#This Row],[Noted Market Capitalization]]="","",Table1[Noted Market Capitalization])</f>
        <v/>
      </c>
      <c r="AD339" s="30" t="str">
        <f>IF(Table1[[#This Row],[Previous Year Revenue]]="","",Table1[Previous Year Revenue])</f>
        <v/>
      </c>
      <c r="AE339" s="29" t="str">
        <f>IF(Table1[[#This Row],[Year To Date (YTD) Revenue]]="","",Table1[Year To Date (YTD) Revenue])</f>
        <v/>
      </c>
      <c r="AF339" s="29" t="str">
        <f>IF(Table1[[#This Row],[Previous Year Profit]]="","",Table1[Previous Year Profit])</f>
        <v/>
      </c>
      <c r="AG339" s="29" t="str">
        <f>IF(Table1[[#This Row],[Year To Date (YTD) Profit]]="","",Table1[Year To Date (YTD) Profit])</f>
        <v/>
      </c>
    </row>
    <row r="340" spans="3:33" x14ac:dyDescent="0.2">
      <c r="C340" s="22"/>
      <c r="D340" s="27"/>
      <c r="E340" s="28"/>
      <c r="F340" s="29"/>
      <c r="G340" s="59"/>
      <c r="H340" s="4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1" t="str">
        <f>IF(Table1[[#This Row],[Net Assets]]="","",(Table1[[#This Row],[Net Assets]]/Table1[[#This Row],[Noted Market Capitalization]]))</f>
        <v/>
      </c>
      <c r="U340" s="4">
        <f>IF(Table1[[#This Row],[Dividend Yield 
]]="",2,IF(Table1[[#This Row],[Dividend Yield 
]]&gt;0,1,2))</f>
        <v>2</v>
      </c>
      <c r="V340" s="4" t="str">
        <f>IF(Table1[[#This Row],[Previous Year Profit]]="","",IF(Table1[[#This Row],[Previous Year Profit]]&gt;0,1,2))</f>
        <v/>
      </c>
      <c r="W340" s="4" t="str">
        <f>IF(Table1[[#This Row],[Total Assets]]="","",IF(Table1[[#This Row],[Total Assets]]&gt;=Table1[[#This Row],[Total Liabilities]],1,2))</f>
        <v/>
      </c>
      <c r="X340" s="4" t="str">
        <f>IF(Table1[[#This Row],[Total Assets]]="","",IF(Table1[[#This Row],[Total Assets]]&gt;=Table1[[#This Row],[Noted Market Capitalization]],1,2))</f>
        <v/>
      </c>
      <c r="Y340" s="4" t="str">
        <f>IF(Table1[[#This Row],[Net Assets]]="","",IF(Table1[[#This Row],[Net Assets]]&gt;=Table1[[#This Row],[Noted Market Capitalization]],1,2))</f>
        <v/>
      </c>
      <c r="Z340" s="4" t="str">
        <f>IF(Table1[[#This Row],[Working Capital]]="","",IF(Table1[[#This Row],[Noted Market Capitalization]]&lt;=((2/3)*Table1[[#This Row],[Working Capital]]),1,2))</f>
        <v/>
      </c>
      <c r="AA340" s="29" t="str">
        <f>IF(Table1[[#This Row],[Total Assets]]="","",Table1[[#This Row],[Total Assets]]-Table1[[#This Row],[Total Liabilities]])</f>
        <v/>
      </c>
      <c r="AB340" s="29" t="str">
        <f>IF(Table1[[#This Row],[Current Assets]]="","",(Table1[[#This Row],[Current Assets]]-Table1[[#This Row],[Current Liabilities ]]))</f>
        <v/>
      </c>
      <c r="AC340" s="29" t="str">
        <f>IF(Table1[[#This Row],[Noted Market Capitalization]]="","",Table1[Noted Market Capitalization])</f>
        <v/>
      </c>
      <c r="AD340" s="30" t="str">
        <f>IF(Table1[[#This Row],[Previous Year Revenue]]="","",Table1[Previous Year Revenue])</f>
        <v/>
      </c>
      <c r="AE340" s="29" t="str">
        <f>IF(Table1[[#This Row],[Year To Date (YTD) Revenue]]="","",Table1[Year To Date (YTD) Revenue])</f>
        <v/>
      </c>
      <c r="AF340" s="29" t="str">
        <f>IF(Table1[[#This Row],[Previous Year Profit]]="","",Table1[Previous Year Profit])</f>
        <v/>
      </c>
      <c r="AG340" s="29" t="str">
        <f>IF(Table1[[#This Row],[Year To Date (YTD) Profit]]="","",Table1[Year To Date (YTD) Profit])</f>
        <v/>
      </c>
    </row>
    <row r="341" spans="3:33" x14ac:dyDescent="0.2">
      <c r="C341" s="22"/>
      <c r="D341" s="27"/>
      <c r="E341" s="28"/>
      <c r="F341" s="29"/>
      <c r="G341" s="59"/>
      <c r="H341" s="4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1" t="str">
        <f>IF(Table1[[#This Row],[Net Assets]]="","",(Table1[[#This Row],[Net Assets]]/Table1[[#This Row],[Noted Market Capitalization]]))</f>
        <v/>
      </c>
      <c r="U341" s="4">
        <f>IF(Table1[[#This Row],[Dividend Yield 
]]="",2,IF(Table1[[#This Row],[Dividend Yield 
]]&gt;0,1,2))</f>
        <v>2</v>
      </c>
      <c r="V341" s="4" t="str">
        <f>IF(Table1[[#This Row],[Previous Year Profit]]="","",IF(Table1[[#This Row],[Previous Year Profit]]&gt;0,1,2))</f>
        <v/>
      </c>
      <c r="W341" s="4" t="str">
        <f>IF(Table1[[#This Row],[Total Assets]]="","",IF(Table1[[#This Row],[Total Assets]]&gt;=Table1[[#This Row],[Total Liabilities]],1,2))</f>
        <v/>
      </c>
      <c r="X341" s="4" t="str">
        <f>IF(Table1[[#This Row],[Total Assets]]="","",IF(Table1[[#This Row],[Total Assets]]&gt;=Table1[[#This Row],[Noted Market Capitalization]],1,2))</f>
        <v/>
      </c>
      <c r="Y341" s="4" t="str">
        <f>IF(Table1[[#This Row],[Net Assets]]="","",IF(Table1[[#This Row],[Net Assets]]&gt;=Table1[[#This Row],[Noted Market Capitalization]],1,2))</f>
        <v/>
      </c>
      <c r="Z341" s="4" t="str">
        <f>IF(Table1[[#This Row],[Working Capital]]="","",IF(Table1[[#This Row],[Noted Market Capitalization]]&lt;=((2/3)*Table1[[#This Row],[Working Capital]]),1,2))</f>
        <v/>
      </c>
      <c r="AA341" s="29" t="str">
        <f>IF(Table1[[#This Row],[Total Assets]]="","",Table1[[#This Row],[Total Assets]]-Table1[[#This Row],[Total Liabilities]])</f>
        <v/>
      </c>
      <c r="AB341" s="29" t="str">
        <f>IF(Table1[[#This Row],[Current Assets]]="","",(Table1[[#This Row],[Current Assets]]-Table1[[#This Row],[Current Liabilities ]]))</f>
        <v/>
      </c>
      <c r="AC341" s="29" t="str">
        <f>IF(Table1[[#This Row],[Noted Market Capitalization]]="","",Table1[Noted Market Capitalization])</f>
        <v/>
      </c>
      <c r="AD341" s="30" t="str">
        <f>IF(Table1[[#This Row],[Previous Year Revenue]]="","",Table1[Previous Year Revenue])</f>
        <v/>
      </c>
      <c r="AE341" s="29" t="str">
        <f>IF(Table1[[#This Row],[Year To Date (YTD) Revenue]]="","",Table1[Year To Date (YTD) Revenue])</f>
        <v/>
      </c>
      <c r="AF341" s="29" t="str">
        <f>IF(Table1[[#This Row],[Previous Year Profit]]="","",Table1[Previous Year Profit])</f>
        <v/>
      </c>
      <c r="AG341" s="29" t="str">
        <f>IF(Table1[[#This Row],[Year To Date (YTD) Profit]]="","",Table1[Year To Date (YTD) Profit])</f>
        <v/>
      </c>
    </row>
    <row r="342" spans="3:33" x14ac:dyDescent="0.2">
      <c r="C342" s="22"/>
      <c r="D342" s="27"/>
      <c r="E342" s="28"/>
      <c r="F342" s="29"/>
      <c r="G342" s="59"/>
      <c r="H342" s="4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1" t="str">
        <f>IF(Table1[[#This Row],[Net Assets]]="","",(Table1[[#This Row],[Net Assets]]/Table1[[#This Row],[Noted Market Capitalization]]))</f>
        <v/>
      </c>
      <c r="U342" s="4">
        <f>IF(Table1[[#This Row],[Dividend Yield 
]]="",2,IF(Table1[[#This Row],[Dividend Yield 
]]&gt;0,1,2))</f>
        <v>2</v>
      </c>
      <c r="V342" s="4" t="str">
        <f>IF(Table1[[#This Row],[Previous Year Profit]]="","",IF(Table1[[#This Row],[Previous Year Profit]]&gt;0,1,2))</f>
        <v/>
      </c>
      <c r="W342" s="4" t="str">
        <f>IF(Table1[[#This Row],[Total Assets]]="","",IF(Table1[[#This Row],[Total Assets]]&gt;=Table1[[#This Row],[Total Liabilities]],1,2))</f>
        <v/>
      </c>
      <c r="X342" s="4" t="str">
        <f>IF(Table1[[#This Row],[Total Assets]]="","",IF(Table1[[#This Row],[Total Assets]]&gt;=Table1[[#This Row],[Noted Market Capitalization]],1,2))</f>
        <v/>
      </c>
      <c r="Y342" s="4" t="str">
        <f>IF(Table1[[#This Row],[Net Assets]]="","",IF(Table1[[#This Row],[Net Assets]]&gt;=Table1[[#This Row],[Noted Market Capitalization]],1,2))</f>
        <v/>
      </c>
      <c r="Z342" s="4" t="str">
        <f>IF(Table1[[#This Row],[Working Capital]]="","",IF(Table1[[#This Row],[Noted Market Capitalization]]&lt;=((2/3)*Table1[[#This Row],[Working Capital]]),1,2))</f>
        <v/>
      </c>
      <c r="AA342" s="29" t="str">
        <f>IF(Table1[[#This Row],[Total Assets]]="","",Table1[[#This Row],[Total Assets]]-Table1[[#This Row],[Total Liabilities]])</f>
        <v/>
      </c>
      <c r="AB342" s="29" t="str">
        <f>IF(Table1[[#This Row],[Current Assets]]="","",(Table1[[#This Row],[Current Assets]]-Table1[[#This Row],[Current Liabilities ]]))</f>
        <v/>
      </c>
      <c r="AC342" s="29" t="str">
        <f>IF(Table1[[#This Row],[Noted Market Capitalization]]="","",Table1[Noted Market Capitalization])</f>
        <v/>
      </c>
      <c r="AD342" s="30" t="str">
        <f>IF(Table1[[#This Row],[Previous Year Revenue]]="","",Table1[Previous Year Revenue])</f>
        <v/>
      </c>
      <c r="AE342" s="29" t="str">
        <f>IF(Table1[[#This Row],[Year To Date (YTD) Revenue]]="","",Table1[Year To Date (YTD) Revenue])</f>
        <v/>
      </c>
      <c r="AF342" s="29" t="str">
        <f>IF(Table1[[#This Row],[Previous Year Profit]]="","",Table1[Previous Year Profit])</f>
        <v/>
      </c>
      <c r="AG342" s="29" t="str">
        <f>IF(Table1[[#This Row],[Year To Date (YTD) Profit]]="","",Table1[Year To Date (YTD) Profit])</f>
        <v/>
      </c>
    </row>
    <row r="343" spans="3:33" x14ac:dyDescent="0.2">
      <c r="C343" s="22"/>
      <c r="D343" s="27"/>
      <c r="E343" s="28"/>
      <c r="F343" s="29"/>
      <c r="G343" s="59"/>
      <c r="H343" s="4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1" t="str">
        <f>IF(Table1[[#This Row],[Net Assets]]="","",(Table1[[#This Row],[Net Assets]]/Table1[[#This Row],[Noted Market Capitalization]]))</f>
        <v/>
      </c>
      <c r="U343" s="4">
        <f>IF(Table1[[#This Row],[Dividend Yield 
]]="",2,IF(Table1[[#This Row],[Dividend Yield 
]]&gt;0,1,2))</f>
        <v>2</v>
      </c>
      <c r="V343" s="4" t="str">
        <f>IF(Table1[[#This Row],[Previous Year Profit]]="","",IF(Table1[[#This Row],[Previous Year Profit]]&gt;0,1,2))</f>
        <v/>
      </c>
      <c r="W343" s="4" t="str">
        <f>IF(Table1[[#This Row],[Total Assets]]="","",IF(Table1[[#This Row],[Total Assets]]&gt;=Table1[[#This Row],[Total Liabilities]],1,2))</f>
        <v/>
      </c>
      <c r="X343" s="4" t="str">
        <f>IF(Table1[[#This Row],[Total Assets]]="","",IF(Table1[[#This Row],[Total Assets]]&gt;=Table1[[#This Row],[Noted Market Capitalization]],1,2))</f>
        <v/>
      </c>
      <c r="Y343" s="4" t="str">
        <f>IF(Table1[[#This Row],[Net Assets]]="","",IF(Table1[[#This Row],[Net Assets]]&gt;=Table1[[#This Row],[Noted Market Capitalization]],1,2))</f>
        <v/>
      </c>
      <c r="Z343" s="4" t="str">
        <f>IF(Table1[[#This Row],[Working Capital]]="","",IF(Table1[[#This Row],[Noted Market Capitalization]]&lt;=((2/3)*Table1[[#This Row],[Working Capital]]),1,2))</f>
        <v/>
      </c>
      <c r="AA343" s="29" t="str">
        <f>IF(Table1[[#This Row],[Total Assets]]="","",Table1[[#This Row],[Total Assets]]-Table1[[#This Row],[Total Liabilities]])</f>
        <v/>
      </c>
      <c r="AB343" s="29" t="str">
        <f>IF(Table1[[#This Row],[Current Assets]]="","",(Table1[[#This Row],[Current Assets]]-Table1[[#This Row],[Current Liabilities ]]))</f>
        <v/>
      </c>
      <c r="AC343" s="29" t="str">
        <f>IF(Table1[[#This Row],[Noted Market Capitalization]]="","",Table1[Noted Market Capitalization])</f>
        <v/>
      </c>
      <c r="AD343" s="30" t="str">
        <f>IF(Table1[[#This Row],[Previous Year Revenue]]="","",Table1[Previous Year Revenue])</f>
        <v/>
      </c>
      <c r="AE343" s="29" t="str">
        <f>IF(Table1[[#This Row],[Year To Date (YTD) Revenue]]="","",Table1[Year To Date (YTD) Revenue])</f>
        <v/>
      </c>
      <c r="AF343" s="29" t="str">
        <f>IF(Table1[[#This Row],[Previous Year Profit]]="","",Table1[Previous Year Profit])</f>
        <v/>
      </c>
      <c r="AG343" s="29" t="str">
        <f>IF(Table1[[#This Row],[Year To Date (YTD) Profit]]="","",Table1[Year To Date (YTD) Profit])</f>
        <v/>
      </c>
    </row>
    <row r="344" spans="3:33" x14ac:dyDescent="0.2">
      <c r="C344" s="22"/>
      <c r="D344" s="27"/>
      <c r="E344" s="28"/>
      <c r="F344" s="29"/>
      <c r="G344" s="59"/>
      <c r="H344" s="4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1" t="str">
        <f>IF(Table1[[#This Row],[Net Assets]]="","",(Table1[[#This Row],[Net Assets]]/Table1[[#This Row],[Noted Market Capitalization]]))</f>
        <v/>
      </c>
      <c r="U344" s="4">
        <f>IF(Table1[[#This Row],[Dividend Yield 
]]="",2,IF(Table1[[#This Row],[Dividend Yield 
]]&gt;0,1,2))</f>
        <v>2</v>
      </c>
      <c r="V344" s="4" t="str">
        <f>IF(Table1[[#This Row],[Previous Year Profit]]="","",IF(Table1[[#This Row],[Previous Year Profit]]&gt;0,1,2))</f>
        <v/>
      </c>
      <c r="W344" s="4" t="str">
        <f>IF(Table1[[#This Row],[Total Assets]]="","",IF(Table1[[#This Row],[Total Assets]]&gt;=Table1[[#This Row],[Total Liabilities]],1,2))</f>
        <v/>
      </c>
      <c r="X344" s="4" t="str">
        <f>IF(Table1[[#This Row],[Total Assets]]="","",IF(Table1[[#This Row],[Total Assets]]&gt;=Table1[[#This Row],[Noted Market Capitalization]],1,2))</f>
        <v/>
      </c>
      <c r="Y344" s="4" t="str">
        <f>IF(Table1[[#This Row],[Net Assets]]="","",IF(Table1[[#This Row],[Net Assets]]&gt;=Table1[[#This Row],[Noted Market Capitalization]],1,2))</f>
        <v/>
      </c>
      <c r="Z344" s="4" t="str">
        <f>IF(Table1[[#This Row],[Working Capital]]="","",IF(Table1[[#This Row],[Noted Market Capitalization]]&lt;=((2/3)*Table1[[#This Row],[Working Capital]]),1,2))</f>
        <v/>
      </c>
      <c r="AA344" s="29" t="str">
        <f>IF(Table1[[#This Row],[Total Assets]]="","",Table1[[#This Row],[Total Assets]]-Table1[[#This Row],[Total Liabilities]])</f>
        <v/>
      </c>
      <c r="AB344" s="29" t="str">
        <f>IF(Table1[[#This Row],[Current Assets]]="","",(Table1[[#This Row],[Current Assets]]-Table1[[#This Row],[Current Liabilities ]]))</f>
        <v/>
      </c>
      <c r="AC344" s="29" t="str">
        <f>IF(Table1[[#This Row],[Noted Market Capitalization]]="","",Table1[Noted Market Capitalization])</f>
        <v/>
      </c>
      <c r="AD344" s="30" t="str">
        <f>IF(Table1[[#This Row],[Previous Year Revenue]]="","",Table1[Previous Year Revenue])</f>
        <v/>
      </c>
      <c r="AE344" s="29" t="str">
        <f>IF(Table1[[#This Row],[Year To Date (YTD) Revenue]]="","",Table1[Year To Date (YTD) Revenue])</f>
        <v/>
      </c>
      <c r="AF344" s="29" t="str">
        <f>IF(Table1[[#This Row],[Previous Year Profit]]="","",Table1[Previous Year Profit])</f>
        <v/>
      </c>
      <c r="AG344" s="29" t="str">
        <f>IF(Table1[[#This Row],[Year To Date (YTD) Profit]]="","",Table1[Year To Date (YTD) Profit])</f>
        <v/>
      </c>
    </row>
    <row r="345" spans="3:33" x14ac:dyDescent="0.2">
      <c r="C345" s="22"/>
      <c r="D345" s="27"/>
      <c r="E345" s="28"/>
      <c r="F345" s="29"/>
      <c r="G345" s="59"/>
      <c r="H345" s="4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1" t="str">
        <f>IF(Table1[[#This Row],[Net Assets]]="","",(Table1[[#This Row],[Net Assets]]/Table1[[#This Row],[Noted Market Capitalization]]))</f>
        <v/>
      </c>
      <c r="U345" s="4">
        <f>IF(Table1[[#This Row],[Dividend Yield 
]]="",2,IF(Table1[[#This Row],[Dividend Yield 
]]&gt;0,1,2))</f>
        <v>2</v>
      </c>
      <c r="V345" s="4" t="str">
        <f>IF(Table1[[#This Row],[Previous Year Profit]]="","",IF(Table1[[#This Row],[Previous Year Profit]]&gt;0,1,2))</f>
        <v/>
      </c>
      <c r="W345" s="4" t="str">
        <f>IF(Table1[[#This Row],[Total Assets]]="","",IF(Table1[[#This Row],[Total Assets]]&gt;=Table1[[#This Row],[Total Liabilities]],1,2))</f>
        <v/>
      </c>
      <c r="X345" s="4" t="str">
        <f>IF(Table1[[#This Row],[Total Assets]]="","",IF(Table1[[#This Row],[Total Assets]]&gt;=Table1[[#This Row],[Noted Market Capitalization]],1,2))</f>
        <v/>
      </c>
      <c r="Y345" s="4" t="str">
        <f>IF(Table1[[#This Row],[Net Assets]]="","",IF(Table1[[#This Row],[Net Assets]]&gt;=Table1[[#This Row],[Noted Market Capitalization]],1,2))</f>
        <v/>
      </c>
      <c r="Z345" s="4" t="str">
        <f>IF(Table1[[#This Row],[Working Capital]]="","",IF(Table1[[#This Row],[Noted Market Capitalization]]&lt;=((2/3)*Table1[[#This Row],[Working Capital]]),1,2))</f>
        <v/>
      </c>
      <c r="AA345" s="29" t="str">
        <f>IF(Table1[[#This Row],[Total Assets]]="","",Table1[[#This Row],[Total Assets]]-Table1[[#This Row],[Total Liabilities]])</f>
        <v/>
      </c>
      <c r="AB345" s="29" t="str">
        <f>IF(Table1[[#This Row],[Current Assets]]="","",(Table1[[#This Row],[Current Assets]]-Table1[[#This Row],[Current Liabilities ]]))</f>
        <v/>
      </c>
      <c r="AC345" s="29" t="str">
        <f>IF(Table1[[#This Row],[Noted Market Capitalization]]="","",Table1[Noted Market Capitalization])</f>
        <v/>
      </c>
      <c r="AD345" s="30" t="str">
        <f>IF(Table1[[#This Row],[Previous Year Revenue]]="","",Table1[Previous Year Revenue])</f>
        <v/>
      </c>
      <c r="AE345" s="29" t="str">
        <f>IF(Table1[[#This Row],[Year To Date (YTD) Revenue]]="","",Table1[Year To Date (YTD) Revenue])</f>
        <v/>
      </c>
      <c r="AF345" s="29" t="str">
        <f>IF(Table1[[#This Row],[Previous Year Profit]]="","",Table1[Previous Year Profit])</f>
        <v/>
      </c>
      <c r="AG345" s="29" t="str">
        <f>IF(Table1[[#This Row],[Year To Date (YTD) Profit]]="","",Table1[Year To Date (YTD) Profit])</f>
        <v/>
      </c>
    </row>
    <row r="346" spans="3:33" x14ac:dyDescent="0.2">
      <c r="C346" s="22"/>
      <c r="D346" s="27"/>
      <c r="E346" s="28"/>
      <c r="F346" s="29"/>
      <c r="G346" s="59"/>
      <c r="H346" s="4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1" t="str">
        <f>IF(Table1[[#This Row],[Net Assets]]="","",(Table1[[#This Row],[Net Assets]]/Table1[[#This Row],[Noted Market Capitalization]]))</f>
        <v/>
      </c>
      <c r="U346" s="4">
        <f>IF(Table1[[#This Row],[Dividend Yield 
]]="",2,IF(Table1[[#This Row],[Dividend Yield 
]]&gt;0,1,2))</f>
        <v>2</v>
      </c>
      <c r="V346" s="4" t="str">
        <f>IF(Table1[[#This Row],[Previous Year Profit]]="","",IF(Table1[[#This Row],[Previous Year Profit]]&gt;0,1,2))</f>
        <v/>
      </c>
      <c r="W346" s="4" t="str">
        <f>IF(Table1[[#This Row],[Total Assets]]="","",IF(Table1[[#This Row],[Total Assets]]&gt;=Table1[[#This Row],[Total Liabilities]],1,2))</f>
        <v/>
      </c>
      <c r="X346" s="4" t="str">
        <f>IF(Table1[[#This Row],[Total Assets]]="","",IF(Table1[[#This Row],[Total Assets]]&gt;=Table1[[#This Row],[Noted Market Capitalization]],1,2))</f>
        <v/>
      </c>
      <c r="Y346" s="4" t="str">
        <f>IF(Table1[[#This Row],[Net Assets]]="","",IF(Table1[[#This Row],[Net Assets]]&gt;=Table1[[#This Row],[Noted Market Capitalization]],1,2))</f>
        <v/>
      </c>
      <c r="Z346" s="4" t="str">
        <f>IF(Table1[[#This Row],[Working Capital]]="","",IF(Table1[[#This Row],[Noted Market Capitalization]]&lt;=((2/3)*Table1[[#This Row],[Working Capital]]),1,2))</f>
        <v/>
      </c>
      <c r="AA346" s="29" t="str">
        <f>IF(Table1[[#This Row],[Total Assets]]="","",Table1[[#This Row],[Total Assets]]-Table1[[#This Row],[Total Liabilities]])</f>
        <v/>
      </c>
      <c r="AB346" s="29" t="str">
        <f>IF(Table1[[#This Row],[Current Assets]]="","",(Table1[[#This Row],[Current Assets]]-Table1[[#This Row],[Current Liabilities ]]))</f>
        <v/>
      </c>
      <c r="AC346" s="29" t="str">
        <f>IF(Table1[[#This Row],[Noted Market Capitalization]]="","",Table1[Noted Market Capitalization])</f>
        <v/>
      </c>
      <c r="AD346" s="30" t="str">
        <f>IF(Table1[[#This Row],[Previous Year Revenue]]="","",Table1[Previous Year Revenue])</f>
        <v/>
      </c>
      <c r="AE346" s="29" t="str">
        <f>IF(Table1[[#This Row],[Year To Date (YTD) Revenue]]="","",Table1[Year To Date (YTD) Revenue])</f>
        <v/>
      </c>
      <c r="AF346" s="29" t="str">
        <f>IF(Table1[[#This Row],[Previous Year Profit]]="","",Table1[Previous Year Profit])</f>
        <v/>
      </c>
      <c r="AG346" s="29" t="str">
        <f>IF(Table1[[#This Row],[Year To Date (YTD) Profit]]="","",Table1[Year To Date (YTD) Profit])</f>
        <v/>
      </c>
    </row>
    <row r="347" spans="3:33" x14ac:dyDescent="0.2">
      <c r="C347" s="22"/>
      <c r="D347" s="27"/>
      <c r="E347" s="28"/>
      <c r="F347" s="29"/>
      <c r="G347" s="59"/>
      <c r="H347" s="4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1" t="str">
        <f>IF(Table1[[#This Row],[Net Assets]]="","",(Table1[[#This Row],[Net Assets]]/Table1[[#This Row],[Noted Market Capitalization]]))</f>
        <v/>
      </c>
      <c r="U347" s="4">
        <f>IF(Table1[[#This Row],[Dividend Yield 
]]="",2,IF(Table1[[#This Row],[Dividend Yield 
]]&gt;0,1,2))</f>
        <v>2</v>
      </c>
      <c r="V347" s="4" t="str">
        <f>IF(Table1[[#This Row],[Previous Year Profit]]="","",IF(Table1[[#This Row],[Previous Year Profit]]&gt;0,1,2))</f>
        <v/>
      </c>
      <c r="W347" s="4" t="str">
        <f>IF(Table1[[#This Row],[Total Assets]]="","",IF(Table1[[#This Row],[Total Assets]]&gt;=Table1[[#This Row],[Total Liabilities]],1,2))</f>
        <v/>
      </c>
      <c r="X347" s="4" t="str">
        <f>IF(Table1[[#This Row],[Total Assets]]="","",IF(Table1[[#This Row],[Total Assets]]&gt;=Table1[[#This Row],[Noted Market Capitalization]],1,2))</f>
        <v/>
      </c>
      <c r="Y347" s="4" t="str">
        <f>IF(Table1[[#This Row],[Net Assets]]="","",IF(Table1[[#This Row],[Net Assets]]&gt;=Table1[[#This Row],[Noted Market Capitalization]],1,2))</f>
        <v/>
      </c>
      <c r="Z347" s="4" t="str">
        <f>IF(Table1[[#This Row],[Working Capital]]="","",IF(Table1[[#This Row],[Noted Market Capitalization]]&lt;=((2/3)*Table1[[#This Row],[Working Capital]]),1,2))</f>
        <v/>
      </c>
      <c r="AA347" s="29" t="str">
        <f>IF(Table1[[#This Row],[Total Assets]]="","",Table1[[#This Row],[Total Assets]]-Table1[[#This Row],[Total Liabilities]])</f>
        <v/>
      </c>
      <c r="AB347" s="29" t="str">
        <f>IF(Table1[[#This Row],[Current Assets]]="","",(Table1[[#This Row],[Current Assets]]-Table1[[#This Row],[Current Liabilities ]]))</f>
        <v/>
      </c>
      <c r="AC347" s="29" t="str">
        <f>IF(Table1[[#This Row],[Noted Market Capitalization]]="","",Table1[Noted Market Capitalization])</f>
        <v/>
      </c>
      <c r="AD347" s="30" t="str">
        <f>IF(Table1[[#This Row],[Previous Year Revenue]]="","",Table1[Previous Year Revenue])</f>
        <v/>
      </c>
      <c r="AE347" s="29" t="str">
        <f>IF(Table1[[#This Row],[Year To Date (YTD) Revenue]]="","",Table1[Year To Date (YTD) Revenue])</f>
        <v/>
      </c>
      <c r="AF347" s="29" t="str">
        <f>IF(Table1[[#This Row],[Previous Year Profit]]="","",Table1[Previous Year Profit])</f>
        <v/>
      </c>
      <c r="AG347" s="29" t="str">
        <f>IF(Table1[[#This Row],[Year To Date (YTD) Profit]]="","",Table1[Year To Date (YTD) Profit])</f>
        <v/>
      </c>
    </row>
    <row r="348" spans="3:33" x14ac:dyDescent="0.2">
      <c r="C348" s="22"/>
      <c r="D348" s="27"/>
      <c r="E348" s="28"/>
      <c r="F348" s="29"/>
      <c r="G348" s="59"/>
      <c r="H348" s="4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1" t="str">
        <f>IF(Table1[[#This Row],[Net Assets]]="","",(Table1[[#This Row],[Net Assets]]/Table1[[#This Row],[Noted Market Capitalization]]))</f>
        <v/>
      </c>
      <c r="U348" s="4">
        <f>IF(Table1[[#This Row],[Dividend Yield 
]]="",2,IF(Table1[[#This Row],[Dividend Yield 
]]&gt;0,1,2))</f>
        <v>2</v>
      </c>
      <c r="V348" s="4" t="str">
        <f>IF(Table1[[#This Row],[Previous Year Profit]]="","",IF(Table1[[#This Row],[Previous Year Profit]]&gt;0,1,2))</f>
        <v/>
      </c>
      <c r="W348" s="4" t="str">
        <f>IF(Table1[[#This Row],[Total Assets]]="","",IF(Table1[[#This Row],[Total Assets]]&gt;=Table1[[#This Row],[Total Liabilities]],1,2))</f>
        <v/>
      </c>
      <c r="X348" s="4" t="str">
        <f>IF(Table1[[#This Row],[Total Assets]]="","",IF(Table1[[#This Row],[Total Assets]]&gt;=Table1[[#This Row],[Noted Market Capitalization]],1,2))</f>
        <v/>
      </c>
      <c r="Y348" s="4" t="str">
        <f>IF(Table1[[#This Row],[Net Assets]]="","",IF(Table1[[#This Row],[Net Assets]]&gt;=Table1[[#This Row],[Noted Market Capitalization]],1,2))</f>
        <v/>
      </c>
      <c r="Z348" s="4" t="str">
        <f>IF(Table1[[#This Row],[Working Capital]]="","",IF(Table1[[#This Row],[Noted Market Capitalization]]&lt;=((2/3)*Table1[[#This Row],[Working Capital]]),1,2))</f>
        <v/>
      </c>
      <c r="AA348" s="29" t="str">
        <f>IF(Table1[[#This Row],[Total Assets]]="","",Table1[[#This Row],[Total Assets]]-Table1[[#This Row],[Total Liabilities]])</f>
        <v/>
      </c>
      <c r="AB348" s="29" t="str">
        <f>IF(Table1[[#This Row],[Current Assets]]="","",(Table1[[#This Row],[Current Assets]]-Table1[[#This Row],[Current Liabilities ]]))</f>
        <v/>
      </c>
      <c r="AC348" s="29" t="str">
        <f>IF(Table1[[#This Row],[Noted Market Capitalization]]="","",Table1[Noted Market Capitalization])</f>
        <v/>
      </c>
      <c r="AD348" s="30" t="str">
        <f>IF(Table1[[#This Row],[Previous Year Revenue]]="","",Table1[Previous Year Revenue])</f>
        <v/>
      </c>
      <c r="AE348" s="29" t="str">
        <f>IF(Table1[[#This Row],[Year To Date (YTD) Revenue]]="","",Table1[Year To Date (YTD) Revenue])</f>
        <v/>
      </c>
      <c r="AF348" s="29" t="str">
        <f>IF(Table1[[#This Row],[Previous Year Profit]]="","",Table1[Previous Year Profit])</f>
        <v/>
      </c>
      <c r="AG348" s="29" t="str">
        <f>IF(Table1[[#This Row],[Year To Date (YTD) Profit]]="","",Table1[Year To Date (YTD) Profit])</f>
        <v/>
      </c>
    </row>
    <row r="349" spans="3:33" x14ac:dyDescent="0.2">
      <c r="C349" s="22"/>
      <c r="D349" s="27"/>
      <c r="E349" s="28"/>
      <c r="F349" s="29"/>
      <c r="G349" s="59"/>
      <c r="H349" s="4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1" t="str">
        <f>IF(Table1[[#This Row],[Net Assets]]="","",(Table1[[#This Row],[Net Assets]]/Table1[[#This Row],[Noted Market Capitalization]]))</f>
        <v/>
      </c>
      <c r="U349" s="4">
        <f>IF(Table1[[#This Row],[Dividend Yield 
]]="",2,IF(Table1[[#This Row],[Dividend Yield 
]]&gt;0,1,2))</f>
        <v>2</v>
      </c>
      <c r="V349" s="4" t="str">
        <f>IF(Table1[[#This Row],[Previous Year Profit]]="","",IF(Table1[[#This Row],[Previous Year Profit]]&gt;0,1,2))</f>
        <v/>
      </c>
      <c r="W349" s="4" t="str">
        <f>IF(Table1[[#This Row],[Total Assets]]="","",IF(Table1[[#This Row],[Total Assets]]&gt;=Table1[[#This Row],[Total Liabilities]],1,2))</f>
        <v/>
      </c>
      <c r="X349" s="4" t="str">
        <f>IF(Table1[[#This Row],[Total Assets]]="","",IF(Table1[[#This Row],[Total Assets]]&gt;=Table1[[#This Row],[Noted Market Capitalization]],1,2))</f>
        <v/>
      </c>
      <c r="Y349" s="4" t="str">
        <f>IF(Table1[[#This Row],[Net Assets]]="","",IF(Table1[[#This Row],[Net Assets]]&gt;=Table1[[#This Row],[Noted Market Capitalization]],1,2))</f>
        <v/>
      </c>
      <c r="Z349" s="4" t="str">
        <f>IF(Table1[[#This Row],[Working Capital]]="","",IF(Table1[[#This Row],[Noted Market Capitalization]]&lt;=((2/3)*Table1[[#This Row],[Working Capital]]),1,2))</f>
        <v/>
      </c>
      <c r="AA349" s="29" t="str">
        <f>IF(Table1[[#This Row],[Total Assets]]="","",Table1[[#This Row],[Total Assets]]-Table1[[#This Row],[Total Liabilities]])</f>
        <v/>
      </c>
      <c r="AB349" s="29" t="str">
        <f>IF(Table1[[#This Row],[Current Assets]]="","",(Table1[[#This Row],[Current Assets]]-Table1[[#This Row],[Current Liabilities ]]))</f>
        <v/>
      </c>
      <c r="AC349" s="29" t="str">
        <f>IF(Table1[[#This Row],[Noted Market Capitalization]]="","",Table1[Noted Market Capitalization])</f>
        <v/>
      </c>
      <c r="AD349" s="30" t="str">
        <f>IF(Table1[[#This Row],[Previous Year Revenue]]="","",Table1[Previous Year Revenue])</f>
        <v/>
      </c>
      <c r="AE349" s="29" t="str">
        <f>IF(Table1[[#This Row],[Year To Date (YTD) Revenue]]="","",Table1[Year To Date (YTD) Revenue])</f>
        <v/>
      </c>
      <c r="AF349" s="29" t="str">
        <f>IF(Table1[[#This Row],[Previous Year Profit]]="","",Table1[Previous Year Profit])</f>
        <v/>
      </c>
      <c r="AG349" s="29" t="str">
        <f>IF(Table1[[#This Row],[Year To Date (YTD) Profit]]="","",Table1[Year To Date (YTD) Profit])</f>
        <v/>
      </c>
    </row>
    <row r="350" spans="3:33" x14ac:dyDescent="0.2">
      <c r="C350" s="22"/>
      <c r="D350" s="27"/>
      <c r="E350" s="28"/>
      <c r="F350" s="29"/>
      <c r="G350" s="59"/>
      <c r="H350" s="4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1" t="str">
        <f>IF(Table1[[#This Row],[Net Assets]]="","",(Table1[[#This Row],[Net Assets]]/Table1[[#This Row],[Noted Market Capitalization]]))</f>
        <v/>
      </c>
      <c r="U350" s="4">
        <f>IF(Table1[[#This Row],[Dividend Yield 
]]="",2,IF(Table1[[#This Row],[Dividend Yield 
]]&gt;0,1,2))</f>
        <v>2</v>
      </c>
      <c r="V350" s="4" t="str">
        <f>IF(Table1[[#This Row],[Previous Year Profit]]="","",IF(Table1[[#This Row],[Previous Year Profit]]&gt;0,1,2))</f>
        <v/>
      </c>
      <c r="W350" s="4" t="str">
        <f>IF(Table1[[#This Row],[Total Assets]]="","",IF(Table1[[#This Row],[Total Assets]]&gt;=Table1[[#This Row],[Total Liabilities]],1,2))</f>
        <v/>
      </c>
      <c r="X350" s="4" t="str">
        <f>IF(Table1[[#This Row],[Total Assets]]="","",IF(Table1[[#This Row],[Total Assets]]&gt;=Table1[[#This Row],[Noted Market Capitalization]],1,2))</f>
        <v/>
      </c>
      <c r="Y350" s="4" t="str">
        <f>IF(Table1[[#This Row],[Net Assets]]="","",IF(Table1[[#This Row],[Net Assets]]&gt;=Table1[[#This Row],[Noted Market Capitalization]],1,2))</f>
        <v/>
      </c>
      <c r="Z350" s="4" t="str">
        <f>IF(Table1[[#This Row],[Working Capital]]="","",IF(Table1[[#This Row],[Noted Market Capitalization]]&lt;=((2/3)*Table1[[#This Row],[Working Capital]]),1,2))</f>
        <v/>
      </c>
      <c r="AA350" s="29" t="str">
        <f>IF(Table1[[#This Row],[Total Assets]]="","",Table1[[#This Row],[Total Assets]]-Table1[[#This Row],[Total Liabilities]])</f>
        <v/>
      </c>
      <c r="AB350" s="29" t="str">
        <f>IF(Table1[[#This Row],[Current Assets]]="","",(Table1[[#This Row],[Current Assets]]-Table1[[#This Row],[Current Liabilities ]]))</f>
        <v/>
      </c>
      <c r="AC350" s="29" t="str">
        <f>IF(Table1[[#This Row],[Noted Market Capitalization]]="","",Table1[Noted Market Capitalization])</f>
        <v/>
      </c>
      <c r="AD350" s="30" t="str">
        <f>IF(Table1[[#This Row],[Previous Year Revenue]]="","",Table1[Previous Year Revenue])</f>
        <v/>
      </c>
      <c r="AE350" s="29" t="str">
        <f>IF(Table1[[#This Row],[Year To Date (YTD) Revenue]]="","",Table1[Year To Date (YTD) Revenue])</f>
        <v/>
      </c>
      <c r="AF350" s="29" t="str">
        <f>IF(Table1[[#This Row],[Previous Year Profit]]="","",Table1[Previous Year Profit])</f>
        <v/>
      </c>
      <c r="AG350" s="29" t="str">
        <f>IF(Table1[[#This Row],[Year To Date (YTD) Profit]]="","",Table1[Year To Date (YTD) Profit])</f>
        <v/>
      </c>
    </row>
    <row r="351" spans="3:33" x14ac:dyDescent="0.2">
      <c r="C351" s="22"/>
      <c r="D351" s="27"/>
      <c r="E351" s="28"/>
      <c r="F351" s="29"/>
      <c r="G351" s="59"/>
      <c r="H351" s="4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1" t="str">
        <f>IF(Table1[[#This Row],[Net Assets]]="","",(Table1[[#This Row],[Net Assets]]/Table1[[#This Row],[Noted Market Capitalization]]))</f>
        <v/>
      </c>
      <c r="U351" s="4">
        <f>IF(Table1[[#This Row],[Dividend Yield 
]]="",2,IF(Table1[[#This Row],[Dividend Yield 
]]&gt;0,1,2))</f>
        <v>2</v>
      </c>
      <c r="V351" s="4" t="str">
        <f>IF(Table1[[#This Row],[Previous Year Profit]]="","",IF(Table1[[#This Row],[Previous Year Profit]]&gt;0,1,2))</f>
        <v/>
      </c>
      <c r="W351" s="4" t="str">
        <f>IF(Table1[[#This Row],[Total Assets]]="","",IF(Table1[[#This Row],[Total Assets]]&gt;=Table1[[#This Row],[Total Liabilities]],1,2))</f>
        <v/>
      </c>
      <c r="X351" s="4" t="str">
        <f>IF(Table1[[#This Row],[Total Assets]]="","",IF(Table1[[#This Row],[Total Assets]]&gt;=Table1[[#This Row],[Noted Market Capitalization]],1,2))</f>
        <v/>
      </c>
      <c r="Y351" s="4" t="str">
        <f>IF(Table1[[#This Row],[Net Assets]]="","",IF(Table1[[#This Row],[Net Assets]]&gt;=Table1[[#This Row],[Noted Market Capitalization]],1,2))</f>
        <v/>
      </c>
      <c r="Z351" s="4" t="str">
        <f>IF(Table1[[#This Row],[Working Capital]]="","",IF(Table1[[#This Row],[Noted Market Capitalization]]&lt;=((2/3)*Table1[[#This Row],[Working Capital]]),1,2))</f>
        <v/>
      </c>
      <c r="AA351" s="29" t="str">
        <f>IF(Table1[[#This Row],[Total Assets]]="","",Table1[[#This Row],[Total Assets]]-Table1[[#This Row],[Total Liabilities]])</f>
        <v/>
      </c>
      <c r="AB351" s="29" t="str">
        <f>IF(Table1[[#This Row],[Current Assets]]="","",(Table1[[#This Row],[Current Assets]]-Table1[[#This Row],[Current Liabilities ]]))</f>
        <v/>
      </c>
      <c r="AC351" s="29" t="str">
        <f>IF(Table1[[#This Row],[Noted Market Capitalization]]="","",Table1[Noted Market Capitalization])</f>
        <v/>
      </c>
      <c r="AD351" s="30" t="str">
        <f>IF(Table1[[#This Row],[Previous Year Revenue]]="","",Table1[Previous Year Revenue])</f>
        <v/>
      </c>
      <c r="AE351" s="29" t="str">
        <f>IF(Table1[[#This Row],[Year To Date (YTD) Revenue]]="","",Table1[Year To Date (YTD) Revenue])</f>
        <v/>
      </c>
      <c r="AF351" s="29" t="str">
        <f>IF(Table1[[#This Row],[Previous Year Profit]]="","",Table1[Previous Year Profit])</f>
        <v/>
      </c>
      <c r="AG351" s="29" t="str">
        <f>IF(Table1[[#This Row],[Year To Date (YTD) Profit]]="","",Table1[Year To Date (YTD) Profit])</f>
        <v/>
      </c>
    </row>
    <row r="352" spans="3:33" x14ac:dyDescent="0.2">
      <c r="C352" s="22"/>
      <c r="D352" s="27"/>
      <c r="E352" s="28"/>
      <c r="F352" s="29"/>
      <c r="G352" s="59"/>
      <c r="H352" s="4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1" t="str">
        <f>IF(Table1[[#This Row],[Net Assets]]="","",(Table1[[#This Row],[Net Assets]]/Table1[[#This Row],[Noted Market Capitalization]]))</f>
        <v/>
      </c>
      <c r="U352" s="4">
        <f>IF(Table1[[#This Row],[Dividend Yield 
]]="",2,IF(Table1[[#This Row],[Dividend Yield 
]]&gt;0,1,2))</f>
        <v>2</v>
      </c>
      <c r="V352" s="4" t="str">
        <f>IF(Table1[[#This Row],[Previous Year Profit]]="","",IF(Table1[[#This Row],[Previous Year Profit]]&gt;0,1,2))</f>
        <v/>
      </c>
      <c r="W352" s="4" t="str">
        <f>IF(Table1[[#This Row],[Total Assets]]="","",IF(Table1[[#This Row],[Total Assets]]&gt;=Table1[[#This Row],[Total Liabilities]],1,2))</f>
        <v/>
      </c>
      <c r="X352" s="4" t="str">
        <f>IF(Table1[[#This Row],[Total Assets]]="","",IF(Table1[[#This Row],[Total Assets]]&gt;=Table1[[#This Row],[Noted Market Capitalization]],1,2))</f>
        <v/>
      </c>
      <c r="Y352" s="4" t="str">
        <f>IF(Table1[[#This Row],[Net Assets]]="","",IF(Table1[[#This Row],[Net Assets]]&gt;=Table1[[#This Row],[Noted Market Capitalization]],1,2))</f>
        <v/>
      </c>
      <c r="Z352" s="4" t="str">
        <f>IF(Table1[[#This Row],[Working Capital]]="","",IF(Table1[[#This Row],[Noted Market Capitalization]]&lt;=((2/3)*Table1[[#This Row],[Working Capital]]),1,2))</f>
        <v/>
      </c>
      <c r="AA352" s="29" t="str">
        <f>IF(Table1[[#This Row],[Total Assets]]="","",Table1[[#This Row],[Total Assets]]-Table1[[#This Row],[Total Liabilities]])</f>
        <v/>
      </c>
      <c r="AB352" s="29" t="str">
        <f>IF(Table1[[#This Row],[Current Assets]]="","",(Table1[[#This Row],[Current Assets]]-Table1[[#This Row],[Current Liabilities ]]))</f>
        <v/>
      </c>
      <c r="AC352" s="29" t="str">
        <f>IF(Table1[[#This Row],[Noted Market Capitalization]]="","",Table1[Noted Market Capitalization])</f>
        <v/>
      </c>
      <c r="AD352" s="30" t="str">
        <f>IF(Table1[[#This Row],[Previous Year Revenue]]="","",Table1[Previous Year Revenue])</f>
        <v/>
      </c>
      <c r="AE352" s="29" t="str">
        <f>IF(Table1[[#This Row],[Year To Date (YTD) Revenue]]="","",Table1[Year To Date (YTD) Revenue])</f>
        <v/>
      </c>
      <c r="AF352" s="29" t="str">
        <f>IF(Table1[[#This Row],[Previous Year Profit]]="","",Table1[Previous Year Profit])</f>
        <v/>
      </c>
      <c r="AG352" s="29" t="str">
        <f>IF(Table1[[#This Row],[Year To Date (YTD) Profit]]="","",Table1[Year To Date (YTD) Profit])</f>
        <v/>
      </c>
    </row>
    <row r="353" spans="3:33" x14ac:dyDescent="0.2">
      <c r="C353" s="22"/>
      <c r="D353" s="27"/>
      <c r="E353" s="28"/>
      <c r="F353" s="29"/>
      <c r="G353" s="59"/>
      <c r="H353" s="4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1" t="str">
        <f>IF(Table1[[#This Row],[Net Assets]]="","",(Table1[[#This Row],[Net Assets]]/Table1[[#This Row],[Noted Market Capitalization]]))</f>
        <v/>
      </c>
      <c r="U353" s="4">
        <f>IF(Table1[[#This Row],[Dividend Yield 
]]="",2,IF(Table1[[#This Row],[Dividend Yield 
]]&gt;0,1,2))</f>
        <v>2</v>
      </c>
      <c r="V353" s="4" t="str">
        <f>IF(Table1[[#This Row],[Previous Year Profit]]="","",IF(Table1[[#This Row],[Previous Year Profit]]&gt;0,1,2))</f>
        <v/>
      </c>
      <c r="W353" s="4" t="str">
        <f>IF(Table1[[#This Row],[Total Assets]]="","",IF(Table1[[#This Row],[Total Assets]]&gt;=Table1[[#This Row],[Total Liabilities]],1,2))</f>
        <v/>
      </c>
      <c r="X353" s="4" t="str">
        <f>IF(Table1[[#This Row],[Total Assets]]="","",IF(Table1[[#This Row],[Total Assets]]&gt;=Table1[[#This Row],[Noted Market Capitalization]],1,2))</f>
        <v/>
      </c>
      <c r="Y353" s="4" t="str">
        <f>IF(Table1[[#This Row],[Net Assets]]="","",IF(Table1[[#This Row],[Net Assets]]&gt;=Table1[[#This Row],[Noted Market Capitalization]],1,2))</f>
        <v/>
      </c>
      <c r="Z353" s="4" t="str">
        <f>IF(Table1[[#This Row],[Working Capital]]="","",IF(Table1[[#This Row],[Noted Market Capitalization]]&lt;=((2/3)*Table1[[#This Row],[Working Capital]]),1,2))</f>
        <v/>
      </c>
      <c r="AA353" s="29" t="str">
        <f>IF(Table1[[#This Row],[Total Assets]]="","",Table1[[#This Row],[Total Assets]]-Table1[[#This Row],[Total Liabilities]])</f>
        <v/>
      </c>
      <c r="AB353" s="29" t="str">
        <f>IF(Table1[[#This Row],[Current Assets]]="","",(Table1[[#This Row],[Current Assets]]-Table1[[#This Row],[Current Liabilities ]]))</f>
        <v/>
      </c>
      <c r="AC353" s="29" t="str">
        <f>IF(Table1[[#This Row],[Noted Market Capitalization]]="","",Table1[Noted Market Capitalization])</f>
        <v/>
      </c>
      <c r="AD353" s="30" t="str">
        <f>IF(Table1[[#This Row],[Previous Year Revenue]]="","",Table1[Previous Year Revenue])</f>
        <v/>
      </c>
      <c r="AE353" s="29" t="str">
        <f>IF(Table1[[#This Row],[Year To Date (YTD) Revenue]]="","",Table1[Year To Date (YTD) Revenue])</f>
        <v/>
      </c>
      <c r="AF353" s="29" t="str">
        <f>IF(Table1[[#This Row],[Previous Year Profit]]="","",Table1[Previous Year Profit])</f>
        <v/>
      </c>
      <c r="AG353" s="29" t="str">
        <f>IF(Table1[[#This Row],[Year To Date (YTD) Profit]]="","",Table1[Year To Date (YTD) Profit])</f>
        <v/>
      </c>
    </row>
    <row r="354" spans="3:33" x14ac:dyDescent="0.2">
      <c r="C354" s="22"/>
      <c r="D354" s="27"/>
      <c r="E354" s="28"/>
      <c r="F354" s="29"/>
      <c r="G354" s="59"/>
      <c r="H354" s="4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1" t="str">
        <f>IF(Table1[[#This Row],[Net Assets]]="","",(Table1[[#This Row],[Net Assets]]/Table1[[#This Row],[Noted Market Capitalization]]))</f>
        <v/>
      </c>
      <c r="U354" s="4">
        <f>IF(Table1[[#This Row],[Dividend Yield 
]]="",2,IF(Table1[[#This Row],[Dividend Yield 
]]&gt;0,1,2))</f>
        <v>2</v>
      </c>
      <c r="V354" s="4" t="str">
        <f>IF(Table1[[#This Row],[Previous Year Profit]]="","",IF(Table1[[#This Row],[Previous Year Profit]]&gt;0,1,2))</f>
        <v/>
      </c>
      <c r="W354" s="4" t="str">
        <f>IF(Table1[[#This Row],[Total Assets]]="","",IF(Table1[[#This Row],[Total Assets]]&gt;=Table1[[#This Row],[Total Liabilities]],1,2))</f>
        <v/>
      </c>
      <c r="X354" s="4" t="str">
        <f>IF(Table1[[#This Row],[Total Assets]]="","",IF(Table1[[#This Row],[Total Assets]]&gt;=Table1[[#This Row],[Noted Market Capitalization]],1,2))</f>
        <v/>
      </c>
      <c r="Y354" s="4" t="str">
        <f>IF(Table1[[#This Row],[Net Assets]]="","",IF(Table1[[#This Row],[Net Assets]]&gt;=Table1[[#This Row],[Noted Market Capitalization]],1,2))</f>
        <v/>
      </c>
      <c r="Z354" s="4" t="str">
        <f>IF(Table1[[#This Row],[Working Capital]]="","",IF(Table1[[#This Row],[Noted Market Capitalization]]&lt;=((2/3)*Table1[[#This Row],[Working Capital]]),1,2))</f>
        <v/>
      </c>
      <c r="AA354" s="29" t="str">
        <f>IF(Table1[[#This Row],[Total Assets]]="","",Table1[[#This Row],[Total Assets]]-Table1[[#This Row],[Total Liabilities]])</f>
        <v/>
      </c>
      <c r="AB354" s="29" t="str">
        <f>IF(Table1[[#This Row],[Current Assets]]="","",(Table1[[#This Row],[Current Assets]]-Table1[[#This Row],[Current Liabilities ]]))</f>
        <v/>
      </c>
      <c r="AC354" s="29" t="str">
        <f>IF(Table1[[#This Row],[Noted Market Capitalization]]="","",Table1[Noted Market Capitalization])</f>
        <v/>
      </c>
      <c r="AD354" s="30" t="str">
        <f>IF(Table1[[#This Row],[Previous Year Revenue]]="","",Table1[Previous Year Revenue])</f>
        <v/>
      </c>
      <c r="AE354" s="29" t="str">
        <f>IF(Table1[[#This Row],[Year To Date (YTD) Revenue]]="","",Table1[Year To Date (YTD) Revenue])</f>
        <v/>
      </c>
      <c r="AF354" s="29" t="str">
        <f>IF(Table1[[#This Row],[Previous Year Profit]]="","",Table1[Previous Year Profit])</f>
        <v/>
      </c>
      <c r="AG354" s="29" t="str">
        <f>IF(Table1[[#This Row],[Year To Date (YTD) Profit]]="","",Table1[Year To Date (YTD) Profit])</f>
        <v/>
      </c>
    </row>
    <row r="355" spans="3:33" x14ac:dyDescent="0.2">
      <c r="C355" s="22"/>
      <c r="D355" s="27"/>
      <c r="E355" s="28"/>
      <c r="F355" s="29"/>
      <c r="G355" s="59"/>
      <c r="H355" s="4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1" t="str">
        <f>IF(Table1[[#This Row],[Net Assets]]="","",(Table1[[#This Row],[Net Assets]]/Table1[[#This Row],[Noted Market Capitalization]]))</f>
        <v/>
      </c>
      <c r="U355" s="4">
        <f>IF(Table1[[#This Row],[Dividend Yield 
]]="",2,IF(Table1[[#This Row],[Dividend Yield 
]]&gt;0,1,2))</f>
        <v>2</v>
      </c>
      <c r="V355" s="4" t="str">
        <f>IF(Table1[[#This Row],[Previous Year Profit]]="","",IF(Table1[[#This Row],[Previous Year Profit]]&gt;0,1,2))</f>
        <v/>
      </c>
      <c r="W355" s="4" t="str">
        <f>IF(Table1[[#This Row],[Total Assets]]="","",IF(Table1[[#This Row],[Total Assets]]&gt;=Table1[[#This Row],[Total Liabilities]],1,2))</f>
        <v/>
      </c>
      <c r="X355" s="4" t="str">
        <f>IF(Table1[[#This Row],[Total Assets]]="","",IF(Table1[[#This Row],[Total Assets]]&gt;=Table1[[#This Row],[Noted Market Capitalization]],1,2))</f>
        <v/>
      </c>
      <c r="Y355" s="4" t="str">
        <f>IF(Table1[[#This Row],[Net Assets]]="","",IF(Table1[[#This Row],[Net Assets]]&gt;=Table1[[#This Row],[Noted Market Capitalization]],1,2))</f>
        <v/>
      </c>
      <c r="Z355" s="4" t="str">
        <f>IF(Table1[[#This Row],[Working Capital]]="","",IF(Table1[[#This Row],[Noted Market Capitalization]]&lt;=((2/3)*Table1[[#This Row],[Working Capital]]),1,2))</f>
        <v/>
      </c>
      <c r="AA355" s="29" t="str">
        <f>IF(Table1[[#This Row],[Total Assets]]="","",Table1[[#This Row],[Total Assets]]-Table1[[#This Row],[Total Liabilities]])</f>
        <v/>
      </c>
      <c r="AB355" s="29" t="str">
        <f>IF(Table1[[#This Row],[Current Assets]]="","",(Table1[[#This Row],[Current Assets]]-Table1[[#This Row],[Current Liabilities ]]))</f>
        <v/>
      </c>
      <c r="AC355" s="29" t="str">
        <f>IF(Table1[[#This Row],[Noted Market Capitalization]]="","",Table1[Noted Market Capitalization])</f>
        <v/>
      </c>
      <c r="AD355" s="30" t="str">
        <f>IF(Table1[[#This Row],[Previous Year Revenue]]="","",Table1[Previous Year Revenue])</f>
        <v/>
      </c>
      <c r="AE355" s="29" t="str">
        <f>IF(Table1[[#This Row],[Year To Date (YTD) Revenue]]="","",Table1[Year To Date (YTD) Revenue])</f>
        <v/>
      </c>
      <c r="AF355" s="29" t="str">
        <f>IF(Table1[[#This Row],[Previous Year Profit]]="","",Table1[Previous Year Profit])</f>
        <v/>
      </c>
      <c r="AG355" s="29" t="str">
        <f>IF(Table1[[#This Row],[Year To Date (YTD) Profit]]="","",Table1[Year To Date (YTD) Profit])</f>
        <v/>
      </c>
    </row>
    <row r="356" spans="3:33" x14ac:dyDescent="0.2">
      <c r="C356" s="22"/>
      <c r="D356" s="27"/>
      <c r="E356" s="28"/>
      <c r="F356" s="29"/>
      <c r="G356" s="59"/>
      <c r="H356" s="4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1" t="str">
        <f>IF(Table1[[#This Row],[Net Assets]]="","",(Table1[[#This Row],[Net Assets]]/Table1[[#This Row],[Noted Market Capitalization]]))</f>
        <v/>
      </c>
      <c r="U356" s="4">
        <f>IF(Table1[[#This Row],[Dividend Yield 
]]="",2,IF(Table1[[#This Row],[Dividend Yield 
]]&gt;0,1,2))</f>
        <v>2</v>
      </c>
      <c r="V356" s="4" t="str">
        <f>IF(Table1[[#This Row],[Previous Year Profit]]="","",IF(Table1[[#This Row],[Previous Year Profit]]&gt;0,1,2))</f>
        <v/>
      </c>
      <c r="W356" s="4" t="str">
        <f>IF(Table1[[#This Row],[Total Assets]]="","",IF(Table1[[#This Row],[Total Assets]]&gt;=Table1[[#This Row],[Total Liabilities]],1,2))</f>
        <v/>
      </c>
      <c r="X356" s="4" t="str">
        <f>IF(Table1[[#This Row],[Total Assets]]="","",IF(Table1[[#This Row],[Total Assets]]&gt;=Table1[[#This Row],[Noted Market Capitalization]],1,2))</f>
        <v/>
      </c>
      <c r="Y356" s="4" t="str">
        <f>IF(Table1[[#This Row],[Net Assets]]="","",IF(Table1[[#This Row],[Net Assets]]&gt;=Table1[[#This Row],[Noted Market Capitalization]],1,2))</f>
        <v/>
      </c>
      <c r="Z356" s="4" t="str">
        <f>IF(Table1[[#This Row],[Working Capital]]="","",IF(Table1[[#This Row],[Noted Market Capitalization]]&lt;=((2/3)*Table1[[#This Row],[Working Capital]]),1,2))</f>
        <v/>
      </c>
      <c r="AA356" s="29" t="str">
        <f>IF(Table1[[#This Row],[Total Assets]]="","",Table1[[#This Row],[Total Assets]]-Table1[[#This Row],[Total Liabilities]])</f>
        <v/>
      </c>
      <c r="AB356" s="29" t="str">
        <f>IF(Table1[[#This Row],[Current Assets]]="","",(Table1[[#This Row],[Current Assets]]-Table1[[#This Row],[Current Liabilities ]]))</f>
        <v/>
      </c>
      <c r="AC356" s="29" t="str">
        <f>IF(Table1[[#This Row],[Noted Market Capitalization]]="","",Table1[Noted Market Capitalization])</f>
        <v/>
      </c>
      <c r="AD356" s="30" t="str">
        <f>IF(Table1[[#This Row],[Previous Year Revenue]]="","",Table1[Previous Year Revenue])</f>
        <v/>
      </c>
      <c r="AE356" s="29" t="str">
        <f>IF(Table1[[#This Row],[Year To Date (YTD) Revenue]]="","",Table1[Year To Date (YTD) Revenue])</f>
        <v/>
      </c>
      <c r="AF356" s="29" t="str">
        <f>IF(Table1[[#This Row],[Previous Year Profit]]="","",Table1[Previous Year Profit])</f>
        <v/>
      </c>
      <c r="AG356" s="29" t="str">
        <f>IF(Table1[[#This Row],[Year To Date (YTD) Profit]]="","",Table1[Year To Date (YTD) Profit])</f>
        <v/>
      </c>
    </row>
    <row r="357" spans="3:33" x14ac:dyDescent="0.2">
      <c r="C357" s="22"/>
      <c r="D357" s="27"/>
      <c r="E357" s="28"/>
      <c r="F357" s="29"/>
      <c r="G357" s="59"/>
      <c r="H357" s="4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1" t="str">
        <f>IF(Table1[[#This Row],[Net Assets]]="","",(Table1[[#This Row],[Net Assets]]/Table1[[#This Row],[Noted Market Capitalization]]))</f>
        <v/>
      </c>
      <c r="U357" s="4">
        <f>IF(Table1[[#This Row],[Dividend Yield 
]]="",2,IF(Table1[[#This Row],[Dividend Yield 
]]&gt;0,1,2))</f>
        <v>2</v>
      </c>
      <c r="V357" s="4" t="str">
        <f>IF(Table1[[#This Row],[Previous Year Profit]]="","",IF(Table1[[#This Row],[Previous Year Profit]]&gt;0,1,2))</f>
        <v/>
      </c>
      <c r="W357" s="4" t="str">
        <f>IF(Table1[[#This Row],[Total Assets]]="","",IF(Table1[[#This Row],[Total Assets]]&gt;=Table1[[#This Row],[Total Liabilities]],1,2))</f>
        <v/>
      </c>
      <c r="X357" s="4" t="str">
        <f>IF(Table1[[#This Row],[Total Assets]]="","",IF(Table1[[#This Row],[Total Assets]]&gt;=Table1[[#This Row],[Noted Market Capitalization]],1,2))</f>
        <v/>
      </c>
      <c r="Y357" s="4" t="str">
        <f>IF(Table1[[#This Row],[Net Assets]]="","",IF(Table1[[#This Row],[Net Assets]]&gt;=Table1[[#This Row],[Noted Market Capitalization]],1,2))</f>
        <v/>
      </c>
      <c r="Z357" s="4" t="str">
        <f>IF(Table1[[#This Row],[Working Capital]]="","",IF(Table1[[#This Row],[Noted Market Capitalization]]&lt;=((2/3)*Table1[[#This Row],[Working Capital]]),1,2))</f>
        <v/>
      </c>
      <c r="AA357" s="29" t="str">
        <f>IF(Table1[[#This Row],[Total Assets]]="","",Table1[[#This Row],[Total Assets]]-Table1[[#This Row],[Total Liabilities]])</f>
        <v/>
      </c>
      <c r="AB357" s="29" t="str">
        <f>IF(Table1[[#This Row],[Current Assets]]="","",(Table1[[#This Row],[Current Assets]]-Table1[[#This Row],[Current Liabilities ]]))</f>
        <v/>
      </c>
      <c r="AC357" s="29" t="str">
        <f>IF(Table1[[#This Row],[Noted Market Capitalization]]="","",Table1[Noted Market Capitalization])</f>
        <v/>
      </c>
      <c r="AD357" s="30" t="str">
        <f>IF(Table1[[#This Row],[Previous Year Revenue]]="","",Table1[Previous Year Revenue])</f>
        <v/>
      </c>
      <c r="AE357" s="29" t="str">
        <f>IF(Table1[[#This Row],[Year To Date (YTD) Revenue]]="","",Table1[Year To Date (YTD) Revenue])</f>
        <v/>
      </c>
      <c r="AF357" s="29" t="str">
        <f>IF(Table1[[#This Row],[Previous Year Profit]]="","",Table1[Previous Year Profit])</f>
        <v/>
      </c>
      <c r="AG357" s="29" t="str">
        <f>IF(Table1[[#This Row],[Year To Date (YTD) Profit]]="","",Table1[Year To Date (YTD) Profit])</f>
        <v/>
      </c>
    </row>
    <row r="358" spans="3:33" x14ac:dyDescent="0.2">
      <c r="C358" s="22"/>
      <c r="D358" s="27"/>
      <c r="E358" s="28"/>
      <c r="F358" s="29"/>
      <c r="G358" s="59"/>
      <c r="H358" s="4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1" t="str">
        <f>IF(Table1[[#This Row],[Net Assets]]="","",(Table1[[#This Row],[Net Assets]]/Table1[[#This Row],[Noted Market Capitalization]]))</f>
        <v/>
      </c>
      <c r="U358" s="4">
        <f>IF(Table1[[#This Row],[Dividend Yield 
]]="",2,IF(Table1[[#This Row],[Dividend Yield 
]]&gt;0,1,2))</f>
        <v>2</v>
      </c>
      <c r="V358" s="4" t="str">
        <f>IF(Table1[[#This Row],[Previous Year Profit]]="","",IF(Table1[[#This Row],[Previous Year Profit]]&gt;0,1,2))</f>
        <v/>
      </c>
      <c r="W358" s="4" t="str">
        <f>IF(Table1[[#This Row],[Total Assets]]="","",IF(Table1[[#This Row],[Total Assets]]&gt;=Table1[[#This Row],[Total Liabilities]],1,2))</f>
        <v/>
      </c>
      <c r="X358" s="4" t="str">
        <f>IF(Table1[[#This Row],[Total Assets]]="","",IF(Table1[[#This Row],[Total Assets]]&gt;=Table1[[#This Row],[Noted Market Capitalization]],1,2))</f>
        <v/>
      </c>
      <c r="Y358" s="4" t="str">
        <f>IF(Table1[[#This Row],[Net Assets]]="","",IF(Table1[[#This Row],[Net Assets]]&gt;=Table1[[#This Row],[Noted Market Capitalization]],1,2))</f>
        <v/>
      </c>
      <c r="Z358" s="4" t="str">
        <f>IF(Table1[[#This Row],[Working Capital]]="","",IF(Table1[[#This Row],[Noted Market Capitalization]]&lt;=((2/3)*Table1[[#This Row],[Working Capital]]),1,2))</f>
        <v/>
      </c>
      <c r="AA358" s="29" t="str">
        <f>IF(Table1[[#This Row],[Total Assets]]="","",Table1[[#This Row],[Total Assets]]-Table1[[#This Row],[Total Liabilities]])</f>
        <v/>
      </c>
      <c r="AB358" s="29" t="str">
        <f>IF(Table1[[#This Row],[Current Assets]]="","",(Table1[[#This Row],[Current Assets]]-Table1[[#This Row],[Current Liabilities ]]))</f>
        <v/>
      </c>
      <c r="AC358" s="29" t="str">
        <f>IF(Table1[[#This Row],[Noted Market Capitalization]]="","",Table1[Noted Market Capitalization])</f>
        <v/>
      </c>
      <c r="AD358" s="30" t="str">
        <f>IF(Table1[[#This Row],[Previous Year Revenue]]="","",Table1[Previous Year Revenue])</f>
        <v/>
      </c>
      <c r="AE358" s="29" t="str">
        <f>IF(Table1[[#This Row],[Year To Date (YTD) Revenue]]="","",Table1[Year To Date (YTD) Revenue])</f>
        <v/>
      </c>
      <c r="AF358" s="29" t="str">
        <f>IF(Table1[[#This Row],[Previous Year Profit]]="","",Table1[Previous Year Profit])</f>
        <v/>
      </c>
      <c r="AG358" s="29" t="str">
        <f>IF(Table1[[#This Row],[Year To Date (YTD) Profit]]="","",Table1[Year To Date (YTD) Profit])</f>
        <v/>
      </c>
    </row>
    <row r="359" spans="3:33" x14ac:dyDescent="0.2">
      <c r="C359" s="22"/>
      <c r="D359" s="27"/>
      <c r="E359" s="28"/>
      <c r="F359" s="29"/>
      <c r="G359" s="59"/>
      <c r="H359" s="4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1" t="str">
        <f>IF(Table1[[#This Row],[Net Assets]]="","",(Table1[[#This Row],[Net Assets]]/Table1[[#This Row],[Noted Market Capitalization]]))</f>
        <v/>
      </c>
      <c r="U359" s="4">
        <f>IF(Table1[[#This Row],[Dividend Yield 
]]="",2,IF(Table1[[#This Row],[Dividend Yield 
]]&gt;0,1,2))</f>
        <v>2</v>
      </c>
      <c r="V359" s="4" t="str">
        <f>IF(Table1[[#This Row],[Previous Year Profit]]="","",IF(Table1[[#This Row],[Previous Year Profit]]&gt;0,1,2))</f>
        <v/>
      </c>
      <c r="W359" s="4" t="str">
        <f>IF(Table1[[#This Row],[Total Assets]]="","",IF(Table1[[#This Row],[Total Assets]]&gt;=Table1[[#This Row],[Total Liabilities]],1,2))</f>
        <v/>
      </c>
      <c r="X359" s="4" t="str">
        <f>IF(Table1[[#This Row],[Total Assets]]="","",IF(Table1[[#This Row],[Total Assets]]&gt;=Table1[[#This Row],[Noted Market Capitalization]],1,2))</f>
        <v/>
      </c>
      <c r="Y359" s="4" t="str">
        <f>IF(Table1[[#This Row],[Net Assets]]="","",IF(Table1[[#This Row],[Net Assets]]&gt;=Table1[[#This Row],[Noted Market Capitalization]],1,2))</f>
        <v/>
      </c>
      <c r="Z359" s="4" t="str">
        <f>IF(Table1[[#This Row],[Working Capital]]="","",IF(Table1[[#This Row],[Noted Market Capitalization]]&lt;=((2/3)*Table1[[#This Row],[Working Capital]]),1,2))</f>
        <v/>
      </c>
      <c r="AA359" s="29" t="str">
        <f>IF(Table1[[#This Row],[Total Assets]]="","",Table1[[#This Row],[Total Assets]]-Table1[[#This Row],[Total Liabilities]])</f>
        <v/>
      </c>
      <c r="AB359" s="29" t="str">
        <f>IF(Table1[[#This Row],[Current Assets]]="","",(Table1[[#This Row],[Current Assets]]-Table1[[#This Row],[Current Liabilities ]]))</f>
        <v/>
      </c>
      <c r="AC359" s="29" t="str">
        <f>IF(Table1[[#This Row],[Noted Market Capitalization]]="","",Table1[Noted Market Capitalization])</f>
        <v/>
      </c>
      <c r="AD359" s="30" t="str">
        <f>IF(Table1[[#This Row],[Previous Year Revenue]]="","",Table1[Previous Year Revenue])</f>
        <v/>
      </c>
      <c r="AE359" s="29" t="str">
        <f>IF(Table1[[#This Row],[Year To Date (YTD) Revenue]]="","",Table1[Year To Date (YTD) Revenue])</f>
        <v/>
      </c>
      <c r="AF359" s="29" t="str">
        <f>IF(Table1[[#This Row],[Previous Year Profit]]="","",Table1[Previous Year Profit])</f>
        <v/>
      </c>
      <c r="AG359" s="29" t="str">
        <f>IF(Table1[[#This Row],[Year To Date (YTD) Profit]]="","",Table1[Year To Date (YTD) Profit])</f>
        <v/>
      </c>
    </row>
    <row r="360" spans="3:33" x14ac:dyDescent="0.2">
      <c r="C360" s="22"/>
      <c r="D360" s="27"/>
      <c r="E360" s="28"/>
      <c r="F360" s="29"/>
      <c r="G360" s="59"/>
      <c r="H360" s="4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1" t="str">
        <f>IF(Table1[[#This Row],[Net Assets]]="","",(Table1[[#This Row],[Net Assets]]/Table1[[#This Row],[Noted Market Capitalization]]))</f>
        <v/>
      </c>
      <c r="U360" s="4">
        <f>IF(Table1[[#This Row],[Dividend Yield 
]]="",2,IF(Table1[[#This Row],[Dividend Yield 
]]&gt;0,1,2))</f>
        <v>2</v>
      </c>
      <c r="V360" s="4" t="str">
        <f>IF(Table1[[#This Row],[Previous Year Profit]]="","",IF(Table1[[#This Row],[Previous Year Profit]]&gt;0,1,2))</f>
        <v/>
      </c>
      <c r="W360" s="4" t="str">
        <f>IF(Table1[[#This Row],[Total Assets]]="","",IF(Table1[[#This Row],[Total Assets]]&gt;=Table1[[#This Row],[Total Liabilities]],1,2))</f>
        <v/>
      </c>
      <c r="X360" s="4" t="str">
        <f>IF(Table1[[#This Row],[Total Assets]]="","",IF(Table1[[#This Row],[Total Assets]]&gt;=Table1[[#This Row],[Noted Market Capitalization]],1,2))</f>
        <v/>
      </c>
      <c r="Y360" s="4" t="str">
        <f>IF(Table1[[#This Row],[Net Assets]]="","",IF(Table1[[#This Row],[Net Assets]]&gt;=Table1[[#This Row],[Noted Market Capitalization]],1,2))</f>
        <v/>
      </c>
      <c r="Z360" s="4" t="str">
        <f>IF(Table1[[#This Row],[Working Capital]]="","",IF(Table1[[#This Row],[Noted Market Capitalization]]&lt;=((2/3)*Table1[[#This Row],[Working Capital]]),1,2))</f>
        <v/>
      </c>
      <c r="AA360" s="29" t="str">
        <f>IF(Table1[[#This Row],[Total Assets]]="","",Table1[[#This Row],[Total Assets]]-Table1[[#This Row],[Total Liabilities]])</f>
        <v/>
      </c>
      <c r="AB360" s="29" t="str">
        <f>IF(Table1[[#This Row],[Current Assets]]="","",(Table1[[#This Row],[Current Assets]]-Table1[[#This Row],[Current Liabilities ]]))</f>
        <v/>
      </c>
      <c r="AC360" s="29" t="str">
        <f>IF(Table1[[#This Row],[Noted Market Capitalization]]="","",Table1[Noted Market Capitalization])</f>
        <v/>
      </c>
      <c r="AD360" s="30" t="str">
        <f>IF(Table1[[#This Row],[Previous Year Revenue]]="","",Table1[Previous Year Revenue])</f>
        <v/>
      </c>
      <c r="AE360" s="29" t="str">
        <f>IF(Table1[[#This Row],[Year To Date (YTD) Revenue]]="","",Table1[Year To Date (YTD) Revenue])</f>
        <v/>
      </c>
      <c r="AF360" s="29" t="str">
        <f>IF(Table1[[#This Row],[Previous Year Profit]]="","",Table1[Previous Year Profit])</f>
        <v/>
      </c>
      <c r="AG360" s="29" t="str">
        <f>IF(Table1[[#This Row],[Year To Date (YTD) Profit]]="","",Table1[Year To Date (YTD) Profit])</f>
        <v/>
      </c>
    </row>
    <row r="361" spans="3:33" x14ac:dyDescent="0.2">
      <c r="C361" s="22"/>
      <c r="D361" s="27"/>
      <c r="E361" s="28"/>
      <c r="F361" s="29"/>
      <c r="G361" s="59"/>
      <c r="H361" s="4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1" t="str">
        <f>IF(Table1[[#This Row],[Net Assets]]="","",(Table1[[#This Row],[Net Assets]]/Table1[[#This Row],[Noted Market Capitalization]]))</f>
        <v/>
      </c>
      <c r="U361" s="4">
        <f>IF(Table1[[#This Row],[Dividend Yield 
]]="",2,IF(Table1[[#This Row],[Dividend Yield 
]]&gt;0,1,2))</f>
        <v>2</v>
      </c>
      <c r="V361" s="4" t="str">
        <f>IF(Table1[[#This Row],[Previous Year Profit]]="","",IF(Table1[[#This Row],[Previous Year Profit]]&gt;0,1,2))</f>
        <v/>
      </c>
      <c r="W361" s="4" t="str">
        <f>IF(Table1[[#This Row],[Total Assets]]="","",IF(Table1[[#This Row],[Total Assets]]&gt;=Table1[[#This Row],[Total Liabilities]],1,2))</f>
        <v/>
      </c>
      <c r="X361" s="4" t="str">
        <f>IF(Table1[[#This Row],[Total Assets]]="","",IF(Table1[[#This Row],[Total Assets]]&gt;=Table1[[#This Row],[Noted Market Capitalization]],1,2))</f>
        <v/>
      </c>
      <c r="Y361" s="4" t="str">
        <f>IF(Table1[[#This Row],[Net Assets]]="","",IF(Table1[[#This Row],[Net Assets]]&gt;=Table1[[#This Row],[Noted Market Capitalization]],1,2))</f>
        <v/>
      </c>
      <c r="Z361" s="4" t="str">
        <f>IF(Table1[[#This Row],[Working Capital]]="","",IF(Table1[[#This Row],[Noted Market Capitalization]]&lt;=((2/3)*Table1[[#This Row],[Working Capital]]),1,2))</f>
        <v/>
      </c>
      <c r="AA361" s="29" t="str">
        <f>IF(Table1[[#This Row],[Total Assets]]="","",Table1[[#This Row],[Total Assets]]-Table1[[#This Row],[Total Liabilities]])</f>
        <v/>
      </c>
      <c r="AB361" s="29" t="str">
        <f>IF(Table1[[#This Row],[Current Assets]]="","",(Table1[[#This Row],[Current Assets]]-Table1[[#This Row],[Current Liabilities ]]))</f>
        <v/>
      </c>
      <c r="AC361" s="29" t="str">
        <f>IF(Table1[[#This Row],[Noted Market Capitalization]]="","",Table1[Noted Market Capitalization])</f>
        <v/>
      </c>
      <c r="AD361" s="30" t="str">
        <f>IF(Table1[[#This Row],[Previous Year Revenue]]="","",Table1[Previous Year Revenue])</f>
        <v/>
      </c>
      <c r="AE361" s="29" t="str">
        <f>IF(Table1[[#This Row],[Year To Date (YTD) Revenue]]="","",Table1[Year To Date (YTD) Revenue])</f>
        <v/>
      </c>
      <c r="AF361" s="29" t="str">
        <f>IF(Table1[[#This Row],[Previous Year Profit]]="","",Table1[Previous Year Profit])</f>
        <v/>
      </c>
      <c r="AG361" s="29" t="str">
        <f>IF(Table1[[#This Row],[Year To Date (YTD) Profit]]="","",Table1[Year To Date (YTD) Profit])</f>
        <v/>
      </c>
    </row>
    <row r="362" spans="3:33" x14ac:dyDescent="0.2">
      <c r="C362" s="22"/>
      <c r="D362" s="27"/>
      <c r="E362" s="28"/>
      <c r="F362" s="29"/>
      <c r="G362" s="59"/>
      <c r="H362" s="4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1" t="str">
        <f>IF(Table1[[#This Row],[Net Assets]]="","",(Table1[[#This Row],[Net Assets]]/Table1[[#This Row],[Noted Market Capitalization]]))</f>
        <v/>
      </c>
      <c r="U362" s="4">
        <f>IF(Table1[[#This Row],[Dividend Yield 
]]="",2,IF(Table1[[#This Row],[Dividend Yield 
]]&gt;0,1,2))</f>
        <v>2</v>
      </c>
      <c r="V362" s="4" t="str">
        <f>IF(Table1[[#This Row],[Previous Year Profit]]="","",IF(Table1[[#This Row],[Previous Year Profit]]&gt;0,1,2))</f>
        <v/>
      </c>
      <c r="W362" s="4" t="str">
        <f>IF(Table1[[#This Row],[Total Assets]]="","",IF(Table1[[#This Row],[Total Assets]]&gt;=Table1[[#This Row],[Total Liabilities]],1,2))</f>
        <v/>
      </c>
      <c r="X362" s="4" t="str">
        <f>IF(Table1[[#This Row],[Total Assets]]="","",IF(Table1[[#This Row],[Total Assets]]&gt;=Table1[[#This Row],[Noted Market Capitalization]],1,2))</f>
        <v/>
      </c>
      <c r="Y362" s="4" t="str">
        <f>IF(Table1[[#This Row],[Net Assets]]="","",IF(Table1[[#This Row],[Net Assets]]&gt;=Table1[[#This Row],[Noted Market Capitalization]],1,2))</f>
        <v/>
      </c>
      <c r="Z362" s="4" t="str">
        <f>IF(Table1[[#This Row],[Working Capital]]="","",IF(Table1[[#This Row],[Noted Market Capitalization]]&lt;=((2/3)*Table1[[#This Row],[Working Capital]]),1,2))</f>
        <v/>
      </c>
      <c r="AA362" s="29" t="str">
        <f>IF(Table1[[#This Row],[Total Assets]]="","",Table1[[#This Row],[Total Assets]]-Table1[[#This Row],[Total Liabilities]])</f>
        <v/>
      </c>
      <c r="AB362" s="29" t="str">
        <f>IF(Table1[[#This Row],[Current Assets]]="","",(Table1[[#This Row],[Current Assets]]-Table1[[#This Row],[Current Liabilities ]]))</f>
        <v/>
      </c>
      <c r="AC362" s="29" t="str">
        <f>IF(Table1[[#This Row],[Noted Market Capitalization]]="","",Table1[Noted Market Capitalization])</f>
        <v/>
      </c>
      <c r="AD362" s="30" t="str">
        <f>IF(Table1[[#This Row],[Previous Year Revenue]]="","",Table1[Previous Year Revenue])</f>
        <v/>
      </c>
      <c r="AE362" s="29" t="str">
        <f>IF(Table1[[#This Row],[Year To Date (YTD) Revenue]]="","",Table1[Year To Date (YTD) Revenue])</f>
        <v/>
      </c>
      <c r="AF362" s="29" t="str">
        <f>IF(Table1[[#This Row],[Previous Year Profit]]="","",Table1[Previous Year Profit])</f>
        <v/>
      </c>
      <c r="AG362" s="29" t="str">
        <f>IF(Table1[[#This Row],[Year To Date (YTD) Profit]]="","",Table1[Year To Date (YTD) Profit])</f>
        <v/>
      </c>
    </row>
    <row r="363" spans="3:33" x14ac:dyDescent="0.2">
      <c r="C363" s="22"/>
      <c r="D363" s="27"/>
      <c r="E363" s="28"/>
      <c r="F363" s="29"/>
      <c r="G363" s="59"/>
      <c r="H363" s="4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1" t="str">
        <f>IF(Table1[[#This Row],[Net Assets]]="","",(Table1[[#This Row],[Net Assets]]/Table1[[#This Row],[Noted Market Capitalization]]))</f>
        <v/>
      </c>
      <c r="U363" s="4">
        <f>IF(Table1[[#This Row],[Dividend Yield 
]]="",2,IF(Table1[[#This Row],[Dividend Yield 
]]&gt;0,1,2))</f>
        <v>2</v>
      </c>
      <c r="V363" s="4" t="str">
        <f>IF(Table1[[#This Row],[Previous Year Profit]]="","",IF(Table1[[#This Row],[Previous Year Profit]]&gt;0,1,2))</f>
        <v/>
      </c>
      <c r="W363" s="4" t="str">
        <f>IF(Table1[[#This Row],[Total Assets]]="","",IF(Table1[[#This Row],[Total Assets]]&gt;=Table1[[#This Row],[Total Liabilities]],1,2))</f>
        <v/>
      </c>
      <c r="X363" s="4" t="str">
        <f>IF(Table1[[#This Row],[Total Assets]]="","",IF(Table1[[#This Row],[Total Assets]]&gt;=Table1[[#This Row],[Noted Market Capitalization]],1,2))</f>
        <v/>
      </c>
      <c r="Y363" s="4" t="str">
        <f>IF(Table1[[#This Row],[Net Assets]]="","",IF(Table1[[#This Row],[Net Assets]]&gt;=Table1[[#This Row],[Noted Market Capitalization]],1,2))</f>
        <v/>
      </c>
      <c r="Z363" s="4" t="str">
        <f>IF(Table1[[#This Row],[Working Capital]]="","",IF(Table1[[#This Row],[Noted Market Capitalization]]&lt;=((2/3)*Table1[[#This Row],[Working Capital]]),1,2))</f>
        <v/>
      </c>
      <c r="AA363" s="29" t="str">
        <f>IF(Table1[[#This Row],[Total Assets]]="","",Table1[[#This Row],[Total Assets]]-Table1[[#This Row],[Total Liabilities]])</f>
        <v/>
      </c>
      <c r="AB363" s="29" t="str">
        <f>IF(Table1[[#This Row],[Current Assets]]="","",(Table1[[#This Row],[Current Assets]]-Table1[[#This Row],[Current Liabilities ]]))</f>
        <v/>
      </c>
      <c r="AC363" s="29" t="str">
        <f>IF(Table1[[#This Row],[Noted Market Capitalization]]="","",Table1[Noted Market Capitalization])</f>
        <v/>
      </c>
      <c r="AD363" s="30" t="str">
        <f>IF(Table1[[#This Row],[Previous Year Revenue]]="","",Table1[Previous Year Revenue])</f>
        <v/>
      </c>
      <c r="AE363" s="29" t="str">
        <f>IF(Table1[[#This Row],[Year To Date (YTD) Revenue]]="","",Table1[Year To Date (YTD) Revenue])</f>
        <v/>
      </c>
      <c r="AF363" s="29" t="str">
        <f>IF(Table1[[#This Row],[Previous Year Profit]]="","",Table1[Previous Year Profit])</f>
        <v/>
      </c>
      <c r="AG363" s="29" t="str">
        <f>IF(Table1[[#This Row],[Year To Date (YTD) Profit]]="","",Table1[Year To Date (YTD) Profit])</f>
        <v/>
      </c>
    </row>
    <row r="364" spans="3:33" x14ac:dyDescent="0.2">
      <c r="C364" s="22"/>
      <c r="D364" s="27"/>
      <c r="E364" s="28"/>
      <c r="F364" s="29"/>
      <c r="G364" s="59"/>
      <c r="H364" s="4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1" t="str">
        <f>IF(Table1[[#This Row],[Net Assets]]="","",(Table1[[#This Row],[Net Assets]]/Table1[[#This Row],[Noted Market Capitalization]]))</f>
        <v/>
      </c>
      <c r="U364" s="4">
        <f>IF(Table1[[#This Row],[Dividend Yield 
]]="",2,IF(Table1[[#This Row],[Dividend Yield 
]]&gt;0,1,2))</f>
        <v>2</v>
      </c>
      <c r="V364" s="4" t="str">
        <f>IF(Table1[[#This Row],[Previous Year Profit]]="","",IF(Table1[[#This Row],[Previous Year Profit]]&gt;0,1,2))</f>
        <v/>
      </c>
      <c r="W364" s="4" t="str">
        <f>IF(Table1[[#This Row],[Total Assets]]="","",IF(Table1[[#This Row],[Total Assets]]&gt;=Table1[[#This Row],[Total Liabilities]],1,2))</f>
        <v/>
      </c>
      <c r="X364" s="4" t="str">
        <f>IF(Table1[[#This Row],[Total Assets]]="","",IF(Table1[[#This Row],[Total Assets]]&gt;=Table1[[#This Row],[Noted Market Capitalization]],1,2))</f>
        <v/>
      </c>
      <c r="Y364" s="4" t="str">
        <f>IF(Table1[[#This Row],[Net Assets]]="","",IF(Table1[[#This Row],[Net Assets]]&gt;=Table1[[#This Row],[Noted Market Capitalization]],1,2))</f>
        <v/>
      </c>
      <c r="Z364" s="4" t="str">
        <f>IF(Table1[[#This Row],[Working Capital]]="","",IF(Table1[[#This Row],[Noted Market Capitalization]]&lt;=((2/3)*Table1[[#This Row],[Working Capital]]),1,2))</f>
        <v/>
      </c>
      <c r="AA364" s="29" t="str">
        <f>IF(Table1[[#This Row],[Total Assets]]="","",Table1[[#This Row],[Total Assets]]-Table1[[#This Row],[Total Liabilities]])</f>
        <v/>
      </c>
      <c r="AB364" s="29" t="str">
        <f>IF(Table1[[#This Row],[Current Assets]]="","",(Table1[[#This Row],[Current Assets]]-Table1[[#This Row],[Current Liabilities ]]))</f>
        <v/>
      </c>
      <c r="AC364" s="29" t="str">
        <f>IF(Table1[[#This Row],[Noted Market Capitalization]]="","",Table1[Noted Market Capitalization])</f>
        <v/>
      </c>
      <c r="AD364" s="30" t="str">
        <f>IF(Table1[[#This Row],[Previous Year Revenue]]="","",Table1[Previous Year Revenue])</f>
        <v/>
      </c>
      <c r="AE364" s="29" t="str">
        <f>IF(Table1[[#This Row],[Year To Date (YTD) Revenue]]="","",Table1[Year To Date (YTD) Revenue])</f>
        <v/>
      </c>
      <c r="AF364" s="29" t="str">
        <f>IF(Table1[[#This Row],[Previous Year Profit]]="","",Table1[Previous Year Profit])</f>
        <v/>
      </c>
      <c r="AG364" s="29" t="str">
        <f>IF(Table1[[#This Row],[Year To Date (YTD) Profit]]="","",Table1[Year To Date (YTD) Profit])</f>
        <v/>
      </c>
    </row>
    <row r="365" spans="3:33" x14ac:dyDescent="0.2">
      <c r="C365" s="22"/>
      <c r="D365" s="27"/>
      <c r="E365" s="28"/>
      <c r="F365" s="29"/>
      <c r="G365" s="59"/>
      <c r="H365" s="4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1" t="str">
        <f>IF(Table1[[#This Row],[Net Assets]]="","",(Table1[[#This Row],[Net Assets]]/Table1[[#This Row],[Noted Market Capitalization]]))</f>
        <v/>
      </c>
      <c r="U365" s="4">
        <f>IF(Table1[[#This Row],[Dividend Yield 
]]="",2,IF(Table1[[#This Row],[Dividend Yield 
]]&gt;0,1,2))</f>
        <v>2</v>
      </c>
      <c r="V365" s="4" t="str">
        <f>IF(Table1[[#This Row],[Previous Year Profit]]="","",IF(Table1[[#This Row],[Previous Year Profit]]&gt;0,1,2))</f>
        <v/>
      </c>
      <c r="W365" s="4" t="str">
        <f>IF(Table1[[#This Row],[Total Assets]]="","",IF(Table1[[#This Row],[Total Assets]]&gt;=Table1[[#This Row],[Total Liabilities]],1,2))</f>
        <v/>
      </c>
      <c r="X365" s="4" t="str">
        <f>IF(Table1[[#This Row],[Total Assets]]="","",IF(Table1[[#This Row],[Total Assets]]&gt;=Table1[[#This Row],[Noted Market Capitalization]],1,2))</f>
        <v/>
      </c>
      <c r="Y365" s="4" t="str">
        <f>IF(Table1[[#This Row],[Net Assets]]="","",IF(Table1[[#This Row],[Net Assets]]&gt;=Table1[[#This Row],[Noted Market Capitalization]],1,2))</f>
        <v/>
      </c>
      <c r="Z365" s="4" t="str">
        <f>IF(Table1[[#This Row],[Working Capital]]="","",IF(Table1[[#This Row],[Noted Market Capitalization]]&lt;=((2/3)*Table1[[#This Row],[Working Capital]]),1,2))</f>
        <v/>
      </c>
      <c r="AA365" s="29" t="str">
        <f>IF(Table1[[#This Row],[Total Assets]]="","",Table1[[#This Row],[Total Assets]]-Table1[[#This Row],[Total Liabilities]])</f>
        <v/>
      </c>
      <c r="AB365" s="29" t="str">
        <f>IF(Table1[[#This Row],[Current Assets]]="","",(Table1[[#This Row],[Current Assets]]-Table1[[#This Row],[Current Liabilities ]]))</f>
        <v/>
      </c>
      <c r="AC365" s="29" t="str">
        <f>IF(Table1[[#This Row],[Noted Market Capitalization]]="","",Table1[Noted Market Capitalization])</f>
        <v/>
      </c>
      <c r="AD365" s="30" t="str">
        <f>IF(Table1[[#This Row],[Previous Year Revenue]]="","",Table1[Previous Year Revenue])</f>
        <v/>
      </c>
      <c r="AE365" s="29" t="str">
        <f>IF(Table1[[#This Row],[Year To Date (YTD) Revenue]]="","",Table1[Year To Date (YTD) Revenue])</f>
        <v/>
      </c>
      <c r="AF365" s="29" t="str">
        <f>IF(Table1[[#This Row],[Previous Year Profit]]="","",Table1[Previous Year Profit])</f>
        <v/>
      </c>
      <c r="AG365" s="29" t="str">
        <f>IF(Table1[[#This Row],[Year To Date (YTD) Profit]]="","",Table1[Year To Date (YTD) Profit])</f>
        <v/>
      </c>
    </row>
    <row r="366" spans="3:33" x14ac:dyDescent="0.2">
      <c r="C366" s="22"/>
      <c r="D366" s="27"/>
      <c r="E366" s="28"/>
      <c r="F366" s="29"/>
      <c r="G366" s="59"/>
      <c r="H366" s="4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1" t="str">
        <f>IF(Table1[[#This Row],[Net Assets]]="","",(Table1[[#This Row],[Net Assets]]/Table1[[#This Row],[Noted Market Capitalization]]))</f>
        <v/>
      </c>
      <c r="U366" s="4">
        <f>IF(Table1[[#This Row],[Dividend Yield 
]]="",2,IF(Table1[[#This Row],[Dividend Yield 
]]&gt;0,1,2))</f>
        <v>2</v>
      </c>
      <c r="V366" s="4" t="str">
        <f>IF(Table1[[#This Row],[Previous Year Profit]]="","",IF(Table1[[#This Row],[Previous Year Profit]]&gt;0,1,2))</f>
        <v/>
      </c>
      <c r="W366" s="4" t="str">
        <f>IF(Table1[[#This Row],[Total Assets]]="","",IF(Table1[[#This Row],[Total Assets]]&gt;=Table1[[#This Row],[Total Liabilities]],1,2))</f>
        <v/>
      </c>
      <c r="X366" s="4" t="str">
        <f>IF(Table1[[#This Row],[Total Assets]]="","",IF(Table1[[#This Row],[Total Assets]]&gt;=Table1[[#This Row],[Noted Market Capitalization]],1,2))</f>
        <v/>
      </c>
      <c r="Y366" s="4" t="str">
        <f>IF(Table1[[#This Row],[Net Assets]]="","",IF(Table1[[#This Row],[Net Assets]]&gt;=Table1[[#This Row],[Noted Market Capitalization]],1,2))</f>
        <v/>
      </c>
      <c r="Z366" s="4" t="str">
        <f>IF(Table1[[#This Row],[Working Capital]]="","",IF(Table1[[#This Row],[Noted Market Capitalization]]&lt;=((2/3)*Table1[[#This Row],[Working Capital]]),1,2))</f>
        <v/>
      </c>
      <c r="AA366" s="29" t="str">
        <f>IF(Table1[[#This Row],[Total Assets]]="","",Table1[[#This Row],[Total Assets]]-Table1[[#This Row],[Total Liabilities]])</f>
        <v/>
      </c>
      <c r="AB366" s="29" t="str">
        <f>IF(Table1[[#This Row],[Current Assets]]="","",(Table1[[#This Row],[Current Assets]]-Table1[[#This Row],[Current Liabilities ]]))</f>
        <v/>
      </c>
      <c r="AC366" s="29" t="str">
        <f>IF(Table1[[#This Row],[Noted Market Capitalization]]="","",Table1[Noted Market Capitalization])</f>
        <v/>
      </c>
      <c r="AD366" s="30" t="str">
        <f>IF(Table1[[#This Row],[Previous Year Revenue]]="","",Table1[Previous Year Revenue])</f>
        <v/>
      </c>
      <c r="AE366" s="29" t="str">
        <f>IF(Table1[[#This Row],[Year To Date (YTD) Revenue]]="","",Table1[Year To Date (YTD) Revenue])</f>
        <v/>
      </c>
      <c r="AF366" s="29" t="str">
        <f>IF(Table1[[#This Row],[Previous Year Profit]]="","",Table1[Previous Year Profit])</f>
        <v/>
      </c>
      <c r="AG366" s="29" t="str">
        <f>IF(Table1[[#This Row],[Year To Date (YTD) Profit]]="","",Table1[Year To Date (YTD) Profit])</f>
        <v/>
      </c>
    </row>
    <row r="367" spans="3:33" x14ac:dyDescent="0.2">
      <c r="C367" s="22"/>
      <c r="D367" s="27"/>
      <c r="E367" s="28"/>
      <c r="F367" s="29"/>
      <c r="G367" s="59"/>
      <c r="H367" s="4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1" t="str">
        <f>IF(Table1[[#This Row],[Net Assets]]="","",(Table1[[#This Row],[Net Assets]]/Table1[[#This Row],[Noted Market Capitalization]]))</f>
        <v/>
      </c>
      <c r="U367" s="4">
        <f>IF(Table1[[#This Row],[Dividend Yield 
]]="",2,IF(Table1[[#This Row],[Dividend Yield 
]]&gt;0,1,2))</f>
        <v>2</v>
      </c>
      <c r="V367" s="4" t="str">
        <f>IF(Table1[[#This Row],[Previous Year Profit]]="","",IF(Table1[[#This Row],[Previous Year Profit]]&gt;0,1,2))</f>
        <v/>
      </c>
      <c r="W367" s="4" t="str">
        <f>IF(Table1[[#This Row],[Total Assets]]="","",IF(Table1[[#This Row],[Total Assets]]&gt;=Table1[[#This Row],[Total Liabilities]],1,2))</f>
        <v/>
      </c>
      <c r="X367" s="4" t="str">
        <f>IF(Table1[[#This Row],[Total Assets]]="","",IF(Table1[[#This Row],[Total Assets]]&gt;=Table1[[#This Row],[Noted Market Capitalization]],1,2))</f>
        <v/>
      </c>
      <c r="Y367" s="4" t="str">
        <f>IF(Table1[[#This Row],[Net Assets]]="","",IF(Table1[[#This Row],[Net Assets]]&gt;=Table1[[#This Row],[Noted Market Capitalization]],1,2))</f>
        <v/>
      </c>
      <c r="Z367" s="4" t="str">
        <f>IF(Table1[[#This Row],[Working Capital]]="","",IF(Table1[[#This Row],[Noted Market Capitalization]]&lt;=((2/3)*Table1[[#This Row],[Working Capital]]),1,2))</f>
        <v/>
      </c>
      <c r="AA367" s="29" t="str">
        <f>IF(Table1[[#This Row],[Total Assets]]="","",Table1[[#This Row],[Total Assets]]-Table1[[#This Row],[Total Liabilities]])</f>
        <v/>
      </c>
      <c r="AB367" s="29" t="str">
        <f>IF(Table1[[#This Row],[Current Assets]]="","",(Table1[[#This Row],[Current Assets]]-Table1[[#This Row],[Current Liabilities ]]))</f>
        <v/>
      </c>
      <c r="AC367" s="29" t="str">
        <f>IF(Table1[[#This Row],[Noted Market Capitalization]]="","",Table1[Noted Market Capitalization])</f>
        <v/>
      </c>
      <c r="AD367" s="30" t="str">
        <f>IF(Table1[[#This Row],[Previous Year Revenue]]="","",Table1[Previous Year Revenue])</f>
        <v/>
      </c>
      <c r="AE367" s="29" t="str">
        <f>IF(Table1[[#This Row],[Year To Date (YTD) Revenue]]="","",Table1[Year To Date (YTD) Revenue])</f>
        <v/>
      </c>
      <c r="AF367" s="29" t="str">
        <f>IF(Table1[[#This Row],[Previous Year Profit]]="","",Table1[Previous Year Profit])</f>
        <v/>
      </c>
      <c r="AG367" s="29" t="str">
        <f>IF(Table1[[#This Row],[Year To Date (YTD) Profit]]="","",Table1[Year To Date (YTD) Profit])</f>
        <v/>
      </c>
    </row>
    <row r="368" spans="3:33" x14ac:dyDescent="0.2">
      <c r="C368" s="22"/>
      <c r="D368" s="27"/>
      <c r="E368" s="28"/>
      <c r="F368" s="29"/>
      <c r="G368" s="59"/>
      <c r="H368" s="4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1" t="str">
        <f>IF(Table1[[#This Row],[Net Assets]]="","",(Table1[[#This Row],[Net Assets]]/Table1[[#This Row],[Noted Market Capitalization]]))</f>
        <v/>
      </c>
      <c r="U368" s="4">
        <f>IF(Table1[[#This Row],[Dividend Yield 
]]="",2,IF(Table1[[#This Row],[Dividend Yield 
]]&gt;0,1,2))</f>
        <v>2</v>
      </c>
      <c r="V368" s="4" t="str">
        <f>IF(Table1[[#This Row],[Previous Year Profit]]="","",IF(Table1[[#This Row],[Previous Year Profit]]&gt;0,1,2))</f>
        <v/>
      </c>
      <c r="W368" s="4" t="str">
        <f>IF(Table1[[#This Row],[Total Assets]]="","",IF(Table1[[#This Row],[Total Assets]]&gt;=Table1[[#This Row],[Total Liabilities]],1,2))</f>
        <v/>
      </c>
      <c r="X368" s="4" t="str">
        <f>IF(Table1[[#This Row],[Total Assets]]="","",IF(Table1[[#This Row],[Total Assets]]&gt;=Table1[[#This Row],[Noted Market Capitalization]],1,2))</f>
        <v/>
      </c>
      <c r="Y368" s="4" t="str">
        <f>IF(Table1[[#This Row],[Net Assets]]="","",IF(Table1[[#This Row],[Net Assets]]&gt;=Table1[[#This Row],[Noted Market Capitalization]],1,2))</f>
        <v/>
      </c>
      <c r="Z368" s="4" t="str">
        <f>IF(Table1[[#This Row],[Working Capital]]="","",IF(Table1[[#This Row],[Noted Market Capitalization]]&lt;=((2/3)*Table1[[#This Row],[Working Capital]]),1,2))</f>
        <v/>
      </c>
      <c r="AA368" s="29" t="str">
        <f>IF(Table1[[#This Row],[Total Assets]]="","",Table1[[#This Row],[Total Assets]]-Table1[[#This Row],[Total Liabilities]])</f>
        <v/>
      </c>
      <c r="AB368" s="29" t="str">
        <f>IF(Table1[[#This Row],[Current Assets]]="","",(Table1[[#This Row],[Current Assets]]-Table1[[#This Row],[Current Liabilities ]]))</f>
        <v/>
      </c>
      <c r="AC368" s="29" t="str">
        <f>IF(Table1[[#This Row],[Noted Market Capitalization]]="","",Table1[Noted Market Capitalization])</f>
        <v/>
      </c>
      <c r="AD368" s="30" t="str">
        <f>IF(Table1[[#This Row],[Previous Year Revenue]]="","",Table1[Previous Year Revenue])</f>
        <v/>
      </c>
      <c r="AE368" s="29" t="str">
        <f>IF(Table1[[#This Row],[Year To Date (YTD) Revenue]]="","",Table1[Year To Date (YTD) Revenue])</f>
        <v/>
      </c>
      <c r="AF368" s="29" t="str">
        <f>IF(Table1[[#This Row],[Previous Year Profit]]="","",Table1[Previous Year Profit])</f>
        <v/>
      </c>
      <c r="AG368" s="29" t="str">
        <f>IF(Table1[[#This Row],[Year To Date (YTD) Profit]]="","",Table1[Year To Date (YTD) Profit])</f>
        <v/>
      </c>
    </row>
    <row r="369" spans="3:33" x14ac:dyDescent="0.2">
      <c r="C369" s="22"/>
      <c r="D369" s="27"/>
      <c r="E369" s="28"/>
      <c r="F369" s="29"/>
      <c r="G369" s="59"/>
      <c r="H369" s="4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1" t="str">
        <f>IF(Table1[[#This Row],[Net Assets]]="","",(Table1[[#This Row],[Net Assets]]/Table1[[#This Row],[Noted Market Capitalization]]))</f>
        <v/>
      </c>
      <c r="U369" s="4">
        <f>IF(Table1[[#This Row],[Dividend Yield 
]]="",2,IF(Table1[[#This Row],[Dividend Yield 
]]&gt;0,1,2))</f>
        <v>2</v>
      </c>
      <c r="V369" s="4" t="str">
        <f>IF(Table1[[#This Row],[Previous Year Profit]]="","",IF(Table1[[#This Row],[Previous Year Profit]]&gt;0,1,2))</f>
        <v/>
      </c>
      <c r="W369" s="4" t="str">
        <f>IF(Table1[[#This Row],[Total Assets]]="","",IF(Table1[[#This Row],[Total Assets]]&gt;=Table1[[#This Row],[Total Liabilities]],1,2))</f>
        <v/>
      </c>
      <c r="X369" s="4" t="str">
        <f>IF(Table1[[#This Row],[Total Assets]]="","",IF(Table1[[#This Row],[Total Assets]]&gt;=Table1[[#This Row],[Noted Market Capitalization]],1,2))</f>
        <v/>
      </c>
      <c r="Y369" s="4" t="str">
        <f>IF(Table1[[#This Row],[Net Assets]]="","",IF(Table1[[#This Row],[Net Assets]]&gt;=Table1[[#This Row],[Noted Market Capitalization]],1,2))</f>
        <v/>
      </c>
      <c r="Z369" s="4" t="str">
        <f>IF(Table1[[#This Row],[Working Capital]]="","",IF(Table1[[#This Row],[Noted Market Capitalization]]&lt;=((2/3)*Table1[[#This Row],[Working Capital]]),1,2))</f>
        <v/>
      </c>
      <c r="AA369" s="29" t="str">
        <f>IF(Table1[[#This Row],[Total Assets]]="","",Table1[[#This Row],[Total Assets]]-Table1[[#This Row],[Total Liabilities]])</f>
        <v/>
      </c>
      <c r="AB369" s="29" t="str">
        <f>IF(Table1[[#This Row],[Current Assets]]="","",(Table1[[#This Row],[Current Assets]]-Table1[[#This Row],[Current Liabilities ]]))</f>
        <v/>
      </c>
      <c r="AC369" s="29" t="str">
        <f>IF(Table1[[#This Row],[Noted Market Capitalization]]="","",Table1[Noted Market Capitalization])</f>
        <v/>
      </c>
      <c r="AD369" s="30" t="str">
        <f>IF(Table1[[#This Row],[Previous Year Revenue]]="","",Table1[Previous Year Revenue])</f>
        <v/>
      </c>
      <c r="AE369" s="29" t="str">
        <f>IF(Table1[[#This Row],[Year To Date (YTD) Revenue]]="","",Table1[Year To Date (YTD) Revenue])</f>
        <v/>
      </c>
      <c r="AF369" s="29" t="str">
        <f>IF(Table1[[#This Row],[Previous Year Profit]]="","",Table1[Previous Year Profit])</f>
        <v/>
      </c>
      <c r="AG369" s="29" t="str">
        <f>IF(Table1[[#This Row],[Year To Date (YTD) Profit]]="","",Table1[Year To Date (YTD) Profit])</f>
        <v/>
      </c>
    </row>
    <row r="370" spans="3:33" x14ac:dyDescent="0.2">
      <c r="C370" s="22"/>
      <c r="D370" s="27"/>
      <c r="E370" s="28"/>
      <c r="F370" s="29"/>
      <c r="G370" s="59"/>
      <c r="H370" s="4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1" t="str">
        <f>IF(Table1[[#This Row],[Net Assets]]="","",(Table1[[#This Row],[Net Assets]]/Table1[[#This Row],[Noted Market Capitalization]]))</f>
        <v/>
      </c>
      <c r="U370" s="4">
        <f>IF(Table1[[#This Row],[Dividend Yield 
]]="",2,IF(Table1[[#This Row],[Dividend Yield 
]]&gt;0,1,2))</f>
        <v>2</v>
      </c>
      <c r="V370" s="4" t="str">
        <f>IF(Table1[[#This Row],[Previous Year Profit]]="","",IF(Table1[[#This Row],[Previous Year Profit]]&gt;0,1,2))</f>
        <v/>
      </c>
      <c r="W370" s="4" t="str">
        <f>IF(Table1[[#This Row],[Total Assets]]="","",IF(Table1[[#This Row],[Total Assets]]&gt;=Table1[[#This Row],[Total Liabilities]],1,2))</f>
        <v/>
      </c>
      <c r="X370" s="4" t="str">
        <f>IF(Table1[[#This Row],[Total Assets]]="","",IF(Table1[[#This Row],[Total Assets]]&gt;=Table1[[#This Row],[Noted Market Capitalization]],1,2))</f>
        <v/>
      </c>
      <c r="Y370" s="4" t="str">
        <f>IF(Table1[[#This Row],[Net Assets]]="","",IF(Table1[[#This Row],[Net Assets]]&gt;=Table1[[#This Row],[Noted Market Capitalization]],1,2))</f>
        <v/>
      </c>
      <c r="Z370" s="4" t="str">
        <f>IF(Table1[[#This Row],[Working Capital]]="","",IF(Table1[[#This Row],[Noted Market Capitalization]]&lt;=((2/3)*Table1[[#This Row],[Working Capital]]),1,2))</f>
        <v/>
      </c>
      <c r="AA370" s="29" t="str">
        <f>IF(Table1[[#This Row],[Total Assets]]="","",Table1[[#This Row],[Total Assets]]-Table1[[#This Row],[Total Liabilities]])</f>
        <v/>
      </c>
      <c r="AB370" s="29" t="str">
        <f>IF(Table1[[#This Row],[Current Assets]]="","",(Table1[[#This Row],[Current Assets]]-Table1[[#This Row],[Current Liabilities ]]))</f>
        <v/>
      </c>
      <c r="AC370" s="29" t="str">
        <f>IF(Table1[[#This Row],[Noted Market Capitalization]]="","",Table1[Noted Market Capitalization])</f>
        <v/>
      </c>
      <c r="AD370" s="30" t="str">
        <f>IF(Table1[[#This Row],[Previous Year Revenue]]="","",Table1[Previous Year Revenue])</f>
        <v/>
      </c>
      <c r="AE370" s="29" t="str">
        <f>IF(Table1[[#This Row],[Year To Date (YTD) Revenue]]="","",Table1[Year To Date (YTD) Revenue])</f>
        <v/>
      </c>
      <c r="AF370" s="29" t="str">
        <f>IF(Table1[[#This Row],[Previous Year Profit]]="","",Table1[Previous Year Profit])</f>
        <v/>
      </c>
      <c r="AG370" s="29" t="str">
        <f>IF(Table1[[#This Row],[Year To Date (YTD) Profit]]="","",Table1[Year To Date (YTD) Profit])</f>
        <v/>
      </c>
    </row>
    <row r="371" spans="3:33" x14ac:dyDescent="0.2">
      <c r="C371" s="22"/>
      <c r="D371" s="27"/>
      <c r="E371" s="28"/>
      <c r="F371" s="29"/>
      <c r="G371" s="59"/>
      <c r="H371" s="4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1" t="str">
        <f>IF(Table1[[#This Row],[Net Assets]]="","",(Table1[[#This Row],[Net Assets]]/Table1[[#This Row],[Noted Market Capitalization]]))</f>
        <v/>
      </c>
      <c r="U371" s="4">
        <f>IF(Table1[[#This Row],[Dividend Yield 
]]="",2,IF(Table1[[#This Row],[Dividend Yield 
]]&gt;0,1,2))</f>
        <v>2</v>
      </c>
      <c r="V371" s="4" t="str">
        <f>IF(Table1[[#This Row],[Previous Year Profit]]="","",IF(Table1[[#This Row],[Previous Year Profit]]&gt;0,1,2))</f>
        <v/>
      </c>
      <c r="W371" s="4" t="str">
        <f>IF(Table1[[#This Row],[Total Assets]]="","",IF(Table1[[#This Row],[Total Assets]]&gt;=Table1[[#This Row],[Total Liabilities]],1,2))</f>
        <v/>
      </c>
      <c r="X371" s="4" t="str">
        <f>IF(Table1[[#This Row],[Total Assets]]="","",IF(Table1[[#This Row],[Total Assets]]&gt;=Table1[[#This Row],[Noted Market Capitalization]],1,2))</f>
        <v/>
      </c>
      <c r="Y371" s="4" t="str">
        <f>IF(Table1[[#This Row],[Net Assets]]="","",IF(Table1[[#This Row],[Net Assets]]&gt;=Table1[[#This Row],[Noted Market Capitalization]],1,2))</f>
        <v/>
      </c>
      <c r="Z371" s="4" t="str">
        <f>IF(Table1[[#This Row],[Working Capital]]="","",IF(Table1[[#This Row],[Noted Market Capitalization]]&lt;=((2/3)*Table1[[#This Row],[Working Capital]]),1,2))</f>
        <v/>
      </c>
      <c r="AA371" s="29" t="str">
        <f>IF(Table1[[#This Row],[Total Assets]]="","",Table1[[#This Row],[Total Assets]]-Table1[[#This Row],[Total Liabilities]])</f>
        <v/>
      </c>
      <c r="AB371" s="29" t="str">
        <f>IF(Table1[[#This Row],[Current Assets]]="","",(Table1[[#This Row],[Current Assets]]-Table1[[#This Row],[Current Liabilities ]]))</f>
        <v/>
      </c>
      <c r="AC371" s="29" t="str">
        <f>IF(Table1[[#This Row],[Noted Market Capitalization]]="","",Table1[Noted Market Capitalization])</f>
        <v/>
      </c>
      <c r="AD371" s="30" t="str">
        <f>IF(Table1[[#This Row],[Previous Year Revenue]]="","",Table1[Previous Year Revenue])</f>
        <v/>
      </c>
      <c r="AE371" s="29" t="str">
        <f>IF(Table1[[#This Row],[Year To Date (YTD) Revenue]]="","",Table1[Year To Date (YTD) Revenue])</f>
        <v/>
      </c>
      <c r="AF371" s="29" t="str">
        <f>IF(Table1[[#This Row],[Previous Year Profit]]="","",Table1[Previous Year Profit])</f>
        <v/>
      </c>
      <c r="AG371" s="29" t="str">
        <f>IF(Table1[[#This Row],[Year To Date (YTD) Profit]]="","",Table1[Year To Date (YTD) Profit])</f>
        <v/>
      </c>
    </row>
    <row r="372" spans="3:33" x14ac:dyDescent="0.2">
      <c r="C372" s="22"/>
      <c r="D372" s="27"/>
      <c r="E372" s="28"/>
      <c r="F372" s="29"/>
      <c r="G372" s="59"/>
      <c r="H372" s="4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1" t="str">
        <f>IF(Table1[[#This Row],[Net Assets]]="","",(Table1[[#This Row],[Net Assets]]/Table1[[#This Row],[Noted Market Capitalization]]))</f>
        <v/>
      </c>
      <c r="U372" s="4">
        <f>IF(Table1[[#This Row],[Dividend Yield 
]]="",2,IF(Table1[[#This Row],[Dividend Yield 
]]&gt;0,1,2))</f>
        <v>2</v>
      </c>
      <c r="V372" s="4" t="str">
        <f>IF(Table1[[#This Row],[Previous Year Profit]]="","",IF(Table1[[#This Row],[Previous Year Profit]]&gt;0,1,2))</f>
        <v/>
      </c>
      <c r="W372" s="4" t="str">
        <f>IF(Table1[[#This Row],[Total Assets]]="","",IF(Table1[[#This Row],[Total Assets]]&gt;=Table1[[#This Row],[Total Liabilities]],1,2))</f>
        <v/>
      </c>
      <c r="X372" s="4" t="str">
        <f>IF(Table1[[#This Row],[Total Assets]]="","",IF(Table1[[#This Row],[Total Assets]]&gt;=Table1[[#This Row],[Noted Market Capitalization]],1,2))</f>
        <v/>
      </c>
      <c r="Y372" s="4" t="str">
        <f>IF(Table1[[#This Row],[Net Assets]]="","",IF(Table1[[#This Row],[Net Assets]]&gt;=Table1[[#This Row],[Noted Market Capitalization]],1,2))</f>
        <v/>
      </c>
      <c r="Z372" s="4" t="str">
        <f>IF(Table1[[#This Row],[Working Capital]]="","",IF(Table1[[#This Row],[Noted Market Capitalization]]&lt;=((2/3)*Table1[[#This Row],[Working Capital]]),1,2))</f>
        <v/>
      </c>
      <c r="AA372" s="29" t="str">
        <f>IF(Table1[[#This Row],[Total Assets]]="","",Table1[[#This Row],[Total Assets]]-Table1[[#This Row],[Total Liabilities]])</f>
        <v/>
      </c>
      <c r="AB372" s="29" t="str">
        <f>IF(Table1[[#This Row],[Current Assets]]="","",(Table1[[#This Row],[Current Assets]]-Table1[[#This Row],[Current Liabilities ]]))</f>
        <v/>
      </c>
      <c r="AC372" s="29" t="str">
        <f>IF(Table1[[#This Row],[Noted Market Capitalization]]="","",Table1[Noted Market Capitalization])</f>
        <v/>
      </c>
      <c r="AD372" s="30" t="str">
        <f>IF(Table1[[#This Row],[Previous Year Revenue]]="","",Table1[Previous Year Revenue])</f>
        <v/>
      </c>
      <c r="AE372" s="29" t="str">
        <f>IF(Table1[[#This Row],[Year To Date (YTD) Revenue]]="","",Table1[Year To Date (YTD) Revenue])</f>
        <v/>
      </c>
      <c r="AF372" s="29" t="str">
        <f>IF(Table1[[#This Row],[Previous Year Profit]]="","",Table1[Previous Year Profit])</f>
        <v/>
      </c>
      <c r="AG372" s="29" t="str">
        <f>IF(Table1[[#This Row],[Year To Date (YTD) Profit]]="","",Table1[Year To Date (YTD) Profit])</f>
        <v/>
      </c>
    </row>
    <row r="373" spans="3:33" x14ac:dyDescent="0.2">
      <c r="C373" s="22"/>
      <c r="D373" s="27"/>
      <c r="E373" s="28"/>
      <c r="F373" s="29"/>
      <c r="G373" s="59"/>
      <c r="H373" s="4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1" t="str">
        <f>IF(Table1[[#This Row],[Net Assets]]="","",(Table1[[#This Row],[Net Assets]]/Table1[[#This Row],[Noted Market Capitalization]]))</f>
        <v/>
      </c>
      <c r="U373" s="4">
        <f>IF(Table1[[#This Row],[Dividend Yield 
]]="",2,IF(Table1[[#This Row],[Dividend Yield 
]]&gt;0,1,2))</f>
        <v>2</v>
      </c>
      <c r="V373" s="4" t="str">
        <f>IF(Table1[[#This Row],[Previous Year Profit]]="","",IF(Table1[[#This Row],[Previous Year Profit]]&gt;0,1,2))</f>
        <v/>
      </c>
      <c r="W373" s="4" t="str">
        <f>IF(Table1[[#This Row],[Total Assets]]="","",IF(Table1[[#This Row],[Total Assets]]&gt;=Table1[[#This Row],[Total Liabilities]],1,2))</f>
        <v/>
      </c>
      <c r="X373" s="4" t="str">
        <f>IF(Table1[[#This Row],[Total Assets]]="","",IF(Table1[[#This Row],[Total Assets]]&gt;=Table1[[#This Row],[Noted Market Capitalization]],1,2))</f>
        <v/>
      </c>
      <c r="Y373" s="4" t="str">
        <f>IF(Table1[[#This Row],[Net Assets]]="","",IF(Table1[[#This Row],[Net Assets]]&gt;=Table1[[#This Row],[Noted Market Capitalization]],1,2))</f>
        <v/>
      </c>
      <c r="Z373" s="4" t="str">
        <f>IF(Table1[[#This Row],[Working Capital]]="","",IF(Table1[[#This Row],[Noted Market Capitalization]]&lt;=((2/3)*Table1[[#This Row],[Working Capital]]),1,2))</f>
        <v/>
      </c>
      <c r="AA373" s="29" t="str">
        <f>IF(Table1[[#This Row],[Total Assets]]="","",Table1[[#This Row],[Total Assets]]-Table1[[#This Row],[Total Liabilities]])</f>
        <v/>
      </c>
      <c r="AB373" s="29" t="str">
        <f>IF(Table1[[#This Row],[Current Assets]]="","",(Table1[[#This Row],[Current Assets]]-Table1[[#This Row],[Current Liabilities ]]))</f>
        <v/>
      </c>
      <c r="AC373" s="29" t="str">
        <f>IF(Table1[[#This Row],[Noted Market Capitalization]]="","",Table1[Noted Market Capitalization])</f>
        <v/>
      </c>
      <c r="AD373" s="30" t="str">
        <f>IF(Table1[[#This Row],[Previous Year Revenue]]="","",Table1[Previous Year Revenue])</f>
        <v/>
      </c>
      <c r="AE373" s="29" t="str">
        <f>IF(Table1[[#This Row],[Year To Date (YTD) Revenue]]="","",Table1[Year To Date (YTD) Revenue])</f>
        <v/>
      </c>
      <c r="AF373" s="29" t="str">
        <f>IF(Table1[[#This Row],[Previous Year Profit]]="","",Table1[Previous Year Profit])</f>
        <v/>
      </c>
      <c r="AG373" s="29" t="str">
        <f>IF(Table1[[#This Row],[Year To Date (YTD) Profit]]="","",Table1[Year To Date (YTD) Profit])</f>
        <v/>
      </c>
    </row>
    <row r="374" spans="3:33" x14ac:dyDescent="0.2">
      <c r="C374" s="22"/>
      <c r="D374" s="27"/>
      <c r="E374" s="28"/>
      <c r="F374" s="29"/>
      <c r="G374" s="59"/>
      <c r="H374" s="4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1" t="str">
        <f>IF(Table1[[#This Row],[Net Assets]]="","",(Table1[[#This Row],[Net Assets]]/Table1[[#This Row],[Noted Market Capitalization]]))</f>
        <v/>
      </c>
      <c r="U374" s="4">
        <f>IF(Table1[[#This Row],[Dividend Yield 
]]="",2,IF(Table1[[#This Row],[Dividend Yield 
]]&gt;0,1,2))</f>
        <v>2</v>
      </c>
      <c r="V374" s="4" t="str">
        <f>IF(Table1[[#This Row],[Previous Year Profit]]="","",IF(Table1[[#This Row],[Previous Year Profit]]&gt;0,1,2))</f>
        <v/>
      </c>
      <c r="W374" s="4" t="str">
        <f>IF(Table1[[#This Row],[Total Assets]]="","",IF(Table1[[#This Row],[Total Assets]]&gt;=Table1[[#This Row],[Total Liabilities]],1,2))</f>
        <v/>
      </c>
      <c r="X374" s="4" t="str">
        <f>IF(Table1[[#This Row],[Total Assets]]="","",IF(Table1[[#This Row],[Total Assets]]&gt;=Table1[[#This Row],[Noted Market Capitalization]],1,2))</f>
        <v/>
      </c>
      <c r="Y374" s="4" t="str">
        <f>IF(Table1[[#This Row],[Net Assets]]="","",IF(Table1[[#This Row],[Net Assets]]&gt;=Table1[[#This Row],[Noted Market Capitalization]],1,2))</f>
        <v/>
      </c>
      <c r="Z374" s="4" t="str">
        <f>IF(Table1[[#This Row],[Working Capital]]="","",IF(Table1[[#This Row],[Noted Market Capitalization]]&lt;=((2/3)*Table1[[#This Row],[Working Capital]]),1,2))</f>
        <v/>
      </c>
      <c r="AA374" s="29" t="str">
        <f>IF(Table1[[#This Row],[Total Assets]]="","",Table1[[#This Row],[Total Assets]]-Table1[[#This Row],[Total Liabilities]])</f>
        <v/>
      </c>
      <c r="AB374" s="29" t="str">
        <f>IF(Table1[[#This Row],[Current Assets]]="","",(Table1[[#This Row],[Current Assets]]-Table1[[#This Row],[Current Liabilities ]]))</f>
        <v/>
      </c>
      <c r="AC374" s="29" t="str">
        <f>IF(Table1[[#This Row],[Noted Market Capitalization]]="","",Table1[Noted Market Capitalization])</f>
        <v/>
      </c>
      <c r="AD374" s="30" t="str">
        <f>IF(Table1[[#This Row],[Previous Year Revenue]]="","",Table1[Previous Year Revenue])</f>
        <v/>
      </c>
      <c r="AE374" s="29" t="str">
        <f>IF(Table1[[#This Row],[Year To Date (YTD) Revenue]]="","",Table1[Year To Date (YTD) Revenue])</f>
        <v/>
      </c>
      <c r="AF374" s="29" t="str">
        <f>IF(Table1[[#This Row],[Previous Year Profit]]="","",Table1[Previous Year Profit])</f>
        <v/>
      </c>
      <c r="AG374" s="29" t="str">
        <f>IF(Table1[[#This Row],[Year To Date (YTD) Profit]]="","",Table1[Year To Date (YTD) Profit])</f>
        <v/>
      </c>
    </row>
    <row r="375" spans="3:33" x14ac:dyDescent="0.2">
      <c r="C375" s="22"/>
      <c r="D375" s="27"/>
      <c r="E375" s="28"/>
      <c r="F375" s="29"/>
      <c r="G375" s="59"/>
      <c r="H375" s="4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1" t="str">
        <f>IF(Table1[[#This Row],[Net Assets]]="","",(Table1[[#This Row],[Net Assets]]/Table1[[#This Row],[Noted Market Capitalization]]))</f>
        <v/>
      </c>
      <c r="U375" s="4">
        <f>IF(Table1[[#This Row],[Dividend Yield 
]]="",2,IF(Table1[[#This Row],[Dividend Yield 
]]&gt;0,1,2))</f>
        <v>2</v>
      </c>
      <c r="V375" s="4" t="str">
        <f>IF(Table1[[#This Row],[Previous Year Profit]]="","",IF(Table1[[#This Row],[Previous Year Profit]]&gt;0,1,2))</f>
        <v/>
      </c>
      <c r="W375" s="4" t="str">
        <f>IF(Table1[[#This Row],[Total Assets]]="","",IF(Table1[[#This Row],[Total Assets]]&gt;=Table1[[#This Row],[Total Liabilities]],1,2))</f>
        <v/>
      </c>
      <c r="X375" s="4" t="str">
        <f>IF(Table1[[#This Row],[Total Assets]]="","",IF(Table1[[#This Row],[Total Assets]]&gt;=Table1[[#This Row],[Noted Market Capitalization]],1,2))</f>
        <v/>
      </c>
      <c r="Y375" s="4" t="str">
        <f>IF(Table1[[#This Row],[Net Assets]]="","",IF(Table1[[#This Row],[Net Assets]]&gt;=Table1[[#This Row],[Noted Market Capitalization]],1,2))</f>
        <v/>
      </c>
      <c r="Z375" s="4" t="str">
        <f>IF(Table1[[#This Row],[Working Capital]]="","",IF(Table1[[#This Row],[Noted Market Capitalization]]&lt;=((2/3)*Table1[[#This Row],[Working Capital]]),1,2))</f>
        <v/>
      </c>
      <c r="AA375" s="29" t="str">
        <f>IF(Table1[[#This Row],[Total Assets]]="","",Table1[[#This Row],[Total Assets]]-Table1[[#This Row],[Total Liabilities]])</f>
        <v/>
      </c>
      <c r="AB375" s="29" t="str">
        <f>IF(Table1[[#This Row],[Current Assets]]="","",(Table1[[#This Row],[Current Assets]]-Table1[[#This Row],[Current Liabilities ]]))</f>
        <v/>
      </c>
      <c r="AC375" s="29" t="str">
        <f>IF(Table1[[#This Row],[Noted Market Capitalization]]="","",Table1[Noted Market Capitalization])</f>
        <v/>
      </c>
      <c r="AD375" s="30" t="str">
        <f>IF(Table1[[#This Row],[Previous Year Revenue]]="","",Table1[Previous Year Revenue])</f>
        <v/>
      </c>
      <c r="AE375" s="29" t="str">
        <f>IF(Table1[[#This Row],[Year To Date (YTD) Revenue]]="","",Table1[Year To Date (YTD) Revenue])</f>
        <v/>
      </c>
      <c r="AF375" s="29" t="str">
        <f>IF(Table1[[#This Row],[Previous Year Profit]]="","",Table1[Previous Year Profit])</f>
        <v/>
      </c>
      <c r="AG375" s="29" t="str">
        <f>IF(Table1[[#This Row],[Year To Date (YTD) Profit]]="","",Table1[Year To Date (YTD) Profit])</f>
        <v/>
      </c>
    </row>
    <row r="376" spans="3:33" x14ac:dyDescent="0.2">
      <c r="C376" s="22"/>
      <c r="D376" s="27"/>
      <c r="E376" s="28"/>
      <c r="F376" s="29"/>
      <c r="G376" s="59"/>
      <c r="H376" s="4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1" t="str">
        <f>IF(Table1[[#This Row],[Net Assets]]="","",(Table1[[#This Row],[Net Assets]]/Table1[[#This Row],[Noted Market Capitalization]]))</f>
        <v/>
      </c>
      <c r="U376" s="4">
        <f>IF(Table1[[#This Row],[Dividend Yield 
]]="",2,IF(Table1[[#This Row],[Dividend Yield 
]]&gt;0,1,2))</f>
        <v>2</v>
      </c>
      <c r="V376" s="4" t="str">
        <f>IF(Table1[[#This Row],[Previous Year Profit]]="","",IF(Table1[[#This Row],[Previous Year Profit]]&gt;0,1,2))</f>
        <v/>
      </c>
      <c r="W376" s="4" t="str">
        <f>IF(Table1[[#This Row],[Total Assets]]="","",IF(Table1[[#This Row],[Total Assets]]&gt;=Table1[[#This Row],[Total Liabilities]],1,2))</f>
        <v/>
      </c>
      <c r="X376" s="4" t="str">
        <f>IF(Table1[[#This Row],[Total Assets]]="","",IF(Table1[[#This Row],[Total Assets]]&gt;=Table1[[#This Row],[Noted Market Capitalization]],1,2))</f>
        <v/>
      </c>
      <c r="Y376" s="4" t="str">
        <f>IF(Table1[[#This Row],[Net Assets]]="","",IF(Table1[[#This Row],[Net Assets]]&gt;=Table1[[#This Row],[Noted Market Capitalization]],1,2))</f>
        <v/>
      </c>
      <c r="Z376" s="4" t="str">
        <f>IF(Table1[[#This Row],[Working Capital]]="","",IF(Table1[[#This Row],[Noted Market Capitalization]]&lt;=((2/3)*Table1[[#This Row],[Working Capital]]),1,2))</f>
        <v/>
      </c>
      <c r="AA376" s="29" t="str">
        <f>IF(Table1[[#This Row],[Total Assets]]="","",Table1[[#This Row],[Total Assets]]-Table1[[#This Row],[Total Liabilities]])</f>
        <v/>
      </c>
      <c r="AB376" s="29" t="str">
        <f>IF(Table1[[#This Row],[Current Assets]]="","",(Table1[[#This Row],[Current Assets]]-Table1[[#This Row],[Current Liabilities ]]))</f>
        <v/>
      </c>
      <c r="AC376" s="29" t="str">
        <f>IF(Table1[[#This Row],[Noted Market Capitalization]]="","",Table1[Noted Market Capitalization])</f>
        <v/>
      </c>
      <c r="AD376" s="30" t="str">
        <f>IF(Table1[[#This Row],[Previous Year Revenue]]="","",Table1[Previous Year Revenue])</f>
        <v/>
      </c>
      <c r="AE376" s="29" t="str">
        <f>IF(Table1[[#This Row],[Year To Date (YTD) Revenue]]="","",Table1[Year To Date (YTD) Revenue])</f>
        <v/>
      </c>
      <c r="AF376" s="29" t="str">
        <f>IF(Table1[[#This Row],[Previous Year Profit]]="","",Table1[Previous Year Profit])</f>
        <v/>
      </c>
      <c r="AG376" s="29" t="str">
        <f>IF(Table1[[#This Row],[Year To Date (YTD) Profit]]="","",Table1[Year To Date (YTD) Profit])</f>
        <v/>
      </c>
    </row>
    <row r="377" spans="3:33" x14ac:dyDescent="0.2">
      <c r="C377" s="22"/>
      <c r="D377" s="27"/>
      <c r="E377" s="28"/>
      <c r="F377" s="29"/>
      <c r="G377" s="59"/>
      <c r="H377" s="4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1" t="str">
        <f>IF(Table1[[#This Row],[Net Assets]]="","",(Table1[[#This Row],[Net Assets]]/Table1[[#This Row],[Noted Market Capitalization]]))</f>
        <v/>
      </c>
      <c r="U377" s="4">
        <f>IF(Table1[[#This Row],[Dividend Yield 
]]="",2,IF(Table1[[#This Row],[Dividend Yield 
]]&gt;0,1,2))</f>
        <v>2</v>
      </c>
      <c r="V377" s="4" t="str">
        <f>IF(Table1[[#This Row],[Previous Year Profit]]="","",IF(Table1[[#This Row],[Previous Year Profit]]&gt;0,1,2))</f>
        <v/>
      </c>
      <c r="W377" s="4" t="str">
        <f>IF(Table1[[#This Row],[Total Assets]]="","",IF(Table1[[#This Row],[Total Assets]]&gt;=Table1[[#This Row],[Total Liabilities]],1,2))</f>
        <v/>
      </c>
      <c r="X377" s="4" t="str">
        <f>IF(Table1[[#This Row],[Total Assets]]="","",IF(Table1[[#This Row],[Total Assets]]&gt;=Table1[[#This Row],[Noted Market Capitalization]],1,2))</f>
        <v/>
      </c>
      <c r="Y377" s="4" t="str">
        <f>IF(Table1[[#This Row],[Net Assets]]="","",IF(Table1[[#This Row],[Net Assets]]&gt;=Table1[[#This Row],[Noted Market Capitalization]],1,2))</f>
        <v/>
      </c>
      <c r="Z377" s="4" t="str">
        <f>IF(Table1[[#This Row],[Working Capital]]="","",IF(Table1[[#This Row],[Noted Market Capitalization]]&lt;=((2/3)*Table1[[#This Row],[Working Capital]]),1,2))</f>
        <v/>
      </c>
      <c r="AA377" s="29" t="str">
        <f>IF(Table1[[#This Row],[Total Assets]]="","",Table1[[#This Row],[Total Assets]]-Table1[[#This Row],[Total Liabilities]])</f>
        <v/>
      </c>
      <c r="AB377" s="29" t="str">
        <f>IF(Table1[[#This Row],[Current Assets]]="","",(Table1[[#This Row],[Current Assets]]-Table1[[#This Row],[Current Liabilities ]]))</f>
        <v/>
      </c>
      <c r="AC377" s="29" t="str">
        <f>IF(Table1[[#This Row],[Noted Market Capitalization]]="","",Table1[Noted Market Capitalization])</f>
        <v/>
      </c>
      <c r="AD377" s="30" t="str">
        <f>IF(Table1[[#This Row],[Previous Year Revenue]]="","",Table1[Previous Year Revenue])</f>
        <v/>
      </c>
      <c r="AE377" s="29" t="str">
        <f>IF(Table1[[#This Row],[Year To Date (YTD) Revenue]]="","",Table1[Year To Date (YTD) Revenue])</f>
        <v/>
      </c>
      <c r="AF377" s="29" t="str">
        <f>IF(Table1[[#This Row],[Previous Year Profit]]="","",Table1[Previous Year Profit])</f>
        <v/>
      </c>
      <c r="AG377" s="29" t="str">
        <f>IF(Table1[[#This Row],[Year To Date (YTD) Profit]]="","",Table1[Year To Date (YTD) Profit])</f>
        <v/>
      </c>
    </row>
    <row r="378" spans="3:33" x14ac:dyDescent="0.2">
      <c r="C378" s="22"/>
      <c r="D378" s="27"/>
      <c r="E378" s="28"/>
      <c r="F378" s="29"/>
      <c r="G378" s="59"/>
      <c r="H378" s="4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1" t="str">
        <f>IF(Table1[[#This Row],[Net Assets]]="","",(Table1[[#This Row],[Net Assets]]/Table1[[#This Row],[Noted Market Capitalization]]))</f>
        <v/>
      </c>
      <c r="U378" s="4">
        <f>IF(Table1[[#This Row],[Dividend Yield 
]]="",2,IF(Table1[[#This Row],[Dividend Yield 
]]&gt;0,1,2))</f>
        <v>2</v>
      </c>
      <c r="V378" s="4" t="str">
        <f>IF(Table1[[#This Row],[Previous Year Profit]]="","",IF(Table1[[#This Row],[Previous Year Profit]]&gt;0,1,2))</f>
        <v/>
      </c>
      <c r="W378" s="4" t="str">
        <f>IF(Table1[[#This Row],[Total Assets]]="","",IF(Table1[[#This Row],[Total Assets]]&gt;=Table1[[#This Row],[Total Liabilities]],1,2))</f>
        <v/>
      </c>
      <c r="X378" s="4" t="str">
        <f>IF(Table1[[#This Row],[Total Assets]]="","",IF(Table1[[#This Row],[Total Assets]]&gt;=Table1[[#This Row],[Noted Market Capitalization]],1,2))</f>
        <v/>
      </c>
      <c r="Y378" s="4" t="str">
        <f>IF(Table1[[#This Row],[Net Assets]]="","",IF(Table1[[#This Row],[Net Assets]]&gt;=Table1[[#This Row],[Noted Market Capitalization]],1,2))</f>
        <v/>
      </c>
      <c r="Z378" s="4" t="str">
        <f>IF(Table1[[#This Row],[Working Capital]]="","",IF(Table1[[#This Row],[Noted Market Capitalization]]&lt;=((2/3)*Table1[[#This Row],[Working Capital]]),1,2))</f>
        <v/>
      </c>
      <c r="AA378" s="29" t="str">
        <f>IF(Table1[[#This Row],[Total Assets]]="","",Table1[[#This Row],[Total Assets]]-Table1[[#This Row],[Total Liabilities]])</f>
        <v/>
      </c>
      <c r="AB378" s="29" t="str">
        <f>IF(Table1[[#This Row],[Current Assets]]="","",(Table1[[#This Row],[Current Assets]]-Table1[[#This Row],[Current Liabilities ]]))</f>
        <v/>
      </c>
      <c r="AC378" s="29" t="str">
        <f>IF(Table1[[#This Row],[Noted Market Capitalization]]="","",Table1[Noted Market Capitalization])</f>
        <v/>
      </c>
      <c r="AD378" s="30" t="str">
        <f>IF(Table1[[#This Row],[Previous Year Revenue]]="","",Table1[Previous Year Revenue])</f>
        <v/>
      </c>
      <c r="AE378" s="29" t="str">
        <f>IF(Table1[[#This Row],[Year To Date (YTD) Revenue]]="","",Table1[Year To Date (YTD) Revenue])</f>
        <v/>
      </c>
      <c r="AF378" s="29" t="str">
        <f>IF(Table1[[#This Row],[Previous Year Profit]]="","",Table1[Previous Year Profit])</f>
        <v/>
      </c>
      <c r="AG378" s="29" t="str">
        <f>IF(Table1[[#This Row],[Year To Date (YTD) Profit]]="","",Table1[Year To Date (YTD) Profit])</f>
        <v/>
      </c>
    </row>
    <row r="379" spans="3:33" x14ac:dyDescent="0.2">
      <c r="C379" s="22"/>
      <c r="D379" s="27"/>
      <c r="E379" s="28"/>
      <c r="F379" s="29"/>
      <c r="G379" s="59"/>
      <c r="H379" s="4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1" t="str">
        <f>IF(Table1[[#This Row],[Net Assets]]="","",(Table1[[#This Row],[Net Assets]]/Table1[[#This Row],[Noted Market Capitalization]]))</f>
        <v/>
      </c>
      <c r="U379" s="4">
        <f>IF(Table1[[#This Row],[Dividend Yield 
]]="",2,IF(Table1[[#This Row],[Dividend Yield 
]]&gt;0,1,2))</f>
        <v>2</v>
      </c>
      <c r="V379" s="4" t="str">
        <f>IF(Table1[[#This Row],[Previous Year Profit]]="","",IF(Table1[[#This Row],[Previous Year Profit]]&gt;0,1,2))</f>
        <v/>
      </c>
      <c r="W379" s="4" t="str">
        <f>IF(Table1[[#This Row],[Total Assets]]="","",IF(Table1[[#This Row],[Total Assets]]&gt;=Table1[[#This Row],[Total Liabilities]],1,2))</f>
        <v/>
      </c>
      <c r="X379" s="4" t="str">
        <f>IF(Table1[[#This Row],[Total Assets]]="","",IF(Table1[[#This Row],[Total Assets]]&gt;=Table1[[#This Row],[Noted Market Capitalization]],1,2))</f>
        <v/>
      </c>
      <c r="Y379" s="4" t="str">
        <f>IF(Table1[[#This Row],[Net Assets]]="","",IF(Table1[[#This Row],[Net Assets]]&gt;=Table1[[#This Row],[Noted Market Capitalization]],1,2))</f>
        <v/>
      </c>
      <c r="Z379" s="4" t="str">
        <f>IF(Table1[[#This Row],[Working Capital]]="","",IF(Table1[[#This Row],[Noted Market Capitalization]]&lt;=((2/3)*Table1[[#This Row],[Working Capital]]),1,2))</f>
        <v/>
      </c>
      <c r="AA379" s="29" t="str">
        <f>IF(Table1[[#This Row],[Total Assets]]="","",Table1[[#This Row],[Total Assets]]-Table1[[#This Row],[Total Liabilities]])</f>
        <v/>
      </c>
      <c r="AB379" s="29" t="str">
        <f>IF(Table1[[#This Row],[Current Assets]]="","",(Table1[[#This Row],[Current Assets]]-Table1[[#This Row],[Current Liabilities ]]))</f>
        <v/>
      </c>
      <c r="AC379" s="29" t="str">
        <f>IF(Table1[[#This Row],[Noted Market Capitalization]]="","",Table1[Noted Market Capitalization])</f>
        <v/>
      </c>
      <c r="AD379" s="30" t="str">
        <f>IF(Table1[[#This Row],[Previous Year Revenue]]="","",Table1[Previous Year Revenue])</f>
        <v/>
      </c>
      <c r="AE379" s="29" t="str">
        <f>IF(Table1[[#This Row],[Year To Date (YTD) Revenue]]="","",Table1[Year To Date (YTD) Revenue])</f>
        <v/>
      </c>
      <c r="AF379" s="29" t="str">
        <f>IF(Table1[[#This Row],[Previous Year Profit]]="","",Table1[Previous Year Profit])</f>
        <v/>
      </c>
      <c r="AG379" s="29" t="str">
        <f>IF(Table1[[#This Row],[Year To Date (YTD) Profit]]="","",Table1[Year To Date (YTD) Profit])</f>
        <v/>
      </c>
    </row>
    <row r="380" spans="3:33" x14ac:dyDescent="0.2">
      <c r="C380" s="22"/>
      <c r="D380" s="27"/>
      <c r="E380" s="28"/>
      <c r="F380" s="29"/>
      <c r="G380" s="59"/>
      <c r="H380" s="4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1" t="str">
        <f>IF(Table1[[#This Row],[Net Assets]]="","",(Table1[[#This Row],[Net Assets]]/Table1[[#This Row],[Noted Market Capitalization]]))</f>
        <v/>
      </c>
      <c r="U380" s="4">
        <f>IF(Table1[[#This Row],[Dividend Yield 
]]="",2,IF(Table1[[#This Row],[Dividend Yield 
]]&gt;0,1,2))</f>
        <v>2</v>
      </c>
      <c r="V380" s="4" t="str">
        <f>IF(Table1[[#This Row],[Previous Year Profit]]="","",IF(Table1[[#This Row],[Previous Year Profit]]&gt;0,1,2))</f>
        <v/>
      </c>
      <c r="W380" s="4" t="str">
        <f>IF(Table1[[#This Row],[Total Assets]]="","",IF(Table1[[#This Row],[Total Assets]]&gt;=Table1[[#This Row],[Total Liabilities]],1,2))</f>
        <v/>
      </c>
      <c r="X380" s="4" t="str">
        <f>IF(Table1[[#This Row],[Total Assets]]="","",IF(Table1[[#This Row],[Total Assets]]&gt;=Table1[[#This Row],[Noted Market Capitalization]],1,2))</f>
        <v/>
      </c>
      <c r="Y380" s="4" t="str">
        <f>IF(Table1[[#This Row],[Net Assets]]="","",IF(Table1[[#This Row],[Net Assets]]&gt;=Table1[[#This Row],[Noted Market Capitalization]],1,2))</f>
        <v/>
      </c>
      <c r="Z380" s="4" t="str">
        <f>IF(Table1[[#This Row],[Working Capital]]="","",IF(Table1[[#This Row],[Noted Market Capitalization]]&lt;=((2/3)*Table1[[#This Row],[Working Capital]]),1,2))</f>
        <v/>
      </c>
      <c r="AA380" s="29" t="str">
        <f>IF(Table1[[#This Row],[Total Assets]]="","",Table1[[#This Row],[Total Assets]]-Table1[[#This Row],[Total Liabilities]])</f>
        <v/>
      </c>
      <c r="AB380" s="29" t="str">
        <f>IF(Table1[[#This Row],[Current Assets]]="","",(Table1[[#This Row],[Current Assets]]-Table1[[#This Row],[Current Liabilities ]]))</f>
        <v/>
      </c>
      <c r="AC380" s="29" t="str">
        <f>IF(Table1[[#This Row],[Noted Market Capitalization]]="","",Table1[Noted Market Capitalization])</f>
        <v/>
      </c>
      <c r="AD380" s="30" t="str">
        <f>IF(Table1[[#This Row],[Previous Year Revenue]]="","",Table1[Previous Year Revenue])</f>
        <v/>
      </c>
      <c r="AE380" s="29" t="str">
        <f>IF(Table1[[#This Row],[Year To Date (YTD) Revenue]]="","",Table1[Year To Date (YTD) Revenue])</f>
        <v/>
      </c>
      <c r="AF380" s="29" t="str">
        <f>IF(Table1[[#This Row],[Previous Year Profit]]="","",Table1[Previous Year Profit])</f>
        <v/>
      </c>
      <c r="AG380" s="29" t="str">
        <f>IF(Table1[[#This Row],[Year To Date (YTD) Profit]]="","",Table1[Year To Date (YTD) Profit])</f>
        <v/>
      </c>
    </row>
    <row r="381" spans="3:33" x14ac:dyDescent="0.2">
      <c r="C381" s="22"/>
      <c r="D381" s="27"/>
      <c r="E381" s="28"/>
      <c r="F381" s="29"/>
      <c r="G381" s="59"/>
      <c r="H381" s="4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1" t="str">
        <f>IF(Table1[[#This Row],[Net Assets]]="","",(Table1[[#This Row],[Net Assets]]/Table1[[#This Row],[Noted Market Capitalization]]))</f>
        <v/>
      </c>
      <c r="U381" s="4">
        <f>IF(Table1[[#This Row],[Dividend Yield 
]]="",2,IF(Table1[[#This Row],[Dividend Yield 
]]&gt;0,1,2))</f>
        <v>2</v>
      </c>
      <c r="V381" s="4" t="str">
        <f>IF(Table1[[#This Row],[Previous Year Profit]]="","",IF(Table1[[#This Row],[Previous Year Profit]]&gt;0,1,2))</f>
        <v/>
      </c>
      <c r="W381" s="4" t="str">
        <f>IF(Table1[[#This Row],[Total Assets]]="","",IF(Table1[[#This Row],[Total Assets]]&gt;=Table1[[#This Row],[Total Liabilities]],1,2))</f>
        <v/>
      </c>
      <c r="X381" s="4" t="str">
        <f>IF(Table1[[#This Row],[Total Assets]]="","",IF(Table1[[#This Row],[Total Assets]]&gt;=Table1[[#This Row],[Noted Market Capitalization]],1,2))</f>
        <v/>
      </c>
      <c r="Y381" s="4" t="str">
        <f>IF(Table1[[#This Row],[Net Assets]]="","",IF(Table1[[#This Row],[Net Assets]]&gt;=Table1[[#This Row],[Noted Market Capitalization]],1,2))</f>
        <v/>
      </c>
      <c r="Z381" s="4" t="str">
        <f>IF(Table1[[#This Row],[Working Capital]]="","",IF(Table1[[#This Row],[Noted Market Capitalization]]&lt;=((2/3)*Table1[[#This Row],[Working Capital]]),1,2))</f>
        <v/>
      </c>
      <c r="AA381" s="29" t="str">
        <f>IF(Table1[[#This Row],[Total Assets]]="","",Table1[[#This Row],[Total Assets]]-Table1[[#This Row],[Total Liabilities]])</f>
        <v/>
      </c>
      <c r="AB381" s="29" t="str">
        <f>IF(Table1[[#This Row],[Current Assets]]="","",(Table1[[#This Row],[Current Assets]]-Table1[[#This Row],[Current Liabilities ]]))</f>
        <v/>
      </c>
      <c r="AC381" s="29" t="str">
        <f>IF(Table1[[#This Row],[Noted Market Capitalization]]="","",Table1[Noted Market Capitalization])</f>
        <v/>
      </c>
      <c r="AD381" s="30" t="str">
        <f>IF(Table1[[#This Row],[Previous Year Revenue]]="","",Table1[Previous Year Revenue])</f>
        <v/>
      </c>
      <c r="AE381" s="29" t="str">
        <f>IF(Table1[[#This Row],[Year To Date (YTD) Revenue]]="","",Table1[Year To Date (YTD) Revenue])</f>
        <v/>
      </c>
      <c r="AF381" s="29" t="str">
        <f>IF(Table1[[#This Row],[Previous Year Profit]]="","",Table1[Previous Year Profit])</f>
        <v/>
      </c>
      <c r="AG381" s="29" t="str">
        <f>IF(Table1[[#This Row],[Year To Date (YTD) Profit]]="","",Table1[Year To Date (YTD) Profit])</f>
        <v/>
      </c>
    </row>
    <row r="382" spans="3:33" x14ac:dyDescent="0.2">
      <c r="C382" s="22"/>
      <c r="D382" s="27"/>
      <c r="E382" s="28"/>
      <c r="F382" s="29"/>
      <c r="G382" s="59"/>
      <c r="H382" s="4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1" t="str">
        <f>IF(Table1[[#This Row],[Net Assets]]="","",(Table1[[#This Row],[Net Assets]]/Table1[[#This Row],[Noted Market Capitalization]]))</f>
        <v/>
      </c>
      <c r="U382" s="4">
        <f>IF(Table1[[#This Row],[Dividend Yield 
]]="",2,IF(Table1[[#This Row],[Dividend Yield 
]]&gt;0,1,2))</f>
        <v>2</v>
      </c>
      <c r="V382" s="4" t="str">
        <f>IF(Table1[[#This Row],[Previous Year Profit]]="","",IF(Table1[[#This Row],[Previous Year Profit]]&gt;0,1,2))</f>
        <v/>
      </c>
      <c r="W382" s="4" t="str">
        <f>IF(Table1[[#This Row],[Total Assets]]="","",IF(Table1[[#This Row],[Total Assets]]&gt;=Table1[[#This Row],[Total Liabilities]],1,2))</f>
        <v/>
      </c>
      <c r="X382" s="4" t="str">
        <f>IF(Table1[[#This Row],[Total Assets]]="","",IF(Table1[[#This Row],[Total Assets]]&gt;=Table1[[#This Row],[Noted Market Capitalization]],1,2))</f>
        <v/>
      </c>
      <c r="Y382" s="4" t="str">
        <f>IF(Table1[[#This Row],[Net Assets]]="","",IF(Table1[[#This Row],[Net Assets]]&gt;=Table1[[#This Row],[Noted Market Capitalization]],1,2))</f>
        <v/>
      </c>
      <c r="Z382" s="4" t="str">
        <f>IF(Table1[[#This Row],[Working Capital]]="","",IF(Table1[[#This Row],[Noted Market Capitalization]]&lt;=((2/3)*Table1[[#This Row],[Working Capital]]),1,2))</f>
        <v/>
      </c>
      <c r="AA382" s="29" t="str">
        <f>IF(Table1[[#This Row],[Total Assets]]="","",Table1[[#This Row],[Total Assets]]-Table1[[#This Row],[Total Liabilities]])</f>
        <v/>
      </c>
      <c r="AB382" s="29" t="str">
        <f>IF(Table1[[#This Row],[Current Assets]]="","",(Table1[[#This Row],[Current Assets]]-Table1[[#This Row],[Current Liabilities ]]))</f>
        <v/>
      </c>
      <c r="AC382" s="29" t="str">
        <f>IF(Table1[[#This Row],[Noted Market Capitalization]]="","",Table1[Noted Market Capitalization])</f>
        <v/>
      </c>
      <c r="AD382" s="30" t="str">
        <f>IF(Table1[[#This Row],[Previous Year Revenue]]="","",Table1[Previous Year Revenue])</f>
        <v/>
      </c>
      <c r="AE382" s="29" t="str">
        <f>IF(Table1[[#This Row],[Year To Date (YTD) Revenue]]="","",Table1[Year To Date (YTD) Revenue])</f>
        <v/>
      </c>
      <c r="AF382" s="29" t="str">
        <f>IF(Table1[[#This Row],[Previous Year Profit]]="","",Table1[Previous Year Profit])</f>
        <v/>
      </c>
      <c r="AG382" s="29" t="str">
        <f>IF(Table1[[#This Row],[Year To Date (YTD) Profit]]="","",Table1[Year To Date (YTD) Profit])</f>
        <v/>
      </c>
    </row>
    <row r="383" spans="3:33" x14ac:dyDescent="0.2">
      <c r="C383" s="22"/>
      <c r="D383" s="27"/>
      <c r="E383" s="28"/>
      <c r="F383" s="29"/>
      <c r="G383" s="59"/>
      <c r="H383" s="4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1" t="str">
        <f>IF(Table1[[#This Row],[Net Assets]]="","",(Table1[[#This Row],[Net Assets]]/Table1[[#This Row],[Noted Market Capitalization]]))</f>
        <v/>
      </c>
      <c r="U383" s="4">
        <f>IF(Table1[[#This Row],[Dividend Yield 
]]="",2,IF(Table1[[#This Row],[Dividend Yield 
]]&gt;0,1,2))</f>
        <v>2</v>
      </c>
      <c r="V383" s="4" t="str">
        <f>IF(Table1[[#This Row],[Previous Year Profit]]="","",IF(Table1[[#This Row],[Previous Year Profit]]&gt;0,1,2))</f>
        <v/>
      </c>
      <c r="W383" s="4" t="str">
        <f>IF(Table1[[#This Row],[Total Assets]]="","",IF(Table1[[#This Row],[Total Assets]]&gt;=Table1[[#This Row],[Total Liabilities]],1,2))</f>
        <v/>
      </c>
      <c r="X383" s="4" t="str">
        <f>IF(Table1[[#This Row],[Total Assets]]="","",IF(Table1[[#This Row],[Total Assets]]&gt;=Table1[[#This Row],[Noted Market Capitalization]],1,2))</f>
        <v/>
      </c>
      <c r="Y383" s="4" t="str">
        <f>IF(Table1[[#This Row],[Net Assets]]="","",IF(Table1[[#This Row],[Net Assets]]&gt;=Table1[[#This Row],[Noted Market Capitalization]],1,2))</f>
        <v/>
      </c>
      <c r="Z383" s="4" t="str">
        <f>IF(Table1[[#This Row],[Working Capital]]="","",IF(Table1[[#This Row],[Noted Market Capitalization]]&lt;=((2/3)*Table1[[#This Row],[Working Capital]]),1,2))</f>
        <v/>
      </c>
      <c r="AA383" s="29" t="str">
        <f>IF(Table1[[#This Row],[Total Assets]]="","",Table1[[#This Row],[Total Assets]]-Table1[[#This Row],[Total Liabilities]])</f>
        <v/>
      </c>
      <c r="AB383" s="29" t="str">
        <f>IF(Table1[[#This Row],[Current Assets]]="","",(Table1[[#This Row],[Current Assets]]-Table1[[#This Row],[Current Liabilities ]]))</f>
        <v/>
      </c>
      <c r="AC383" s="29" t="str">
        <f>IF(Table1[[#This Row],[Noted Market Capitalization]]="","",Table1[Noted Market Capitalization])</f>
        <v/>
      </c>
      <c r="AD383" s="30" t="str">
        <f>IF(Table1[[#This Row],[Previous Year Revenue]]="","",Table1[Previous Year Revenue])</f>
        <v/>
      </c>
      <c r="AE383" s="29" t="str">
        <f>IF(Table1[[#This Row],[Year To Date (YTD) Revenue]]="","",Table1[Year To Date (YTD) Revenue])</f>
        <v/>
      </c>
      <c r="AF383" s="29" t="str">
        <f>IF(Table1[[#This Row],[Previous Year Profit]]="","",Table1[Previous Year Profit])</f>
        <v/>
      </c>
      <c r="AG383" s="29" t="str">
        <f>IF(Table1[[#This Row],[Year To Date (YTD) Profit]]="","",Table1[Year To Date (YTD) Profit])</f>
        <v/>
      </c>
    </row>
    <row r="384" spans="3:33" x14ac:dyDescent="0.2">
      <c r="C384" s="22"/>
      <c r="D384" s="27"/>
      <c r="E384" s="28"/>
      <c r="F384" s="29"/>
      <c r="G384" s="59"/>
      <c r="H384" s="4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1" t="str">
        <f>IF(Table1[[#This Row],[Net Assets]]="","",(Table1[[#This Row],[Net Assets]]/Table1[[#This Row],[Noted Market Capitalization]]))</f>
        <v/>
      </c>
      <c r="U384" s="4">
        <f>IF(Table1[[#This Row],[Dividend Yield 
]]="",2,IF(Table1[[#This Row],[Dividend Yield 
]]&gt;0,1,2))</f>
        <v>2</v>
      </c>
      <c r="V384" s="4" t="str">
        <f>IF(Table1[[#This Row],[Previous Year Profit]]="","",IF(Table1[[#This Row],[Previous Year Profit]]&gt;0,1,2))</f>
        <v/>
      </c>
      <c r="W384" s="4" t="str">
        <f>IF(Table1[[#This Row],[Total Assets]]="","",IF(Table1[[#This Row],[Total Assets]]&gt;=Table1[[#This Row],[Total Liabilities]],1,2))</f>
        <v/>
      </c>
      <c r="X384" s="4" t="str">
        <f>IF(Table1[[#This Row],[Total Assets]]="","",IF(Table1[[#This Row],[Total Assets]]&gt;=Table1[[#This Row],[Noted Market Capitalization]],1,2))</f>
        <v/>
      </c>
      <c r="Y384" s="4" t="str">
        <f>IF(Table1[[#This Row],[Net Assets]]="","",IF(Table1[[#This Row],[Net Assets]]&gt;=Table1[[#This Row],[Noted Market Capitalization]],1,2))</f>
        <v/>
      </c>
      <c r="Z384" s="4" t="str">
        <f>IF(Table1[[#This Row],[Working Capital]]="","",IF(Table1[[#This Row],[Noted Market Capitalization]]&lt;=((2/3)*Table1[[#This Row],[Working Capital]]),1,2))</f>
        <v/>
      </c>
      <c r="AA384" s="29" t="str">
        <f>IF(Table1[[#This Row],[Total Assets]]="","",Table1[[#This Row],[Total Assets]]-Table1[[#This Row],[Total Liabilities]])</f>
        <v/>
      </c>
      <c r="AB384" s="29" t="str">
        <f>IF(Table1[[#This Row],[Current Assets]]="","",(Table1[[#This Row],[Current Assets]]-Table1[[#This Row],[Current Liabilities ]]))</f>
        <v/>
      </c>
      <c r="AC384" s="29" t="str">
        <f>IF(Table1[[#This Row],[Noted Market Capitalization]]="","",Table1[Noted Market Capitalization])</f>
        <v/>
      </c>
      <c r="AD384" s="30" t="str">
        <f>IF(Table1[[#This Row],[Previous Year Revenue]]="","",Table1[Previous Year Revenue])</f>
        <v/>
      </c>
      <c r="AE384" s="29" t="str">
        <f>IF(Table1[[#This Row],[Year To Date (YTD) Revenue]]="","",Table1[Year To Date (YTD) Revenue])</f>
        <v/>
      </c>
      <c r="AF384" s="29" t="str">
        <f>IF(Table1[[#This Row],[Previous Year Profit]]="","",Table1[Previous Year Profit])</f>
        <v/>
      </c>
      <c r="AG384" s="29" t="str">
        <f>IF(Table1[[#This Row],[Year To Date (YTD) Profit]]="","",Table1[Year To Date (YTD) Profit])</f>
        <v/>
      </c>
    </row>
    <row r="385" spans="3:33" x14ac:dyDescent="0.2">
      <c r="C385" s="22"/>
      <c r="D385" s="27"/>
      <c r="E385" s="28"/>
      <c r="F385" s="29"/>
      <c r="G385" s="59"/>
      <c r="H385" s="4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1" t="str">
        <f>IF(Table1[[#This Row],[Net Assets]]="","",(Table1[[#This Row],[Net Assets]]/Table1[[#This Row],[Noted Market Capitalization]]))</f>
        <v/>
      </c>
      <c r="U385" s="4">
        <f>IF(Table1[[#This Row],[Dividend Yield 
]]="",2,IF(Table1[[#This Row],[Dividend Yield 
]]&gt;0,1,2))</f>
        <v>2</v>
      </c>
      <c r="V385" s="4" t="str">
        <f>IF(Table1[[#This Row],[Previous Year Profit]]="","",IF(Table1[[#This Row],[Previous Year Profit]]&gt;0,1,2))</f>
        <v/>
      </c>
      <c r="W385" s="4" t="str">
        <f>IF(Table1[[#This Row],[Total Assets]]="","",IF(Table1[[#This Row],[Total Assets]]&gt;=Table1[[#This Row],[Total Liabilities]],1,2))</f>
        <v/>
      </c>
      <c r="X385" s="4" t="str">
        <f>IF(Table1[[#This Row],[Total Assets]]="","",IF(Table1[[#This Row],[Total Assets]]&gt;=Table1[[#This Row],[Noted Market Capitalization]],1,2))</f>
        <v/>
      </c>
      <c r="Y385" s="4" t="str">
        <f>IF(Table1[[#This Row],[Net Assets]]="","",IF(Table1[[#This Row],[Net Assets]]&gt;=Table1[[#This Row],[Noted Market Capitalization]],1,2))</f>
        <v/>
      </c>
      <c r="Z385" s="4" t="str">
        <f>IF(Table1[[#This Row],[Working Capital]]="","",IF(Table1[[#This Row],[Noted Market Capitalization]]&lt;=((2/3)*Table1[[#This Row],[Working Capital]]),1,2))</f>
        <v/>
      </c>
      <c r="AA385" s="29" t="str">
        <f>IF(Table1[[#This Row],[Total Assets]]="","",Table1[[#This Row],[Total Assets]]-Table1[[#This Row],[Total Liabilities]])</f>
        <v/>
      </c>
      <c r="AB385" s="29" t="str">
        <f>IF(Table1[[#This Row],[Current Assets]]="","",(Table1[[#This Row],[Current Assets]]-Table1[[#This Row],[Current Liabilities ]]))</f>
        <v/>
      </c>
      <c r="AC385" s="29" t="str">
        <f>IF(Table1[[#This Row],[Noted Market Capitalization]]="","",Table1[Noted Market Capitalization])</f>
        <v/>
      </c>
      <c r="AD385" s="30" t="str">
        <f>IF(Table1[[#This Row],[Previous Year Revenue]]="","",Table1[Previous Year Revenue])</f>
        <v/>
      </c>
      <c r="AE385" s="29" t="str">
        <f>IF(Table1[[#This Row],[Year To Date (YTD) Revenue]]="","",Table1[Year To Date (YTD) Revenue])</f>
        <v/>
      </c>
      <c r="AF385" s="29" t="str">
        <f>IF(Table1[[#This Row],[Previous Year Profit]]="","",Table1[Previous Year Profit])</f>
        <v/>
      </c>
      <c r="AG385" s="29" t="str">
        <f>IF(Table1[[#This Row],[Year To Date (YTD) Profit]]="","",Table1[Year To Date (YTD) Profit])</f>
        <v/>
      </c>
    </row>
    <row r="386" spans="3:33" x14ac:dyDescent="0.2">
      <c r="C386" s="22"/>
      <c r="D386" s="27"/>
      <c r="E386" s="28"/>
      <c r="F386" s="29"/>
      <c r="G386" s="59"/>
      <c r="H386" s="4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1" t="str">
        <f>IF(Table1[[#This Row],[Net Assets]]="","",(Table1[[#This Row],[Net Assets]]/Table1[[#This Row],[Noted Market Capitalization]]))</f>
        <v/>
      </c>
      <c r="U386" s="4">
        <f>IF(Table1[[#This Row],[Dividend Yield 
]]="",2,IF(Table1[[#This Row],[Dividend Yield 
]]&gt;0,1,2))</f>
        <v>2</v>
      </c>
      <c r="V386" s="4" t="str">
        <f>IF(Table1[[#This Row],[Previous Year Profit]]="","",IF(Table1[[#This Row],[Previous Year Profit]]&gt;0,1,2))</f>
        <v/>
      </c>
      <c r="W386" s="4" t="str">
        <f>IF(Table1[[#This Row],[Total Assets]]="","",IF(Table1[[#This Row],[Total Assets]]&gt;=Table1[[#This Row],[Total Liabilities]],1,2))</f>
        <v/>
      </c>
      <c r="X386" s="4" t="str">
        <f>IF(Table1[[#This Row],[Total Assets]]="","",IF(Table1[[#This Row],[Total Assets]]&gt;=Table1[[#This Row],[Noted Market Capitalization]],1,2))</f>
        <v/>
      </c>
      <c r="Y386" s="4" t="str">
        <f>IF(Table1[[#This Row],[Net Assets]]="","",IF(Table1[[#This Row],[Net Assets]]&gt;=Table1[[#This Row],[Noted Market Capitalization]],1,2))</f>
        <v/>
      </c>
      <c r="Z386" s="4" t="str">
        <f>IF(Table1[[#This Row],[Working Capital]]="","",IF(Table1[[#This Row],[Noted Market Capitalization]]&lt;=((2/3)*Table1[[#This Row],[Working Capital]]),1,2))</f>
        <v/>
      </c>
      <c r="AA386" s="29" t="str">
        <f>IF(Table1[[#This Row],[Total Assets]]="","",Table1[[#This Row],[Total Assets]]-Table1[[#This Row],[Total Liabilities]])</f>
        <v/>
      </c>
      <c r="AB386" s="29" t="str">
        <f>IF(Table1[[#This Row],[Current Assets]]="","",(Table1[[#This Row],[Current Assets]]-Table1[[#This Row],[Current Liabilities ]]))</f>
        <v/>
      </c>
      <c r="AC386" s="29" t="str">
        <f>IF(Table1[[#This Row],[Noted Market Capitalization]]="","",Table1[Noted Market Capitalization])</f>
        <v/>
      </c>
      <c r="AD386" s="30" t="str">
        <f>IF(Table1[[#This Row],[Previous Year Revenue]]="","",Table1[Previous Year Revenue])</f>
        <v/>
      </c>
      <c r="AE386" s="29" t="str">
        <f>IF(Table1[[#This Row],[Year To Date (YTD) Revenue]]="","",Table1[Year To Date (YTD) Revenue])</f>
        <v/>
      </c>
      <c r="AF386" s="29" t="str">
        <f>IF(Table1[[#This Row],[Previous Year Profit]]="","",Table1[Previous Year Profit])</f>
        <v/>
      </c>
      <c r="AG386" s="29" t="str">
        <f>IF(Table1[[#This Row],[Year To Date (YTD) Profit]]="","",Table1[Year To Date (YTD) Profit])</f>
        <v/>
      </c>
    </row>
    <row r="387" spans="3:33" x14ac:dyDescent="0.2">
      <c r="C387" s="22"/>
      <c r="D387" s="27"/>
      <c r="E387" s="28"/>
      <c r="F387" s="29"/>
      <c r="G387" s="59"/>
      <c r="H387" s="4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1" t="str">
        <f>IF(Table1[[#This Row],[Net Assets]]="","",(Table1[[#This Row],[Net Assets]]/Table1[[#This Row],[Noted Market Capitalization]]))</f>
        <v/>
      </c>
      <c r="U387" s="4">
        <f>IF(Table1[[#This Row],[Dividend Yield 
]]="",2,IF(Table1[[#This Row],[Dividend Yield 
]]&gt;0,1,2))</f>
        <v>2</v>
      </c>
      <c r="V387" s="4" t="str">
        <f>IF(Table1[[#This Row],[Previous Year Profit]]="","",IF(Table1[[#This Row],[Previous Year Profit]]&gt;0,1,2))</f>
        <v/>
      </c>
      <c r="W387" s="4" t="str">
        <f>IF(Table1[[#This Row],[Total Assets]]="","",IF(Table1[[#This Row],[Total Assets]]&gt;=Table1[[#This Row],[Total Liabilities]],1,2))</f>
        <v/>
      </c>
      <c r="X387" s="4" t="str">
        <f>IF(Table1[[#This Row],[Total Assets]]="","",IF(Table1[[#This Row],[Total Assets]]&gt;=Table1[[#This Row],[Noted Market Capitalization]],1,2))</f>
        <v/>
      </c>
      <c r="Y387" s="4" t="str">
        <f>IF(Table1[[#This Row],[Net Assets]]="","",IF(Table1[[#This Row],[Net Assets]]&gt;=Table1[[#This Row],[Noted Market Capitalization]],1,2))</f>
        <v/>
      </c>
      <c r="Z387" s="4" t="str">
        <f>IF(Table1[[#This Row],[Working Capital]]="","",IF(Table1[[#This Row],[Noted Market Capitalization]]&lt;=((2/3)*Table1[[#This Row],[Working Capital]]),1,2))</f>
        <v/>
      </c>
      <c r="AA387" s="29" t="str">
        <f>IF(Table1[[#This Row],[Total Assets]]="","",Table1[[#This Row],[Total Assets]]-Table1[[#This Row],[Total Liabilities]])</f>
        <v/>
      </c>
      <c r="AB387" s="29" t="str">
        <f>IF(Table1[[#This Row],[Current Assets]]="","",(Table1[[#This Row],[Current Assets]]-Table1[[#This Row],[Current Liabilities ]]))</f>
        <v/>
      </c>
      <c r="AC387" s="29" t="str">
        <f>IF(Table1[[#This Row],[Noted Market Capitalization]]="","",Table1[Noted Market Capitalization])</f>
        <v/>
      </c>
      <c r="AD387" s="30" t="str">
        <f>IF(Table1[[#This Row],[Previous Year Revenue]]="","",Table1[Previous Year Revenue])</f>
        <v/>
      </c>
      <c r="AE387" s="29" t="str">
        <f>IF(Table1[[#This Row],[Year To Date (YTD) Revenue]]="","",Table1[Year To Date (YTD) Revenue])</f>
        <v/>
      </c>
      <c r="AF387" s="29" t="str">
        <f>IF(Table1[[#This Row],[Previous Year Profit]]="","",Table1[Previous Year Profit])</f>
        <v/>
      </c>
      <c r="AG387" s="29" t="str">
        <f>IF(Table1[[#This Row],[Year To Date (YTD) Profit]]="","",Table1[Year To Date (YTD) Profit])</f>
        <v/>
      </c>
    </row>
    <row r="388" spans="3:33" x14ac:dyDescent="0.2">
      <c r="C388" s="22"/>
      <c r="D388" s="27"/>
      <c r="E388" s="28"/>
      <c r="F388" s="29"/>
      <c r="G388" s="59"/>
      <c r="H388" s="4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1" t="str">
        <f>IF(Table1[[#This Row],[Net Assets]]="","",(Table1[[#This Row],[Net Assets]]/Table1[[#This Row],[Noted Market Capitalization]]))</f>
        <v/>
      </c>
      <c r="U388" s="4">
        <f>IF(Table1[[#This Row],[Dividend Yield 
]]="",2,IF(Table1[[#This Row],[Dividend Yield 
]]&gt;0,1,2))</f>
        <v>2</v>
      </c>
      <c r="V388" s="4" t="str">
        <f>IF(Table1[[#This Row],[Previous Year Profit]]="","",IF(Table1[[#This Row],[Previous Year Profit]]&gt;0,1,2))</f>
        <v/>
      </c>
      <c r="W388" s="4" t="str">
        <f>IF(Table1[[#This Row],[Total Assets]]="","",IF(Table1[[#This Row],[Total Assets]]&gt;=Table1[[#This Row],[Total Liabilities]],1,2))</f>
        <v/>
      </c>
      <c r="X388" s="4" t="str">
        <f>IF(Table1[[#This Row],[Total Assets]]="","",IF(Table1[[#This Row],[Total Assets]]&gt;=Table1[[#This Row],[Noted Market Capitalization]],1,2))</f>
        <v/>
      </c>
      <c r="Y388" s="4" t="str">
        <f>IF(Table1[[#This Row],[Net Assets]]="","",IF(Table1[[#This Row],[Net Assets]]&gt;=Table1[[#This Row],[Noted Market Capitalization]],1,2))</f>
        <v/>
      </c>
      <c r="Z388" s="4" t="str">
        <f>IF(Table1[[#This Row],[Working Capital]]="","",IF(Table1[[#This Row],[Noted Market Capitalization]]&lt;=((2/3)*Table1[[#This Row],[Working Capital]]),1,2))</f>
        <v/>
      </c>
      <c r="AA388" s="29" t="str">
        <f>IF(Table1[[#This Row],[Total Assets]]="","",Table1[[#This Row],[Total Assets]]-Table1[[#This Row],[Total Liabilities]])</f>
        <v/>
      </c>
      <c r="AB388" s="29" t="str">
        <f>IF(Table1[[#This Row],[Current Assets]]="","",(Table1[[#This Row],[Current Assets]]-Table1[[#This Row],[Current Liabilities ]]))</f>
        <v/>
      </c>
      <c r="AC388" s="29" t="str">
        <f>IF(Table1[[#This Row],[Noted Market Capitalization]]="","",Table1[Noted Market Capitalization])</f>
        <v/>
      </c>
      <c r="AD388" s="30" t="str">
        <f>IF(Table1[[#This Row],[Previous Year Revenue]]="","",Table1[Previous Year Revenue])</f>
        <v/>
      </c>
      <c r="AE388" s="29" t="str">
        <f>IF(Table1[[#This Row],[Year To Date (YTD) Revenue]]="","",Table1[Year To Date (YTD) Revenue])</f>
        <v/>
      </c>
      <c r="AF388" s="29" t="str">
        <f>IF(Table1[[#This Row],[Previous Year Profit]]="","",Table1[Previous Year Profit])</f>
        <v/>
      </c>
      <c r="AG388" s="29" t="str">
        <f>IF(Table1[[#This Row],[Year To Date (YTD) Profit]]="","",Table1[Year To Date (YTD) Profit])</f>
        <v/>
      </c>
    </row>
    <row r="389" spans="3:33" x14ac:dyDescent="0.2">
      <c r="C389" s="22"/>
      <c r="D389" s="27"/>
      <c r="E389" s="28"/>
      <c r="F389" s="29"/>
      <c r="G389" s="59"/>
      <c r="H389" s="4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1" t="str">
        <f>IF(Table1[[#This Row],[Net Assets]]="","",(Table1[[#This Row],[Net Assets]]/Table1[[#This Row],[Noted Market Capitalization]]))</f>
        <v/>
      </c>
      <c r="U389" s="4">
        <f>IF(Table1[[#This Row],[Dividend Yield 
]]="",2,IF(Table1[[#This Row],[Dividend Yield 
]]&gt;0,1,2))</f>
        <v>2</v>
      </c>
      <c r="V389" s="4" t="str">
        <f>IF(Table1[[#This Row],[Previous Year Profit]]="","",IF(Table1[[#This Row],[Previous Year Profit]]&gt;0,1,2))</f>
        <v/>
      </c>
      <c r="W389" s="4" t="str">
        <f>IF(Table1[[#This Row],[Total Assets]]="","",IF(Table1[[#This Row],[Total Assets]]&gt;=Table1[[#This Row],[Total Liabilities]],1,2))</f>
        <v/>
      </c>
      <c r="X389" s="4" t="str">
        <f>IF(Table1[[#This Row],[Total Assets]]="","",IF(Table1[[#This Row],[Total Assets]]&gt;=Table1[[#This Row],[Noted Market Capitalization]],1,2))</f>
        <v/>
      </c>
      <c r="Y389" s="4" t="str">
        <f>IF(Table1[[#This Row],[Net Assets]]="","",IF(Table1[[#This Row],[Net Assets]]&gt;=Table1[[#This Row],[Noted Market Capitalization]],1,2))</f>
        <v/>
      </c>
      <c r="Z389" s="4" t="str">
        <f>IF(Table1[[#This Row],[Working Capital]]="","",IF(Table1[[#This Row],[Noted Market Capitalization]]&lt;=((2/3)*Table1[[#This Row],[Working Capital]]),1,2))</f>
        <v/>
      </c>
      <c r="AA389" s="29" t="str">
        <f>IF(Table1[[#This Row],[Total Assets]]="","",Table1[[#This Row],[Total Assets]]-Table1[[#This Row],[Total Liabilities]])</f>
        <v/>
      </c>
      <c r="AB389" s="29" t="str">
        <f>IF(Table1[[#This Row],[Current Assets]]="","",(Table1[[#This Row],[Current Assets]]-Table1[[#This Row],[Current Liabilities ]]))</f>
        <v/>
      </c>
      <c r="AC389" s="29" t="str">
        <f>IF(Table1[[#This Row],[Noted Market Capitalization]]="","",Table1[Noted Market Capitalization])</f>
        <v/>
      </c>
      <c r="AD389" s="30" t="str">
        <f>IF(Table1[[#This Row],[Previous Year Revenue]]="","",Table1[Previous Year Revenue])</f>
        <v/>
      </c>
      <c r="AE389" s="29" t="str">
        <f>IF(Table1[[#This Row],[Year To Date (YTD) Revenue]]="","",Table1[Year To Date (YTD) Revenue])</f>
        <v/>
      </c>
      <c r="AF389" s="29" t="str">
        <f>IF(Table1[[#This Row],[Previous Year Profit]]="","",Table1[Previous Year Profit])</f>
        <v/>
      </c>
      <c r="AG389" s="29" t="str">
        <f>IF(Table1[[#This Row],[Year To Date (YTD) Profit]]="","",Table1[Year To Date (YTD) Profit])</f>
        <v/>
      </c>
    </row>
    <row r="390" spans="3:33" x14ac:dyDescent="0.2">
      <c r="C390" s="22"/>
      <c r="D390" s="27"/>
      <c r="E390" s="28"/>
      <c r="F390" s="29"/>
      <c r="G390" s="59"/>
      <c r="H390" s="4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1" t="str">
        <f>IF(Table1[[#This Row],[Net Assets]]="","",(Table1[[#This Row],[Net Assets]]/Table1[[#This Row],[Noted Market Capitalization]]))</f>
        <v/>
      </c>
      <c r="U390" s="4">
        <f>IF(Table1[[#This Row],[Dividend Yield 
]]="",2,IF(Table1[[#This Row],[Dividend Yield 
]]&gt;0,1,2))</f>
        <v>2</v>
      </c>
      <c r="V390" s="4" t="str">
        <f>IF(Table1[[#This Row],[Previous Year Profit]]="","",IF(Table1[[#This Row],[Previous Year Profit]]&gt;0,1,2))</f>
        <v/>
      </c>
      <c r="W390" s="4" t="str">
        <f>IF(Table1[[#This Row],[Total Assets]]="","",IF(Table1[[#This Row],[Total Assets]]&gt;=Table1[[#This Row],[Total Liabilities]],1,2))</f>
        <v/>
      </c>
      <c r="X390" s="4" t="str">
        <f>IF(Table1[[#This Row],[Total Assets]]="","",IF(Table1[[#This Row],[Total Assets]]&gt;=Table1[[#This Row],[Noted Market Capitalization]],1,2))</f>
        <v/>
      </c>
      <c r="Y390" s="4" t="str">
        <f>IF(Table1[[#This Row],[Net Assets]]="","",IF(Table1[[#This Row],[Net Assets]]&gt;=Table1[[#This Row],[Noted Market Capitalization]],1,2))</f>
        <v/>
      </c>
      <c r="Z390" s="4" t="str">
        <f>IF(Table1[[#This Row],[Working Capital]]="","",IF(Table1[[#This Row],[Noted Market Capitalization]]&lt;=((2/3)*Table1[[#This Row],[Working Capital]]),1,2))</f>
        <v/>
      </c>
      <c r="AA390" s="29" t="str">
        <f>IF(Table1[[#This Row],[Total Assets]]="","",Table1[[#This Row],[Total Assets]]-Table1[[#This Row],[Total Liabilities]])</f>
        <v/>
      </c>
      <c r="AB390" s="29" t="str">
        <f>IF(Table1[[#This Row],[Current Assets]]="","",(Table1[[#This Row],[Current Assets]]-Table1[[#This Row],[Current Liabilities ]]))</f>
        <v/>
      </c>
      <c r="AC390" s="29" t="str">
        <f>IF(Table1[[#This Row],[Noted Market Capitalization]]="","",Table1[Noted Market Capitalization])</f>
        <v/>
      </c>
      <c r="AD390" s="30" t="str">
        <f>IF(Table1[[#This Row],[Previous Year Revenue]]="","",Table1[Previous Year Revenue])</f>
        <v/>
      </c>
      <c r="AE390" s="29" t="str">
        <f>IF(Table1[[#This Row],[Year To Date (YTD) Revenue]]="","",Table1[Year To Date (YTD) Revenue])</f>
        <v/>
      </c>
      <c r="AF390" s="29" t="str">
        <f>IF(Table1[[#This Row],[Previous Year Profit]]="","",Table1[Previous Year Profit])</f>
        <v/>
      </c>
      <c r="AG390" s="29" t="str">
        <f>IF(Table1[[#This Row],[Year To Date (YTD) Profit]]="","",Table1[Year To Date (YTD) Profit])</f>
        <v/>
      </c>
    </row>
    <row r="391" spans="3:33" x14ac:dyDescent="0.2">
      <c r="C391" s="22"/>
      <c r="D391" s="27"/>
      <c r="E391" s="28"/>
      <c r="F391" s="29"/>
      <c r="G391" s="59"/>
      <c r="H391" s="4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1" t="str">
        <f>IF(Table1[[#This Row],[Net Assets]]="","",(Table1[[#This Row],[Net Assets]]/Table1[[#This Row],[Noted Market Capitalization]]))</f>
        <v/>
      </c>
      <c r="U391" s="4">
        <f>IF(Table1[[#This Row],[Dividend Yield 
]]="",2,IF(Table1[[#This Row],[Dividend Yield 
]]&gt;0,1,2))</f>
        <v>2</v>
      </c>
      <c r="V391" s="4" t="str">
        <f>IF(Table1[[#This Row],[Previous Year Profit]]="","",IF(Table1[[#This Row],[Previous Year Profit]]&gt;0,1,2))</f>
        <v/>
      </c>
      <c r="W391" s="4" t="str">
        <f>IF(Table1[[#This Row],[Total Assets]]="","",IF(Table1[[#This Row],[Total Assets]]&gt;=Table1[[#This Row],[Total Liabilities]],1,2))</f>
        <v/>
      </c>
      <c r="X391" s="4" t="str">
        <f>IF(Table1[[#This Row],[Total Assets]]="","",IF(Table1[[#This Row],[Total Assets]]&gt;=Table1[[#This Row],[Noted Market Capitalization]],1,2))</f>
        <v/>
      </c>
      <c r="Y391" s="4" t="str">
        <f>IF(Table1[[#This Row],[Net Assets]]="","",IF(Table1[[#This Row],[Net Assets]]&gt;=Table1[[#This Row],[Noted Market Capitalization]],1,2))</f>
        <v/>
      </c>
      <c r="Z391" s="4" t="str">
        <f>IF(Table1[[#This Row],[Working Capital]]="","",IF(Table1[[#This Row],[Noted Market Capitalization]]&lt;=((2/3)*Table1[[#This Row],[Working Capital]]),1,2))</f>
        <v/>
      </c>
      <c r="AA391" s="29" t="str">
        <f>IF(Table1[[#This Row],[Total Assets]]="","",Table1[[#This Row],[Total Assets]]-Table1[[#This Row],[Total Liabilities]])</f>
        <v/>
      </c>
      <c r="AB391" s="29" t="str">
        <f>IF(Table1[[#This Row],[Current Assets]]="","",(Table1[[#This Row],[Current Assets]]-Table1[[#This Row],[Current Liabilities ]]))</f>
        <v/>
      </c>
      <c r="AC391" s="29" t="str">
        <f>IF(Table1[[#This Row],[Noted Market Capitalization]]="","",Table1[Noted Market Capitalization])</f>
        <v/>
      </c>
      <c r="AD391" s="30" t="str">
        <f>IF(Table1[[#This Row],[Previous Year Revenue]]="","",Table1[Previous Year Revenue])</f>
        <v/>
      </c>
      <c r="AE391" s="29" t="str">
        <f>IF(Table1[[#This Row],[Year To Date (YTD) Revenue]]="","",Table1[Year To Date (YTD) Revenue])</f>
        <v/>
      </c>
      <c r="AF391" s="29" t="str">
        <f>IF(Table1[[#This Row],[Previous Year Profit]]="","",Table1[Previous Year Profit])</f>
        <v/>
      </c>
      <c r="AG391" s="29" t="str">
        <f>IF(Table1[[#This Row],[Year To Date (YTD) Profit]]="","",Table1[Year To Date (YTD) Profit])</f>
        <v/>
      </c>
    </row>
    <row r="392" spans="3:33" x14ac:dyDescent="0.2">
      <c r="C392" s="22"/>
      <c r="D392" s="27"/>
      <c r="E392" s="28"/>
      <c r="F392" s="29"/>
      <c r="G392" s="59"/>
      <c r="H392" s="4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1" t="str">
        <f>IF(Table1[[#This Row],[Net Assets]]="","",(Table1[[#This Row],[Net Assets]]/Table1[[#This Row],[Noted Market Capitalization]]))</f>
        <v/>
      </c>
      <c r="U392" s="4">
        <f>IF(Table1[[#This Row],[Dividend Yield 
]]="",2,IF(Table1[[#This Row],[Dividend Yield 
]]&gt;0,1,2))</f>
        <v>2</v>
      </c>
      <c r="V392" s="4" t="str">
        <f>IF(Table1[[#This Row],[Previous Year Profit]]="","",IF(Table1[[#This Row],[Previous Year Profit]]&gt;0,1,2))</f>
        <v/>
      </c>
      <c r="W392" s="4" t="str">
        <f>IF(Table1[[#This Row],[Total Assets]]="","",IF(Table1[[#This Row],[Total Assets]]&gt;=Table1[[#This Row],[Total Liabilities]],1,2))</f>
        <v/>
      </c>
      <c r="X392" s="4" t="str">
        <f>IF(Table1[[#This Row],[Total Assets]]="","",IF(Table1[[#This Row],[Total Assets]]&gt;=Table1[[#This Row],[Noted Market Capitalization]],1,2))</f>
        <v/>
      </c>
      <c r="Y392" s="4" t="str">
        <f>IF(Table1[[#This Row],[Net Assets]]="","",IF(Table1[[#This Row],[Net Assets]]&gt;=Table1[[#This Row],[Noted Market Capitalization]],1,2))</f>
        <v/>
      </c>
      <c r="Z392" s="4" t="str">
        <f>IF(Table1[[#This Row],[Working Capital]]="","",IF(Table1[[#This Row],[Noted Market Capitalization]]&lt;=((2/3)*Table1[[#This Row],[Working Capital]]),1,2))</f>
        <v/>
      </c>
      <c r="AA392" s="29" t="str">
        <f>IF(Table1[[#This Row],[Total Assets]]="","",Table1[[#This Row],[Total Assets]]-Table1[[#This Row],[Total Liabilities]])</f>
        <v/>
      </c>
      <c r="AB392" s="29" t="str">
        <f>IF(Table1[[#This Row],[Current Assets]]="","",(Table1[[#This Row],[Current Assets]]-Table1[[#This Row],[Current Liabilities ]]))</f>
        <v/>
      </c>
      <c r="AC392" s="29" t="str">
        <f>IF(Table1[[#This Row],[Noted Market Capitalization]]="","",Table1[Noted Market Capitalization])</f>
        <v/>
      </c>
      <c r="AD392" s="30" t="str">
        <f>IF(Table1[[#This Row],[Previous Year Revenue]]="","",Table1[Previous Year Revenue])</f>
        <v/>
      </c>
      <c r="AE392" s="29" t="str">
        <f>IF(Table1[[#This Row],[Year To Date (YTD) Revenue]]="","",Table1[Year To Date (YTD) Revenue])</f>
        <v/>
      </c>
      <c r="AF392" s="29" t="str">
        <f>IF(Table1[[#This Row],[Previous Year Profit]]="","",Table1[Previous Year Profit])</f>
        <v/>
      </c>
      <c r="AG392" s="29" t="str">
        <f>IF(Table1[[#This Row],[Year To Date (YTD) Profit]]="","",Table1[Year To Date (YTD) Profit])</f>
        <v/>
      </c>
    </row>
    <row r="393" spans="3:33" x14ac:dyDescent="0.2">
      <c r="C393" s="22"/>
      <c r="D393" s="27"/>
      <c r="E393" s="28"/>
      <c r="F393" s="29"/>
      <c r="G393" s="59"/>
      <c r="H393" s="4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1" t="str">
        <f>IF(Table1[[#This Row],[Net Assets]]="","",(Table1[[#This Row],[Net Assets]]/Table1[[#This Row],[Noted Market Capitalization]]))</f>
        <v/>
      </c>
      <c r="U393" s="4">
        <f>IF(Table1[[#This Row],[Dividend Yield 
]]="",2,IF(Table1[[#This Row],[Dividend Yield 
]]&gt;0,1,2))</f>
        <v>2</v>
      </c>
      <c r="V393" s="4" t="str">
        <f>IF(Table1[[#This Row],[Previous Year Profit]]="","",IF(Table1[[#This Row],[Previous Year Profit]]&gt;0,1,2))</f>
        <v/>
      </c>
      <c r="W393" s="4" t="str">
        <f>IF(Table1[[#This Row],[Total Assets]]="","",IF(Table1[[#This Row],[Total Assets]]&gt;=Table1[[#This Row],[Total Liabilities]],1,2))</f>
        <v/>
      </c>
      <c r="X393" s="4" t="str">
        <f>IF(Table1[[#This Row],[Total Assets]]="","",IF(Table1[[#This Row],[Total Assets]]&gt;=Table1[[#This Row],[Noted Market Capitalization]],1,2))</f>
        <v/>
      </c>
      <c r="Y393" s="4" t="str">
        <f>IF(Table1[[#This Row],[Net Assets]]="","",IF(Table1[[#This Row],[Net Assets]]&gt;=Table1[[#This Row],[Noted Market Capitalization]],1,2))</f>
        <v/>
      </c>
      <c r="Z393" s="4" t="str">
        <f>IF(Table1[[#This Row],[Working Capital]]="","",IF(Table1[[#This Row],[Noted Market Capitalization]]&lt;=((2/3)*Table1[[#This Row],[Working Capital]]),1,2))</f>
        <v/>
      </c>
      <c r="AA393" s="29" t="str">
        <f>IF(Table1[[#This Row],[Total Assets]]="","",Table1[[#This Row],[Total Assets]]-Table1[[#This Row],[Total Liabilities]])</f>
        <v/>
      </c>
      <c r="AB393" s="29" t="str">
        <f>IF(Table1[[#This Row],[Current Assets]]="","",(Table1[[#This Row],[Current Assets]]-Table1[[#This Row],[Current Liabilities ]]))</f>
        <v/>
      </c>
      <c r="AC393" s="29" t="str">
        <f>IF(Table1[[#This Row],[Noted Market Capitalization]]="","",Table1[Noted Market Capitalization])</f>
        <v/>
      </c>
      <c r="AD393" s="30" t="str">
        <f>IF(Table1[[#This Row],[Previous Year Revenue]]="","",Table1[Previous Year Revenue])</f>
        <v/>
      </c>
      <c r="AE393" s="29" t="str">
        <f>IF(Table1[[#This Row],[Year To Date (YTD) Revenue]]="","",Table1[Year To Date (YTD) Revenue])</f>
        <v/>
      </c>
      <c r="AF393" s="29" t="str">
        <f>IF(Table1[[#This Row],[Previous Year Profit]]="","",Table1[Previous Year Profit])</f>
        <v/>
      </c>
      <c r="AG393" s="29" t="str">
        <f>IF(Table1[[#This Row],[Year To Date (YTD) Profit]]="","",Table1[Year To Date (YTD) Profit])</f>
        <v/>
      </c>
    </row>
    <row r="394" spans="3:33" x14ac:dyDescent="0.2">
      <c r="C394" s="22"/>
      <c r="D394" s="27"/>
      <c r="E394" s="28"/>
      <c r="F394" s="29"/>
      <c r="G394" s="59"/>
      <c r="H394" s="4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1" t="str">
        <f>IF(Table1[[#This Row],[Net Assets]]="","",(Table1[[#This Row],[Net Assets]]/Table1[[#This Row],[Noted Market Capitalization]]))</f>
        <v/>
      </c>
      <c r="U394" s="4">
        <f>IF(Table1[[#This Row],[Dividend Yield 
]]="",2,IF(Table1[[#This Row],[Dividend Yield 
]]&gt;0,1,2))</f>
        <v>2</v>
      </c>
      <c r="V394" s="4" t="str">
        <f>IF(Table1[[#This Row],[Previous Year Profit]]="","",IF(Table1[[#This Row],[Previous Year Profit]]&gt;0,1,2))</f>
        <v/>
      </c>
      <c r="W394" s="4" t="str">
        <f>IF(Table1[[#This Row],[Total Assets]]="","",IF(Table1[[#This Row],[Total Assets]]&gt;=Table1[[#This Row],[Total Liabilities]],1,2))</f>
        <v/>
      </c>
      <c r="X394" s="4" t="str">
        <f>IF(Table1[[#This Row],[Total Assets]]="","",IF(Table1[[#This Row],[Total Assets]]&gt;=Table1[[#This Row],[Noted Market Capitalization]],1,2))</f>
        <v/>
      </c>
      <c r="Y394" s="4" t="str">
        <f>IF(Table1[[#This Row],[Net Assets]]="","",IF(Table1[[#This Row],[Net Assets]]&gt;=Table1[[#This Row],[Noted Market Capitalization]],1,2))</f>
        <v/>
      </c>
      <c r="Z394" s="4" t="str">
        <f>IF(Table1[[#This Row],[Working Capital]]="","",IF(Table1[[#This Row],[Noted Market Capitalization]]&lt;=((2/3)*Table1[[#This Row],[Working Capital]]),1,2))</f>
        <v/>
      </c>
      <c r="AA394" s="29" t="str">
        <f>IF(Table1[[#This Row],[Total Assets]]="","",Table1[[#This Row],[Total Assets]]-Table1[[#This Row],[Total Liabilities]])</f>
        <v/>
      </c>
      <c r="AB394" s="29" t="str">
        <f>IF(Table1[[#This Row],[Current Assets]]="","",(Table1[[#This Row],[Current Assets]]-Table1[[#This Row],[Current Liabilities ]]))</f>
        <v/>
      </c>
      <c r="AC394" s="29" t="str">
        <f>IF(Table1[[#This Row],[Noted Market Capitalization]]="","",Table1[Noted Market Capitalization])</f>
        <v/>
      </c>
      <c r="AD394" s="30" t="str">
        <f>IF(Table1[[#This Row],[Previous Year Revenue]]="","",Table1[Previous Year Revenue])</f>
        <v/>
      </c>
      <c r="AE394" s="29" t="str">
        <f>IF(Table1[[#This Row],[Year To Date (YTD) Revenue]]="","",Table1[Year To Date (YTD) Revenue])</f>
        <v/>
      </c>
      <c r="AF394" s="29" t="str">
        <f>IF(Table1[[#This Row],[Previous Year Profit]]="","",Table1[Previous Year Profit])</f>
        <v/>
      </c>
      <c r="AG394" s="29" t="str">
        <f>IF(Table1[[#This Row],[Year To Date (YTD) Profit]]="","",Table1[Year To Date (YTD) Profit])</f>
        <v/>
      </c>
    </row>
    <row r="395" spans="3:33" x14ac:dyDescent="0.2">
      <c r="C395" s="22"/>
      <c r="D395" s="27"/>
      <c r="E395" s="28"/>
      <c r="F395" s="29"/>
      <c r="G395" s="59"/>
      <c r="H395" s="4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1" t="str">
        <f>IF(Table1[[#This Row],[Net Assets]]="","",(Table1[[#This Row],[Net Assets]]/Table1[[#This Row],[Noted Market Capitalization]]))</f>
        <v/>
      </c>
      <c r="U395" s="4">
        <f>IF(Table1[[#This Row],[Dividend Yield 
]]="",2,IF(Table1[[#This Row],[Dividend Yield 
]]&gt;0,1,2))</f>
        <v>2</v>
      </c>
      <c r="V395" s="4" t="str">
        <f>IF(Table1[[#This Row],[Previous Year Profit]]="","",IF(Table1[[#This Row],[Previous Year Profit]]&gt;0,1,2))</f>
        <v/>
      </c>
      <c r="W395" s="4" t="str">
        <f>IF(Table1[[#This Row],[Total Assets]]="","",IF(Table1[[#This Row],[Total Assets]]&gt;=Table1[[#This Row],[Total Liabilities]],1,2))</f>
        <v/>
      </c>
      <c r="X395" s="4" t="str">
        <f>IF(Table1[[#This Row],[Total Assets]]="","",IF(Table1[[#This Row],[Total Assets]]&gt;=Table1[[#This Row],[Noted Market Capitalization]],1,2))</f>
        <v/>
      </c>
      <c r="Y395" s="4" t="str">
        <f>IF(Table1[[#This Row],[Net Assets]]="","",IF(Table1[[#This Row],[Net Assets]]&gt;=Table1[[#This Row],[Noted Market Capitalization]],1,2))</f>
        <v/>
      </c>
      <c r="Z395" s="4" t="str">
        <f>IF(Table1[[#This Row],[Working Capital]]="","",IF(Table1[[#This Row],[Noted Market Capitalization]]&lt;=((2/3)*Table1[[#This Row],[Working Capital]]),1,2))</f>
        <v/>
      </c>
      <c r="AA395" s="29" t="str">
        <f>IF(Table1[[#This Row],[Total Assets]]="","",Table1[[#This Row],[Total Assets]]-Table1[[#This Row],[Total Liabilities]])</f>
        <v/>
      </c>
      <c r="AB395" s="29" t="str">
        <f>IF(Table1[[#This Row],[Current Assets]]="","",(Table1[[#This Row],[Current Assets]]-Table1[[#This Row],[Current Liabilities ]]))</f>
        <v/>
      </c>
      <c r="AC395" s="29" t="str">
        <f>IF(Table1[[#This Row],[Noted Market Capitalization]]="","",Table1[Noted Market Capitalization])</f>
        <v/>
      </c>
      <c r="AD395" s="30" t="str">
        <f>IF(Table1[[#This Row],[Previous Year Revenue]]="","",Table1[Previous Year Revenue])</f>
        <v/>
      </c>
      <c r="AE395" s="29" t="str">
        <f>IF(Table1[[#This Row],[Year To Date (YTD) Revenue]]="","",Table1[Year To Date (YTD) Revenue])</f>
        <v/>
      </c>
      <c r="AF395" s="29" t="str">
        <f>IF(Table1[[#This Row],[Previous Year Profit]]="","",Table1[Previous Year Profit])</f>
        <v/>
      </c>
      <c r="AG395" s="29" t="str">
        <f>IF(Table1[[#This Row],[Year To Date (YTD) Profit]]="","",Table1[Year To Date (YTD) Profit])</f>
        <v/>
      </c>
    </row>
    <row r="396" spans="3:33" x14ac:dyDescent="0.2">
      <c r="C396" s="22"/>
      <c r="D396" s="27"/>
      <c r="E396" s="28"/>
      <c r="F396" s="29"/>
      <c r="G396" s="59"/>
      <c r="H396" s="4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1" t="str">
        <f>IF(Table1[[#This Row],[Net Assets]]="","",(Table1[[#This Row],[Net Assets]]/Table1[[#This Row],[Noted Market Capitalization]]))</f>
        <v/>
      </c>
      <c r="U396" s="4">
        <f>IF(Table1[[#This Row],[Dividend Yield 
]]="",2,IF(Table1[[#This Row],[Dividend Yield 
]]&gt;0,1,2))</f>
        <v>2</v>
      </c>
      <c r="V396" s="4" t="str">
        <f>IF(Table1[[#This Row],[Previous Year Profit]]="","",IF(Table1[[#This Row],[Previous Year Profit]]&gt;0,1,2))</f>
        <v/>
      </c>
      <c r="W396" s="4" t="str">
        <f>IF(Table1[[#This Row],[Total Assets]]="","",IF(Table1[[#This Row],[Total Assets]]&gt;=Table1[[#This Row],[Total Liabilities]],1,2))</f>
        <v/>
      </c>
      <c r="X396" s="4" t="str">
        <f>IF(Table1[[#This Row],[Total Assets]]="","",IF(Table1[[#This Row],[Total Assets]]&gt;=Table1[[#This Row],[Noted Market Capitalization]],1,2))</f>
        <v/>
      </c>
      <c r="Y396" s="4" t="str">
        <f>IF(Table1[[#This Row],[Net Assets]]="","",IF(Table1[[#This Row],[Net Assets]]&gt;=Table1[[#This Row],[Noted Market Capitalization]],1,2))</f>
        <v/>
      </c>
      <c r="Z396" s="4" t="str">
        <f>IF(Table1[[#This Row],[Working Capital]]="","",IF(Table1[[#This Row],[Noted Market Capitalization]]&lt;=((2/3)*Table1[[#This Row],[Working Capital]]),1,2))</f>
        <v/>
      </c>
      <c r="AA396" s="29" t="str">
        <f>IF(Table1[[#This Row],[Total Assets]]="","",Table1[[#This Row],[Total Assets]]-Table1[[#This Row],[Total Liabilities]])</f>
        <v/>
      </c>
      <c r="AB396" s="29" t="str">
        <f>IF(Table1[[#This Row],[Current Assets]]="","",(Table1[[#This Row],[Current Assets]]-Table1[[#This Row],[Current Liabilities ]]))</f>
        <v/>
      </c>
      <c r="AC396" s="29" t="str">
        <f>IF(Table1[[#This Row],[Noted Market Capitalization]]="","",Table1[Noted Market Capitalization])</f>
        <v/>
      </c>
      <c r="AD396" s="30" t="str">
        <f>IF(Table1[[#This Row],[Previous Year Revenue]]="","",Table1[Previous Year Revenue])</f>
        <v/>
      </c>
      <c r="AE396" s="29" t="str">
        <f>IF(Table1[[#This Row],[Year To Date (YTD) Revenue]]="","",Table1[Year To Date (YTD) Revenue])</f>
        <v/>
      </c>
      <c r="AF396" s="29" t="str">
        <f>IF(Table1[[#This Row],[Previous Year Profit]]="","",Table1[Previous Year Profit])</f>
        <v/>
      </c>
      <c r="AG396" s="29" t="str">
        <f>IF(Table1[[#This Row],[Year To Date (YTD) Profit]]="","",Table1[Year To Date (YTD) Profit])</f>
        <v/>
      </c>
    </row>
    <row r="397" spans="3:33" x14ac:dyDescent="0.2">
      <c r="C397" s="22"/>
      <c r="D397" s="27"/>
      <c r="E397" s="28"/>
      <c r="F397" s="29"/>
      <c r="G397" s="59"/>
      <c r="H397" s="4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1" t="str">
        <f>IF(Table1[[#This Row],[Net Assets]]="","",(Table1[[#This Row],[Net Assets]]/Table1[[#This Row],[Noted Market Capitalization]]))</f>
        <v/>
      </c>
      <c r="U397" s="4">
        <f>IF(Table1[[#This Row],[Dividend Yield 
]]="",2,IF(Table1[[#This Row],[Dividend Yield 
]]&gt;0,1,2))</f>
        <v>2</v>
      </c>
      <c r="V397" s="4" t="str">
        <f>IF(Table1[[#This Row],[Previous Year Profit]]="","",IF(Table1[[#This Row],[Previous Year Profit]]&gt;0,1,2))</f>
        <v/>
      </c>
      <c r="W397" s="4" t="str">
        <f>IF(Table1[[#This Row],[Total Assets]]="","",IF(Table1[[#This Row],[Total Assets]]&gt;=Table1[[#This Row],[Total Liabilities]],1,2))</f>
        <v/>
      </c>
      <c r="X397" s="4" t="str">
        <f>IF(Table1[[#This Row],[Total Assets]]="","",IF(Table1[[#This Row],[Total Assets]]&gt;=Table1[[#This Row],[Noted Market Capitalization]],1,2))</f>
        <v/>
      </c>
      <c r="Y397" s="4" t="str">
        <f>IF(Table1[[#This Row],[Net Assets]]="","",IF(Table1[[#This Row],[Net Assets]]&gt;=Table1[[#This Row],[Noted Market Capitalization]],1,2))</f>
        <v/>
      </c>
      <c r="Z397" s="4" t="str">
        <f>IF(Table1[[#This Row],[Working Capital]]="","",IF(Table1[[#This Row],[Noted Market Capitalization]]&lt;=((2/3)*Table1[[#This Row],[Working Capital]]),1,2))</f>
        <v/>
      </c>
      <c r="AA397" s="29" t="str">
        <f>IF(Table1[[#This Row],[Total Assets]]="","",Table1[[#This Row],[Total Assets]]-Table1[[#This Row],[Total Liabilities]])</f>
        <v/>
      </c>
      <c r="AB397" s="29" t="str">
        <f>IF(Table1[[#This Row],[Current Assets]]="","",(Table1[[#This Row],[Current Assets]]-Table1[[#This Row],[Current Liabilities ]]))</f>
        <v/>
      </c>
      <c r="AC397" s="29" t="str">
        <f>IF(Table1[[#This Row],[Noted Market Capitalization]]="","",Table1[Noted Market Capitalization])</f>
        <v/>
      </c>
      <c r="AD397" s="30" t="str">
        <f>IF(Table1[[#This Row],[Previous Year Revenue]]="","",Table1[Previous Year Revenue])</f>
        <v/>
      </c>
      <c r="AE397" s="29" t="str">
        <f>IF(Table1[[#This Row],[Year To Date (YTD) Revenue]]="","",Table1[Year To Date (YTD) Revenue])</f>
        <v/>
      </c>
      <c r="AF397" s="29" t="str">
        <f>IF(Table1[[#This Row],[Previous Year Profit]]="","",Table1[Previous Year Profit])</f>
        <v/>
      </c>
      <c r="AG397" s="29" t="str">
        <f>IF(Table1[[#This Row],[Year To Date (YTD) Profit]]="","",Table1[Year To Date (YTD) Profit])</f>
        <v/>
      </c>
    </row>
    <row r="398" spans="3:33" x14ac:dyDescent="0.2">
      <c r="C398" s="22"/>
      <c r="D398" s="27"/>
      <c r="E398" s="28"/>
      <c r="F398" s="29"/>
      <c r="G398" s="59"/>
      <c r="H398" s="4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1" t="str">
        <f>IF(Table1[[#This Row],[Net Assets]]="","",(Table1[[#This Row],[Net Assets]]/Table1[[#This Row],[Noted Market Capitalization]]))</f>
        <v/>
      </c>
      <c r="U398" s="4">
        <f>IF(Table1[[#This Row],[Dividend Yield 
]]="",2,IF(Table1[[#This Row],[Dividend Yield 
]]&gt;0,1,2))</f>
        <v>2</v>
      </c>
      <c r="V398" s="4" t="str">
        <f>IF(Table1[[#This Row],[Previous Year Profit]]="","",IF(Table1[[#This Row],[Previous Year Profit]]&gt;0,1,2))</f>
        <v/>
      </c>
      <c r="W398" s="4" t="str">
        <f>IF(Table1[[#This Row],[Total Assets]]="","",IF(Table1[[#This Row],[Total Assets]]&gt;=Table1[[#This Row],[Total Liabilities]],1,2))</f>
        <v/>
      </c>
      <c r="X398" s="4" t="str">
        <f>IF(Table1[[#This Row],[Total Assets]]="","",IF(Table1[[#This Row],[Total Assets]]&gt;=Table1[[#This Row],[Noted Market Capitalization]],1,2))</f>
        <v/>
      </c>
      <c r="Y398" s="4" t="str">
        <f>IF(Table1[[#This Row],[Net Assets]]="","",IF(Table1[[#This Row],[Net Assets]]&gt;=Table1[[#This Row],[Noted Market Capitalization]],1,2))</f>
        <v/>
      </c>
      <c r="Z398" s="4" t="str">
        <f>IF(Table1[[#This Row],[Working Capital]]="","",IF(Table1[[#This Row],[Noted Market Capitalization]]&lt;=((2/3)*Table1[[#This Row],[Working Capital]]),1,2))</f>
        <v/>
      </c>
      <c r="AA398" s="29" t="str">
        <f>IF(Table1[[#This Row],[Total Assets]]="","",Table1[[#This Row],[Total Assets]]-Table1[[#This Row],[Total Liabilities]])</f>
        <v/>
      </c>
      <c r="AB398" s="29" t="str">
        <f>IF(Table1[[#This Row],[Current Assets]]="","",(Table1[[#This Row],[Current Assets]]-Table1[[#This Row],[Current Liabilities ]]))</f>
        <v/>
      </c>
      <c r="AC398" s="29" t="str">
        <f>IF(Table1[[#This Row],[Noted Market Capitalization]]="","",Table1[Noted Market Capitalization])</f>
        <v/>
      </c>
      <c r="AD398" s="30" t="str">
        <f>IF(Table1[[#This Row],[Previous Year Revenue]]="","",Table1[Previous Year Revenue])</f>
        <v/>
      </c>
      <c r="AE398" s="29" t="str">
        <f>IF(Table1[[#This Row],[Year To Date (YTD) Revenue]]="","",Table1[Year To Date (YTD) Revenue])</f>
        <v/>
      </c>
      <c r="AF398" s="29" t="str">
        <f>IF(Table1[[#This Row],[Previous Year Profit]]="","",Table1[Previous Year Profit])</f>
        <v/>
      </c>
      <c r="AG398" s="29" t="str">
        <f>IF(Table1[[#This Row],[Year To Date (YTD) Profit]]="","",Table1[Year To Date (YTD) Profit])</f>
        <v/>
      </c>
    </row>
    <row r="399" spans="3:33" x14ac:dyDescent="0.2">
      <c r="C399" s="22"/>
      <c r="D399" s="27"/>
      <c r="E399" s="28"/>
      <c r="F399" s="29"/>
      <c r="G399" s="59"/>
      <c r="H399" s="4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1" t="str">
        <f>IF(Table1[[#This Row],[Net Assets]]="","",(Table1[[#This Row],[Net Assets]]/Table1[[#This Row],[Noted Market Capitalization]]))</f>
        <v/>
      </c>
      <c r="U399" s="4">
        <f>IF(Table1[[#This Row],[Dividend Yield 
]]="",2,IF(Table1[[#This Row],[Dividend Yield 
]]&gt;0,1,2))</f>
        <v>2</v>
      </c>
      <c r="V399" s="4" t="str">
        <f>IF(Table1[[#This Row],[Previous Year Profit]]="","",IF(Table1[[#This Row],[Previous Year Profit]]&gt;0,1,2))</f>
        <v/>
      </c>
      <c r="W399" s="4" t="str">
        <f>IF(Table1[[#This Row],[Total Assets]]="","",IF(Table1[[#This Row],[Total Assets]]&gt;=Table1[[#This Row],[Total Liabilities]],1,2))</f>
        <v/>
      </c>
      <c r="X399" s="4" t="str">
        <f>IF(Table1[[#This Row],[Total Assets]]="","",IF(Table1[[#This Row],[Total Assets]]&gt;=Table1[[#This Row],[Noted Market Capitalization]],1,2))</f>
        <v/>
      </c>
      <c r="Y399" s="4" t="str">
        <f>IF(Table1[[#This Row],[Net Assets]]="","",IF(Table1[[#This Row],[Net Assets]]&gt;=Table1[[#This Row],[Noted Market Capitalization]],1,2))</f>
        <v/>
      </c>
      <c r="Z399" s="4" t="str">
        <f>IF(Table1[[#This Row],[Working Capital]]="","",IF(Table1[[#This Row],[Noted Market Capitalization]]&lt;=((2/3)*Table1[[#This Row],[Working Capital]]),1,2))</f>
        <v/>
      </c>
      <c r="AA399" s="29" t="str">
        <f>IF(Table1[[#This Row],[Total Assets]]="","",Table1[[#This Row],[Total Assets]]-Table1[[#This Row],[Total Liabilities]])</f>
        <v/>
      </c>
      <c r="AB399" s="29" t="str">
        <f>IF(Table1[[#This Row],[Current Assets]]="","",(Table1[[#This Row],[Current Assets]]-Table1[[#This Row],[Current Liabilities ]]))</f>
        <v/>
      </c>
      <c r="AC399" s="29" t="str">
        <f>IF(Table1[[#This Row],[Noted Market Capitalization]]="","",Table1[Noted Market Capitalization])</f>
        <v/>
      </c>
      <c r="AD399" s="30" t="str">
        <f>IF(Table1[[#This Row],[Previous Year Revenue]]="","",Table1[Previous Year Revenue])</f>
        <v/>
      </c>
      <c r="AE399" s="29" t="str">
        <f>IF(Table1[[#This Row],[Year To Date (YTD) Revenue]]="","",Table1[Year To Date (YTD) Revenue])</f>
        <v/>
      </c>
      <c r="AF399" s="29" t="str">
        <f>IF(Table1[[#This Row],[Previous Year Profit]]="","",Table1[Previous Year Profit])</f>
        <v/>
      </c>
      <c r="AG399" s="29" t="str">
        <f>IF(Table1[[#This Row],[Year To Date (YTD) Profit]]="","",Table1[Year To Date (YTD) Profit])</f>
        <v/>
      </c>
    </row>
    <row r="400" spans="3:33" x14ac:dyDescent="0.2">
      <c r="C400" s="22"/>
      <c r="D400" s="27"/>
      <c r="E400" s="28"/>
      <c r="F400" s="29"/>
      <c r="G400" s="59"/>
      <c r="H400" s="4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1" t="str">
        <f>IF(Table1[[#This Row],[Net Assets]]="","",(Table1[[#This Row],[Net Assets]]/Table1[[#This Row],[Noted Market Capitalization]]))</f>
        <v/>
      </c>
      <c r="U400" s="4">
        <f>IF(Table1[[#This Row],[Dividend Yield 
]]="",2,IF(Table1[[#This Row],[Dividend Yield 
]]&gt;0,1,2))</f>
        <v>2</v>
      </c>
      <c r="V400" s="4" t="str">
        <f>IF(Table1[[#This Row],[Previous Year Profit]]="","",IF(Table1[[#This Row],[Previous Year Profit]]&gt;0,1,2))</f>
        <v/>
      </c>
      <c r="W400" s="4" t="str">
        <f>IF(Table1[[#This Row],[Total Assets]]="","",IF(Table1[[#This Row],[Total Assets]]&gt;=Table1[[#This Row],[Total Liabilities]],1,2))</f>
        <v/>
      </c>
      <c r="X400" s="4" t="str">
        <f>IF(Table1[[#This Row],[Total Assets]]="","",IF(Table1[[#This Row],[Total Assets]]&gt;=Table1[[#This Row],[Noted Market Capitalization]],1,2))</f>
        <v/>
      </c>
      <c r="Y400" s="4" t="str">
        <f>IF(Table1[[#This Row],[Net Assets]]="","",IF(Table1[[#This Row],[Net Assets]]&gt;=Table1[[#This Row],[Noted Market Capitalization]],1,2))</f>
        <v/>
      </c>
      <c r="Z400" s="4" t="str">
        <f>IF(Table1[[#This Row],[Working Capital]]="","",IF(Table1[[#This Row],[Noted Market Capitalization]]&lt;=((2/3)*Table1[[#This Row],[Working Capital]]),1,2))</f>
        <v/>
      </c>
      <c r="AA400" s="29" t="str">
        <f>IF(Table1[[#This Row],[Total Assets]]="","",Table1[[#This Row],[Total Assets]]-Table1[[#This Row],[Total Liabilities]])</f>
        <v/>
      </c>
      <c r="AB400" s="29" t="str">
        <f>IF(Table1[[#This Row],[Current Assets]]="","",(Table1[[#This Row],[Current Assets]]-Table1[[#This Row],[Current Liabilities ]]))</f>
        <v/>
      </c>
      <c r="AC400" s="29" t="str">
        <f>IF(Table1[[#This Row],[Noted Market Capitalization]]="","",Table1[Noted Market Capitalization])</f>
        <v/>
      </c>
      <c r="AD400" s="30" t="str">
        <f>IF(Table1[[#This Row],[Previous Year Revenue]]="","",Table1[Previous Year Revenue])</f>
        <v/>
      </c>
      <c r="AE400" s="29" t="str">
        <f>IF(Table1[[#This Row],[Year To Date (YTD) Revenue]]="","",Table1[Year To Date (YTD) Revenue])</f>
        <v/>
      </c>
      <c r="AF400" s="29" t="str">
        <f>IF(Table1[[#This Row],[Previous Year Profit]]="","",Table1[Previous Year Profit])</f>
        <v/>
      </c>
      <c r="AG400" s="29" t="str">
        <f>IF(Table1[[#This Row],[Year To Date (YTD) Profit]]="","",Table1[Year To Date (YTD) Profit])</f>
        <v/>
      </c>
    </row>
    <row r="401" spans="3:33" x14ac:dyDescent="0.2">
      <c r="C401" s="22"/>
      <c r="D401" s="27"/>
      <c r="E401" s="28"/>
      <c r="F401" s="29"/>
      <c r="G401" s="59"/>
      <c r="H401" s="4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1" t="str">
        <f>IF(Table1[[#This Row],[Net Assets]]="","",(Table1[[#This Row],[Net Assets]]/Table1[[#This Row],[Noted Market Capitalization]]))</f>
        <v/>
      </c>
      <c r="U401" s="4">
        <f>IF(Table1[[#This Row],[Dividend Yield 
]]="",2,IF(Table1[[#This Row],[Dividend Yield 
]]&gt;0,1,2))</f>
        <v>2</v>
      </c>
      <c r="V401" s="4" t="str">
        <f>IF(Table1[[#This Row],[Previous Year Profit]]="","",IF(Table1[[#This Row],[Previous Year Profit]]&gt;0,1,2))</f>
        <v/>
      </c>
      <c r="W401" s="4" t="str">
        <f>IF(Table1[[#This Row],[Total Assets]]="","",IF(Table1[[#This Row],[Total Assets]]&gt;=Table1[[#This Row],[Total Liabilities]],1,2))</f>
        <v/>
      </c>
      <c r="X401" s="4" t="str">
        <f>IF(Table1[[#This Row],[Total Assets]]="","",IF(Table1[[#This Row],[Total Assets]]&gt;=Table1[[#This Row],[Noted Market Capitalization]],1,2))</f>
        <v/>
      </c>
      <c r="Y401" s="4" t="str">
        <f>IF(Table1[[#This Row],[Net Assets]]="","",IF(Table1[[#This Row],[Net Assets]]&gt;=Table1[[#This Row],[Noted Market Capitalization]],1,2))</f>
        <v/>
      </c>
      <c r="Z401" s="4" t="str">
        <f>IF(Table1[[#This Row],[Working Capital]]="","",IF(Table1[[#This Row],[Noted Market Capitalization]]&lt;=((2/3)*Table1[[#This Row],[Working Capital]]),1,2))</f>
        <v/>
      </c>
      <c r="AA401" s="29" t="str">
        <f>IF(Table1[[#This Row],[Total Assets]]="","",Table1[[#This Row],[Total Assets]]-Table1[[#This Row],[Total Liabilities]])</f>
        <v/>
      </c>
      <c r="AB401" s="29" t="str">
        <f>IF(Table1[[#This Row],[Current Assets]]="","",(Table1[[#This Row],[Current Assets]]-Table1[[#This Row],[Current Liabilities ]]))</f>
        <v/>
      </c>
      <c r="AC401" s="29" t="str">
        <f>IF(Table1[[#This Row],[Noted Market Capitalization]]="","",Table1[Noted Market Capitalization])</f>
        <v/>
      </c>
      <c r="AD401" s="30" t="str">
        <f>IF(Table1[[#This Row],[Previous Year Revenue]]="","",Table1[Previous Year Revenue])</f>
        <v/>
      </c>
      <c r="AE401" s="29" t="str">
        <f>IF(Table1[[#This Row],[Year To Date (YTD) Revenue]]="","",Table1[Year To Date (YTD) Revenue])</f>
        <v/>
      </c>
      <c r="AF401" s="29" t="str">
        <f>IF(Table1[[#This Row],[Previous Year Profit]]="","",Table1[Previous Year Profit])</f>
        <v/>
      </c>
      <c r="AG401" s="29" t="str">
        <f>IF(Table1[[#This Row],[Year To Date (YTD) Profit]]="","",Table1[Year To Date (YTD) Profit])</f>
        <v/>
      </c>
    </row>
    <row r="402" spans="3:33" x14ac:dyDescent="0.2">
      <c r="C402" s="22"/>
      <c r="D402" s="27"/>
      <c r="E402" s="28"/>
      <c r="F402" s="29"/>
      <c r="G402" s="59"/>
      <c r="H402" s="4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1" t="str">
        <f>IF(Table1[[#This Row],[Net Assets]]="","",(Table1[[#This Row],[Net Assets]]/Table1[[#This Row],[Noted Market Capitalization]]))</f>
        <v/>
      </c>
      <c r="U402" s="4">
        <f>IF(Table1[[#This Row],[Dividend Yield 
]]="",2,IF(Table1[[#This Row],[Dividend Yield 
]]&gt;0,1,2))</f>
        <v>2</v>
      </c>
      <c r="V402" s="4" t="str">
        <f>IF(Table1[[#This Row],[Previous Year Profit]]="","",IF(Table1[[#This Row],[Previous Year Profit]]&gt;0,1,2))</f>
        <v/>
      </c>
      <c r="W402" s="4" t="str">
        <f>IF(Table1[[#This Row],[Total Assets]]="","",IF(Table1[[#This Row],[Total Assets]]&gt;=Table1[[#This Row],[Total Liabilities]],1,2))</f>
        <v/>
      </c>
      <c r="X402" s="4" t="str">
        <f>IF(Table1[[#This Row],[Total Assets]]="","",IF(Table1[[#This Row],[Total Assets]]&gt;=Table1[[#This Row],[Noted Market Capitalization]],1,2))</f>
        <v/>
      </c>
      <c r="Y402" s="4" t="str">
        <f>IF(Table1[[#This Row],[Net Assets]]="","",IF(Table1[[#This Row],[Net Assets]]&gt;=Table1[[#This Row],[Noted Market Capitalization]],1,2))</f>
        <v/>
      </c>
      <c r="Z402" s="4" t="str">
        <f>IF(Table1[[#This Row],[Working Capital]]="","",IF(Table1[[#This Row],[Noted Market Capitalization]]&lt;=((2/3)*Table1[[#This Row],[Working Capital]]),1,2))</f>
        <v/>
      </c>
      <c r="AA402" s="29" t="str">
        <f>IF(Table1[[#This Row],[Total Assets]]="","",Table1[[#This Row],[Total Assets]]-Table1[[#This Row],[Total Liabilities]])</f>
        <v/>
      </c>
      <c r="AB402" s="29" t="str">
        <f>IF(Table1[[#This Row],[Current Assets]]="","",(Table1[[#This Row],[Current Assets]]-Table1[[#This Row],[Current Liabilities ]]))</f>
        <v/>
      </c>
      <c r="AC402" s="29" t="str">
        <f>IF(Table1[[#This Row],[Noted Market Capitalization]]="","",Table1[Noted Market Capitalization])</f>
        <v/>
      </c>
      <c r="AD402" s="30" t="str">
        <f>IF(Table1[[#This Row],[Previous Year Revenue]]="","",Table1[Previous Year Revenue])</f>
        <v/>
      </c>
      <c r="AE402" s="29" t="str">
        <f>IF(Table1[[#This Row],[Year To Date (YTD) Revenue]]="","",Table1[Year To Date (YTD) Revenue])</f>
        <v/>
      </c>
      <c r="AF402" s="29" t="str">
        <f>IF(Table1[[#This Row],[Previous Year Profit]]="","",Table1[Previous Year Profit])</f>
        <v/>
      </c>
      <c r="AG402" s="29" t="str">
        <f>IF(Table1[[#This Row],[Year To Date (YTD) Profit]]="","",Table1[Year To Date (YTD) Profit])</f>
        <v/>
      </c>
    </row>
    <row r="403" spans="3:33" x14ac:dyDescent="0.2">
      <c r="C403" s="22"/>
      <c r="D403" s="27"/>
      <c r="E403" s="28"/>
      <c r="F403" s="29"/>
      <c r="G403" s="59"/>
      <c r="H403" s="4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1" t="str">
        <f>IF(Table1[[#This Row],[Net Assets]]="","",(Table1[[#This Row],[Net Assets]]/Table1[[#This Row],[Noted Market Capitalization]]))</f>
        <v/>
      </c>
      <c r="U403" s="4">
        <f>IF(Table1[[#This Row],[Dividend Yield 
]]="",2,IF(Table1[[#This Row],[Dividend Yield 
]]&gt;0,1,2))</f>
        <v>2</v>
      </c>
      <c r="V403" s="4" t="str">
        <f>IF(Table1[[#This Row],[Previous Year Profit]]="","",IF(Table1[[#This Row],[Previous Year Profit]]&gt;0,1,2))</f>
        <v/>
      </c>
      <c r="W403" s="4" t="str">
        <f>IF(Table1[[#This Row],[Total Assets]]="","",IF(Table1[[#This Row],[Total Assets]]&gt;=Table1[[#This Row],[Total Liabilities]],1,2))</f>
        <v/>
      </c>
      <c r="X403" s="4" t="str">
        <f>IF(Table1[[#This Row],[Total Assets]]="","",IF(Table1[[#This Row],[Total Assets]]&gt;=Table1[[#This Row],[Noted Market Capitalization]],1,2))</f>
        <v/>
      </c>
      <c r="Y403" s="4" t="str">
        <f>IF(Table1[[#This Row],[Net Assets]]="","",IF(Table1[[#This Row],[Net Assets]]&gt;=Table1[[#This Row],[Noted Market Capitalization]],1,2))</f>
        <v/>
      </c>
      <c r="Z403" s="4" t="str">
        <f>IF(Table1[[#This Row],[Working Capital]]="","",IF(Table1[[#This Row],[Noted Market Capitalization]]&lt;=((2/3)*Table1[[#This Row],[Working Capital]]),1,2))</f>
        <v/>
      </c>
      <c r="AA403" s="29" t="str">
        <f>IF(Table1[[#This Row],[Total Assets]]="","",Table1[[#This Row],[Total Assets]]-Table1[[#This Row],[Total Liabilities]])</f>
        <v/>
      </c>
      <c r="AB403" s="29" t="str">
        <f>IF(Table1[[#This Row],[Current Assets]]="","",(Table1[[#This Row],[Current Assets]]-Table1[[#This Row],[Current Liabilities ]]))</f>
        <v/>
      </c>
      <c r="AC403" s="29" t="str">
        <f>IF(Table1[[#This Row],[Noted Market Capitalization]]="","",Table1[Noted Market Capitalization])</f>
        <v/>
      </c>
      <c r="AD403" s="30" t="str">
        <f>IF(Table1[[#This Row],[Previous Year Revenue]]="","",Table1[Previous Year Revenue])</f>
        <v/>
      </c>
      <c r="AE403" s="29" t="str">
        <f>IF(Table1[[#This Row],[Year To Date (YTD) Revenue]]="","",Table1[Year To Date (YTD) Revenue])</f>
        <v/>
      </c>
      <c r="AF403" s="29" t="str">
        <f>IF(Table1[[#This Row],[Previous Year Profit]]="","",Table1[Previous Year Profit])</f>
        <v/>
      </c>
      <c r="AG403" s="29" t="str">
        <f>IF(Table1[[#This Row],[Year To Date (YTD) Profit]]="","",Table1[Year To Date (YTD) Profit])</f>
        <v/>
      </c>
    </row>
    <row r="404" spans="3:33" x14ac:dyDescent="0.2">
      <c r="C404" s="22"/>
      <c r="D404" s="27"/>
      <c r="E404" s="28"/>
      <c r="F404" s="29"/>
      <c r="G404" s="59"/>
      <c r="H404" s="4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1" t="str">
        <f>IF(Table1[[#This Row],[Net Assets]]="","",(Table1[[#This Row],[Net Assets]]/Table1[[#This Row],[Noted Market Capitalization]]))</f>
        <v/>
      </c>
      <c r="U404" s="4">
        <f>IF(Table1[[#This Row],[Dividend Yield 
]]="",2,IF(Table1[[#This Row],[Dividend Yield 
]]&gt;0,1,2))</f>
        <v>2</v>
      </c>
      <c r="V404" s="4" t="str">
        <f>IF(Table1[[#This Row],[Previous Year Profit]]="","",IF(Table1[[#This Row],[Previous Year Profit]]&gt;0,1,2))</f>
        <v/>
      </c>
      <c r="W404" s="4" t="str">
        <f>IF(Table1[[#This Row],[Total Assets]]="","",IF(Table1[[#This Row],[Total Assets]]&gt;=Table1[[#This Row],[Total Liabilities]],1,2))</f>
        <v/>
      </c>
      <c r="X404" s="4" t="str">
        <f>IF(Table1[[#This Row],[Total Assets]]="","",IF(Table1[[#This Row],[Total Assets]]&gt;=Table1[[#This Row],[Noted Market Capitalization]],1,2))</f>
        <v/>
      </c>
      <c r="Y404" s="4" t="str">
        <f>IF(Table1[[#This Row],[Net Assets]]="","",IF(Table1[[#This Row],[Net Assets]]&gt;=Table1[[#This Row],[Noted Market Capitalization]],1,2))</f>
        <v/>
      </c>
      <c r="Z404" s="4" t="str">
        <f>IF(Table1[[#This Row],[Working Capital]]="","",IF(Table1[[#This Row],[Noted Market Capitalization]]&lt;=((2/3)*Table1[[#This Row],[Working Capital]]),1,2))</f>
        <v/>
      </c>
      <c r="AA404" s="29" t="str">
        <f>IF(Table1[[#This Row],[Total Assets]]="","",Table1[[#This Row],[Total Assets]]-Table1[[#This Row],[Total Liabilities]])</f>
        <v/>
      </c>
      <c r="AB404" s="29" t="str">
        <f>IF(Table1[[#This Row],[Current Assets]]="","",(Table1[[#This Row],[Current Assets]]-Table1[[#This Row],[Current Liabilities ]]))</f>
        <v/>
      </c>
      <c r="AC404" s="29" t="str">
        <f>IF(Table1[[#This Row],[Noted Market Capitalization]]="","",Table1[Noted Market Capitalization])</f>
        <v/>
      </c>
      <c r="AD404" s="30" t="str">
        <f>IF(Table1[[#This Row],[Previous Year Revenue]]="","",Table1[Previous Year Revenue])</f>
        <v/>
      </c>
      <c r="AE404" s="29" t="str">
        <f>IF(Table1[[#This Row],[Year To Date (YTD) Revenue]]="","",Table1[Year To Date (YTD) Revenue])</f>
        <v/>
      </c>
      <c r="AF404" s="29" t="str">
        <f>IF(Table1[[#This Row],[Previous Year Profit]]="","",Table1[Previous Year Profit])</f>
        <v/>
      </c>
      <c r="AG404" s="29" t="str">
        <f>IF(Table1[[#This Row],[Year To Date (YTD) Profit]]="","",Table1[Year To Date (YTD) Profit])</f>
        <v/>
      </c>
    </row>
    <row r="405" spans="3:33" x14ac:dyDescent="0.2">
      <c r="C405" s="22"/>
      <c r="D405" s="27"/>
      <c r="E405" s="28"/>
      <c r="F405" s="29"/>
      <c r="G405" s="59"/>
      <c r="H405" s="4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1" t="str">
        <f>IF(Table1[[#This Row],[Net Assets]]="","",(Table1[[#This Row],[Net Assets]]/Table1[[#This Row],[Noted Market Capitalization]]))</f>
        <v/>
      </c>
      <c r="U405" s="4">
        <f>IF(Table1[[#This Row],[Dividend Yield 
]]="",2,IF(Table1[[#This Row],[Dividend Yield 
]]&gt;0,1,2))</f>
        <v>2</v>
      </c>
      <c r="V405" s="4" t="str">
        <f>IF(Table1[[#This Row],[Previous Year Profit]]="","",IF(Table1[[#This Row],[Previous Year Profit]]&gt;0,1,2))</f>
        <v/>
      </c>
      <c r="W405" s="4" t="str">
        <f>IF(Table1[[#This Row],[Total Assets]]="","",IF(Table1[[#This Row],[Total Assets]]&gt;=Table1[[#This Row],[Total Liabilities]],1,2))</f>
        <v/>
      </c>
      <c r="X405" s="4" t="str">
        <f>IF(Table1[[#This Row],[Total Assets]]="","",IF(Table1[[#This Row],[Total Assets]]&gt;=Table1[[#This Row],[Noted Market Capitalization]],1,2))</f>
        <v/>
      </c>
      <c r="Y405" s="4" t="str">
        <f>IF(Table1[[#This Row],[Net Assets]]="","",IF(Table1[[#This Row],[Net Assets]]&gt;=Table1[[#This Row],[Noted Market Capitalization]],1,2))</f>
        <v/>
      </c>
      <c r="Z405" s="4" t="str">
        <f>IF(Table1[[#This Row],[Working Capital]]="","",IF(Table1[[#This Row],[Noted Market Capitalization]]&lt;=((2/3)*Table1[[#This Row],[Working Capital]]),1,2))</f>
        <v/>
      </c>
      <c r="AA405" s="29" t="str">
        <f>IF(Table1[[#This Row],[Total Assets]]="","",Table1[[#This Row],[Total Assets]]-Table1[[#This Row],[Total Liabilities]])</f>
        <v/>
      </c>
      <c r="AB405" s="29" t="str">
        <f>IF(Table1[[#This Row],[Current Assets]]="","",(Table1[[#This Row],[Current Assets]]-Table1[[#This Row],[Current Liabilities ]]))</f>
        <v/>
      </c>
      <c r="AC405" s="29" t="str">
        <f>IF(Table1[[#This Row],[Noted Market Capitalization]]="","",Table1[Noted Market Capitalization])</f>
        <v/>
      </c>
      <c r="AD405" s="30" t="str">
        <f>IF(Table1[[#This Row],[Previous Year Revenue]]="","",Table1[Previous Year Revenue])</f>
        <v/>
      </c>
      <c r="AE405" s="29" t="str">
        <f>IF(Table1[[#This Row],[Year To Date (YTD) Revenue]]="","",Table1[Year To Date (YTD) Revenue])</f>
        <v/>
      </c>
      <c r="AF405" s="29" t="str">
        <f>IF(Table1[[#This Row],[Previous Year Profit]]="","",Table1[Previous Year Profit])</f>
        <v/>
      </c>
      <c r="AG405" s="29" t="str">
        <f>IF(Table1[[#This Row],[Year To Date (YTD) Profit]]="","",Table1[Year To Date (YTD) Profit])</f>
        <v/>
      </c>
    </row>
    <row r="406" spans="3:33" x14ac:dyDescent="0.2">
      <c r="C406" s="22"/>
      <c r="D406" s="27"/>
      <c r="E406" s="28"/>
      <c r="F406" s="29"/>
      <c r="G406" s="59"/>
      <c r="H406" s="4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1" t="str">
        <f>IF(Table1[[#This Row],[Net Assets]]="","",(Table1[[#This Row],[Net Assets]]/Table1[[#This Row],[Noted Market Capitalization]]))</f>
        <v/>
      </c>
      <c r="U406" s="4">
        <f>IF(Table1[[#This Row],[Dividend Yield 
]]="",2,IF(Table1[[#This Row],[Dividend Yield 
]]&gt;0,1,2))</f>
        <v>2</v>
      </c>
      <c r="V406" s="4" t="str">
        <f>IF(Table1[[#This Row],[Previous Year Profit]]="","",IF(Table1[[#This Row],[Previous Year Profit]]&gt;0,1,2))</f>
        <v/>
      </c>
      <c r="W406" s="4" t="str">
        <f>IF(Table1[[#This Row],[Total Assets]]="","",IF(Table1[[#This Row],[Total Assets]]&gt;=Table1[[#This Row],[Total Liabilities]],1,2))</f>
        <v/>
      </c>
      <c r="X406" s="4" t="str">
        <f>IF(Table1[[#This Row],[Total Assets]]="","",IF(Table1[[#This Row],[Total Assets]]&gt;=Table1[[#This Row],[Noted Market Capitalization]],1,2))</f>
        <v/>
      </c>
      <c r="Y406" s="4" t="str">
        <f>IF(Table1[[#This Row],[Net Assets]]="","",IF(Table1[[#This Row],[Net Assets]]&gt;=Table1[[#This Row],[Noted Market Capitalization]],1,2))</f>
        <v/>
      </c>
      <c r="Z406" s="4" t="str">
        <f>IF(Table1[[#This Row],[Working Capital]]="","",IF(Table1[[#This Row],[Noted Market Capitalization]]&lt;=((2/3)*Table1[[#This Row],[Working Capital]]),1,2))</f>
        <v/>
      </c>
      <c r="AA406" s="29" t="str">
        <f>IF(Table1[[#This Row],[Total Assets]]="","",Table1[[#This Row],[Total Assets]]-Table1[[#This Row],[Total Liabilities]])</f>
        <v/>
      </c>
      <c r="AB406" s="29" t="str">
        <f>IF(Table1[[#This Row],[Current Assets]]="","",(Table1[[#This Row],[Current Assets]]-Table1[[#This Row],[Current Liabilities ]]))</f>
        <v/>
      </c>
      <c r="AC406" s="29" t="str">
        <f>IF(Table1[[#This Row],[Noted Market Capitalization]]="","",Table1[Noted Market Capitalization])</f>
        <v/>
      </c>
      <c r="AD406" s="30" t="str">
        <f>IF(Table1[[#This Row],[Previous Year Revenue]]="","",Table1[Previous Year Revenue])</f>
        <v/>
      </c>
      <c r="AE406" s="29" t="str">
        <f>IF(Table1[[#This Row],[Year To Date (YTD) Revenue]]="","",Table1[Year To Date (YTD) Revenue])</f>
        <v/>
      </c>
      <c r="AF406" s="29" t="str">
        <f>IF(Table1[[#This Row],[Previous Year Profit]]="","",Table1[Previous Year Profit])</f>
        <v/>
      </c>
      <c r="AG406" s="29" t="str">
        <f>IF(Table1[[#This Row],[Year To Date (YTD) Profit]]="","",Table1[Year To Date (YTD) Profit])</f>
        <v/>
      </c>
    </row>
    <row r="407" spans="3:33" x14ac:dyDescent="0.2">
      <c r="C407" s="22"/>
      <c r="D407" s="27"/>
      <c r="E407" s="28"/>
      <c r="F407" s="29"/>
      <c r="G407" s="59"/>
      <c r="H407" s="4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1" t="str">
        <f>IF(Table1[[#This Row],[Net Assets]]="","",(Table1[[#This Row],[Net Assets]]/Table1[[#This Row],[Noted Market Capitalization]]))</f>
        <v/>
      </c>
      <c r="U407" s="4">
        <f>IF(Table1[[#This Row],[Dividend Yield 
]]="",2,IF(Table1[[#This Row],[Dividend Yield 
]]&gt;0,1,2))</f>
        <v>2</v>
      </c>
      <c r="V407" s="4" t="str">
        <f>IF(Table1[[#This Row],[Previous Year Profit]]="","",IF(Table1[[#This Row],[Previous Year Profit]]&gt;0,1,2))</f>
        <v/>
      </c>
      <c r="W407" s="4" t="str">
        <f>IF(Table1[[#This Row],[Total Assets]]="","",IF(Table1[[#This Row],[Total Assets]]&gt;=Table1[[#This Row],[Total Liabilities]],1,2))</f>
        <v/>
      </c>
      <c r="X407" s="4" t="str">
        <f>IF(Table1[[#This Row],[Total Assets]]="","",IF(Table1[[#This Row],[Total Assets]]&gt;=Table1[[#This Row],[Noted Market Capitalization]],1,2))</f>
        <v/>
      </c>
      <c r="Y407" s="4" t="str">
        <f>IF(Table1[[#This Row],[Net Assets]]="","",IF(Table1[[#This Row],[Net Assets]]&gt;=Table1[[#This Row],[Noted Market Capitalization]],1,2))</f>
        <v/>
      </c>
      <c r="Z407" s="4" t="str">
        <f>IF(Table1[[#This Row],[Working Capital]]="","",IF(Table1[[#This Row],[Noted Market Capitalization]]&lt;=((2/3)*Table1[[#This Row],[Working Capital]]),1,2))</f>
        <v/>
      </c>
      <c r="AA407" s="29" t="str">
        <f>IF(Table1[[#This Row],[Total Assets]]="","",Table1[[#This Row],[Total Assets]]-Table1[[#This Row],[Total Liabilities]])</f>
        <v/>
      </c>
      <c r="AB407" s="29" t="str">
        <f>IF(Table1[[#This Row],[Current Assets]]="","",(Table1[[#This Row],[Current Assets]]-Table1[[#This Row],[Current Liabilities ]]))</f>
        <v/>
      </c>
      <c r="AC407" s="29" t="str">
        <f>IF(Table1[[#This Row],[Noted Market Capitalization]]="","",Table1[Noted Market Capitalization])</f>
        <v/>
      </c>
      <c r="AD407" s="30" t="str">
        <f>IF(Table1[[#This Row],[Previous Year Revenue]]="","",Table1[Previous Year Revenue])</f>
        <v/>
      </c>
      <c r="AE407" s="29" t="str">
        <f>IF(Table1[[#This Row],[Year To Date (YTD) Revenue]]="","",Table1[Year To Date (YTD) Revenue])</f>
        <v/>
      </c>
      <c r="AF407" s="29" t="str">
        <f>IF(Table1[[#This Row],[Previous Year Profit]]="","",Table1[Previous Year Profit])</f>
        <v/>
      </c>
      <c r="AG407" s="29" t="str">
        <f>IF(Table1[[#This Row],[Year To Date (YTD) Profit]]="","",Table1[Year To Date (YTD) Profit])</f>
        <v/>
      </c>
    </row>
    <row r="408" spans="3:33" x14ac:dyDescent="0.2">
      <c r="C408" s="22"/>
      <c r="D408" s="27"/>
      <c r="E408" s="28"/>
      <c r="F408" s="29"/>
      <c r="G408" s="59"/>
      <c r="H408" s="4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1" t="str">
        <f>IF(Table1[[#This Row],[Net Assets]]="","",(Table1[[#This Row],[Net Assets]]/Table1[[#This Row],[Noted Market Capitalization]]))</f>
        <v/>
      </c>
      <c r="U408" s="4">
        <f>IF(Table1[[#This Row],[Dividend Yield 
]]="",2,IF(Table1[[#This Row],[Dividend Yield 
]]&gt;0,1,2))</f>
        <v>2</v>
      </c>
      <c r="V408" s="4" t="str">
        <f>IF(Table1[[#This Row],[Previous Year Profit]]="","",IF(Table1[[#This Row],[Previous Year Profit]]&gt;0,1,2))</f>
        <v/>
      </c>
      <c r="W408" s="4" t="str">
        <f>IF(Table1[[#This Row],[Total Assets]]="","",IF(Table1[[#This Row],[Total Assets]]&gt;=Table1[[#This Row],[Total Liabilities]],1,2))</f>
        <v/>
      </c>
      <c r="X408" s="4" t="str">
        <f>IF(Table1[[#This Row],[Total Assets]]="","",IF(Table1[[#This Row],[Total Assets]]&gt;=Table1[[#This Row],[Noted Market Capitalization]],1,2))</f>
        <v/>
      </c>
      <c r="Y408" s="4" t="str">
        <f>IF(Table1[[#This Row],[Net Assets]]="","",IF(Table1[[#This Row],[Net Assets]]&gt;=Table1[[#This Row],[Noted Market Capitalization]],1,2))</f>
        <v/>
      </c>
      <c r="Z408" s="4" t="str">
        <f>IF(Table1[[#This Row],[Working Capital]]="","",IF(Table1[[#This Row],[Noted Market Capitalization]]&lt;=((2/3)*Table1[[#This Row],[Working Capital]]),1,2))</f>
        <v/>
      </c>
      <c r="AA408" s="29" t="str">
        <f>IF(Table1[[#This Row],[Total Assets]]="","",Table1[[#This Row],[Total Assets]]-Table1[[#This Row],[Total Liabilities]])</f>
        <v/>
      </c>
      <c r="AB408" s="29" t="str">
        <f>IF(Table1[[#This Row],[Current Assets]]="","",(Table1[[#This Row],[Current Assets]]-Table1[[#This Row],[Current Liabilities ]]))</f>
        <v/>
      </c>
      <c r="AC408" s="29" t="str">
        <f>IF(Table1[[#This Row],[Noted Market Capitalization]]="","",Table1[Noted Market Capitalization])</f>
        <v/>
      </c>
      <c r="AD408" s="30" t="str">
        <f>IF(Table1[[#This Row],[Previous Year Revenue]]="","",Table1[Previous Year Revenue])</f>
        <v/>
      </c>
      <c r="AE408" s="29" t="str">
        <f>IF(Table1[[#This Row],[Year To Date (YTD) Revenue]]="","",Table1[Year To Date (YTD) Revenue])</f>
        <v/>
      </c>
      <c r="AF408" s="29" t="str">
        <f>IF(Table1[[#This Row],[Previous Year Profit]]="","",Table1[Previous Year Profit])</f>
        <v/>
      </c>
      <c r="AG408" s="29" t="str">
        <f>IF(Table1[[#This Row],[Year To Date (YTD) Profit]]="","",Table1[Year To Date (YTD) Profit])</f>
        <v/>
      </c>
    </row>
    <row r="409" spans="3:33" x14ac:dyDescent="0.2">
      <c r="C409" s="22"/>
      <c r="D409" s="27"/>
      <c r="E409" s="28"/>
      <c r="F409" s="29"/>
      <c r="G409" s="59"/>
      <c r="H409" s="4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1" t="str">
        <f>IF(Table1[[#This Row],[Net Assets]]="","",(Table1[[#This Row],[Net Assets]]/Table1[[#This Row],[Noted Market Capitalization]]))</f>
        <v/>
      </c>
      <c r="U409" s="4">
        <f>IF(Table1[[#This Row],[Dividend Yield 
]]="",2,IF(Table1[[#This Row],[Dividend Yield 
]]&gt;0,1,2))</f>
        <v>2</v>
      </c>
      <c r="V409" s="4" t="str">
        <f>IF(Table1[[#This Row],[Previous Year Profit]]="","",IF(Table1[[#This Row],[Previous Year Profit]]&gt;0,1,2))</f>
        <v/>
      </c>
      <c r="W409" s="4" t="str">
        <f>IF(Table1[[#This Row],[Total Assets]]="","",IF(Table1[[#This Row],[Total Assets]]&gt;=Table1[[#This Row],[Total Liabilities]],1,2))</f>
        <v/>
      </c>
      <c r="X409" s="4" t="str">
        <f>IF(Table1[[#This Row],[Total Assets]]="","",IF(Table1[[#This Row],[Total Assets]]&gt;=Table1[[#This Row],[Noted Market Capitalization]],1,2))</f>
        <v/>
      </c>
      <c r="Y409" s="4" t="str">
        <f>IF(Table1[[#This Row],[Net Assets]]="","",IF(Table1[[#This Row],[Net Assets]]&gt;=Table1[[#This Row],[Noted Market Capitalization]],1,2))</f>
        <v/>
      </c>
      <c r="Z409" s="4" t="str">
        <f>IF(Table1[[#This Row],[Working Capital]]="","",IF(Table1[[#This Row],[Noted Market Capitalization]]&lt;=((2/3)*Table1[[#This Row],[Working Capital]]),1,2))</f>
        <v/>
      </c>
      <c r="AA409" s="29" t="str">
        <f>IF(Table1[[#This Row],[Total Assets]]="","",Table1[[#This Row],[Total Assets]]-Table1[[#This Row],[Total Liabilities]])</f>
        <v/>
      </c>
      <c r="AB409" s="29" t="str">
        <f>IF(Table1[[#This Row],[Current Assets]]="","",(Table1[[#This Row],[Current Assets]]-Table1[[#This Row],[Current Liabilities ]]))</f>
        <v/>
      </c>
      <c r="AC409" s="29" t="str">
        <f>IF(Table1[[#This Row],[Noted Market Capitalization]]="","",Table1[Noted Market Capitalization])</f>
        <v/>
      </c>
      <c r="AD409" s="30" t="str">
        <f>IF(Table1[[#This Row],[Previous Year Revenue]]="","",Table1[Previous Year Revenue])</f>
        <v/>
      </c>
      <c r="AE409" s="29" t="str">
        <f>IF(Table1[[#This Row],[Year To Date (YTD) Revenue]]="","",Table1[Year To Date (YTD) Revenue])</f>
        <v/>
      </c>
      <c r="AF409" s="29" t="str">
        <f>IF(Table1[[#This Row],[Previous Year Profit]]="","",Table1[Previous Year Profit])</f>
        <v/>
      </c>
      <c r="AG409" s="29" t="str">
        <f>IF(Table1[[#This Row],[Year To Date (YTD) Profit]]="","",Table1[Year To Date (YTD) Profit])</f>
        <v/>
      </c>
    </row>
    <row r="410" spans="3:33" x14ac:dyDescent="0.2">
      <c r="C410" s="22"/>
      <c r="D410" s="27"/>
      <c r="E410" s="28"/>
      <c r="F410" s="29"/>
      <c r="G410" s="59"/>
      <c r="H410" s="4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1" t="str">
        <f>IF(Table1[[#This Row],[Net Assets]]="","",(Table1[[#This Row],[Net Assets]]/Table1[[#This Row],[Noted Market Capitalization]]))</f>
        <v/>
      </c>
      <c r="U410" s="4">
        <f>IF(Table1[[#This Row],[Dividend Yield 
]]="",2,IF(Table1[[#This Row],[Dividend Yield 
]]&gt;0,1,2))</f>
        <v>2</v>
      </c>
      <c r="V410" s="4" t="str">
        <f>IF(Table1[[#This Row],[Previous Year Profit]]="","",IF(Table1[[#This Row],[Previous Year Profit]]&gt;0,1,2))</f>
        <v/>
      </c>
      <c r="W410" s="4" t="str">
        <f>IF(Table1[[#This Row],[Total Assets]]="","",IF(Table1[[#This Row],[Total Assets]]&gt;=Table1[[#This Row],[Total Liabilities]],1,2))</f>
        <v/>
      </c>
      <c r="X410" s="4" t="str">
        <f>IF(Table1[[#This Row],[Total Assets]]="","",IF(Table1[[#This Row],[Total Assets]]&gt;=Table1[[#This Row],[Noted Market Capitalization]],1,2))</f>
        <v/>
      </c>
      <c r="Y410" s="4" t="str">
        <f>IF(Table1[[#This Row],[Net Assets]]="","",IF(Table1[[#This Row],[Net Assets]]&gt;=Table1[[#This Row],[Noted Market Capitalization]],1,2))</f>
        <v/>
      </c>
      <c r="Z410" s="4" t="str">
        <f>IF(Table1[[#This Row],[Working Capital]]="","",IF(Table1[[#This Row],[Noted Market Capitalization]]&lt;=((2/3)*Table1[[#This Row],[Working Capital]]),1,2))</f>
        <v/>
      </c>
      <c r="AA410" s="29" t="str">
        <f>IF(Table1[[#This Row],[Total Assets]]="","",Table1[[#This Row],[Total Assets]]-Table1[[#This Row],[Total Liabilities]])</f>
        <v/>
      </c>
      <c r="AB410" s="29" t="str">
        <f>IF(Table1[[#This Row],[Current Assets]]="","",(Table1[[#This Row],[Current Assets]]-Table1[[#This Row],[Current Liabilities ]]))</f>
        <v/>
      </c>
      <c r="AC410" s="29" t="str">
        <f>IF(Table1[[#This Row],[Noted Market Capitalization]]="","",Table1[Noted Market Capitalization])</f>
        <v/>
      </c>
      <c r="AD410" s="30" t="str">
        <f>IF(Table1[[#This Row],[Previous Year Revenue]]="","",Table1[Previous Year Revenue])</f>
        <v/>
      </c>
      <c r="AE410" s="29" t="str">
        <f>IF(Table1[[#This Row],[Year To Date (YTD) Revenue]]="","",Table1[Year To Date (YTD) Revenue])</f>
        <v/>
      </c>
      <c r="AF410" s="29" t="str">
        <f>IF(Table1[[#This Row],[Previous Year Profit]]="","",Table1[Previous Year Profit])</f>
        <v/>
      </c>
      <c r="AG410" s="29" t="str">
        <f>IF(Table1[[#This Row],[Year To Date (YTD) Profit]]="","",Table1[Year To Date (YTD) Profit])</f>
        <v/>
      </c>
    </row>
    <row r="411" spans="3:33" x14ac:dyDescent="0.2">
      <c r="C411" s="22"/>
      <c r="D411" s="27"/>
      <c r="E411" s="28"/>
      <c r="F411" s="29"/>
      <c r="G411" s="59"/>
      <c r="H411" s="4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1" t="str">
        <f>IF(Table1[[#This Row],[Net Assets]]="","",(Table1[[#This Row],[Net Assets]]/Table1[[#This Row],[Noted Market Capitalization]]))</f>
        <v/>
      </c>
      <c r="U411" s="4">
        <f>IF(Table1[[#This Row],[Dividend Yield 
]]="",2,IF(Table1[[#This Row],[Dividend Yield 
]]&gt;0,1,2))</f>
        <v>2</v>
      </c>
      <c r="V411" s="4" t="str">
        <f>IF(Table1[[#This Row],[Previous Year Profit]]="","",IF(Table1[[#This Row],[Previous Year Profit]]&gt;0,1,2))</f>
        <v/>
      </c>
      <c r="W411" s="4" t="str">
        <f>IF(Table1[[#This Row],[Total Assets]]="","",IF(Table1[[#This Row],[Total Assets]]&gt;=Table1[[#This Row],[Total Liabilities]],1,2))</f>
        <v/>
      </c>
      <c r="X411" s="4" t="str">
        <f>IF(Table1[[#This Row],[Total Assets]]="","",IF(Table1[[#This Row],[Total Assets]]&gt;=Table1[[#This Row],[Noted Market Capitalization]],1,2))</f>
        <v/>
      </c>
      <c r="Y411" s="4" t="str">
        <f>IF(Table1[[#This Row],[Net Assets]]="","",IF(Table1[[#This Row],[Net Assets]]&gt;=Table1[[#This Row],[Noted Market Capitalization]],1,2))</f>
        <v/>
      </c>
      <c r="Z411" s="4" t="str">
        <f>IF(Table1[[#This Row],[Working Capital]]="","",IF(Table1[[#This Row],[Noted Market Capitalization]]&lt;=((2/3)*Table1[[#This Row],[Working Capital]]),1,2))</f>
        <v/>
      </c>
      <c r="AA411" s="29" t="str">
        <f>IF(Table1[[#This Row],[Total Assets]]="","",Table1[[#This Row],[Total Assets]]-Table1[[#This Row],[Total Liabilities]])</f>
        <v/>
      </c>
      <c r="AB411" s="29" t="str">
        <f>IF(Table1[[#This Row],[Current Assets]]="","",(Table1[[#This Row],[Current Assets]]-Table1[[#This Row],[Current Liabilities ]]))</f>
        <v/>
      </c>
      <c r="AC411" s="29" t="str">
        <f>IF(Table1[[#This Row],[Noted Market Capitalization]]="","",Table1[Noted Market Capitalization])</f>
        <v/>
      </c>
      <c r="AD411" s="30" t="str">
        <f>IF(Table1[[#This Row],[Previous Year Revenue]]="","",Table1[Previous Year Revenue])</f>
        <v/>
      </c>
      <c r="AE411" s="29" t="str">
        <f>IF(Table1[[#This Row],[Year To Date (YTD) Revenue]]="","",Table1[Year To Date (YTD) Revenue])</f>
        <v/>
      </c>
      <c r="AF411" s="29" t="str">
        <f>IF(Table1[[#This Row],[Previous Year Profit]]="","",Table1[Previous Year Profit])</f>
        <v/>
      </c>
      <c r="AG411" s="29" t="str">
        <f>IF(Table1[[#This Row],[Year To Date (YTD) Profit]]="","",Table1[Year To Date (YTD) Profit])</f>
        <v/>
      </c>
    </row>
    <row r="412" spans="3:33" x14ac:dyDescent="0.2">
      <c r="C412" s="22"/>
      <c r="D412" s="27"/>
      <c r="E412" s="28"/>
      <c r="F412" s="29"/>
      <c r="G412" s="59"/>
      <c r="H412" s="4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1" t="str">
        <f>IF(Table1[[#This Row],[Net Assets]]="","",(Table1[[#This Row],[Net Assets]]/Table1[[#This Row],[Noted Market Capitalization]]))</f>
        <v/>
      </c>
      <c r="U412" s="4">
        <f>IF(Table1[[#This Row],[Dividend Yield 
]]="",2,IF(Table1[[#This Row],[Dividend Yield 
]]&gt;0,1,2))</f>
        <v>2</v>
      </c>
      <c r="V412" s="4" t="str">
        <f>IF(Table1[[#This Row],[Previous Year Profit]]="","",IF(Table1[[#This Row],[Previous Year Profit]]&gt;0,1,2))</f>
        <v/>
      </c>
      <c r="W412" s="4" t="str">
        <f>IF(Table1[[#This Row],[Total Assets]]="","",IF(Table1[[#This Row],[Total Assets]]&gt;=Table1[[#This Row],[Total Liabilities]],1,2))</f>
        <v/>
      </c>
      <c r="X412" s="4" t="str">
        <f>IF(Table1[[#This Row],[Total Assets]]="","",IF(Table1[[#This Row],[Total Assets]]&gt;=Table1[[#This Row],[Noted Market Capitalization]],1,2))</f>
        <v/>
      </c>
      <c r="Y412" s="4" t="str">
        <f>IF(Table1[[#This Row],[Net Assets]]="","",IF(Table1[[#This Row],[Net Assets]]&gt;=Table1[[#This Row],[Noted Market Capitalization]],1,2))</f>
        <v/>
      </c>
      <c r="Z412" s="4" t="str">
        <f>IF(Table1[[#This Row],[Working Capital]]="","",IF(Table1[[#This Row],[Noted Market Capitalization]]&lt;=((2/3)*Table1[[#This Row],[Working Capital]]),1,2))</f>
        <v/>
      </c>
      <c r="AA412" s="29" t="str">
        <f>IF(Table1[[#This Row],[Total Assets]]="","",Table1[[#This Row],[Total Assets]]-Table1[[#This Row],[Total Liabilities]])</f>
        <v/>
      </c>
      <c r="AB412" s="29" t="str">
        <f>IF(Table1[[#This Row],[Current Assets]]="","",(Table1[[#This Row],[Current Assets]]-Table1[[#This Row],[Current Liabilities ]]))</f>
        <v/>
      </c>
      <c r="AC412" s="29" t="str">
        <f>IF(Table1[[#This Row],[Noted Market Capitalization]]="","",Table1[Noted Market Capitalization])</f>
        <v/>
      </c>
      <c r="AD412" s="30" t="str">
        <f>IF(Table1[[#This Row],[Previous Year Revenue]]="","",Table1[Previous Year Revenue])</f>
        <v/>
      </c>
      <c r="AE412" s="29" t="str">
        <f>IF(Table1[[#This Row],[Year To Date (YTD) Revenue]]="","",Table1[Year To Date (YTD) Revenue])</f>
        <v/>
      </c>
      <c r="AF412" s="29" t="str">
        <f>IF(Table1[[#This Row],[Previous Year Profit]]="","",Table1[Previous Year Profit])</f>
        <v/>
      </c>
      <c r="AG412" s="29" t="str">
        <f>IF(Table1[[#This Row],[Year To Date (YTD) Profit]]="","",Table1[Year To Date (YTD) Profit])</f>
        <v/>
      </c>
    </row>
    <row r="413" spans="3:33" x14ac:dyDescent="0.2">
      <c r="C413" s="22"/>
      <c r="D413" s="27"/>
      <c r="E413" s="28"/>
      <c r="F413" s="29"/>
      <c r="G413" s="59"/>
      <c r="H413" s="4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1" t="str">
        <f>IF(Table1[[#This Row],[Net Assets]]="","",(Table1[[#This Row],[Net Assets]]/Table1[[#This Row],[Noted Market Capitalization]]))</f>
        <v/>
      </c>
      <c r="U413" s="4">
        <f>IF(Table1[[#This Row],[Dividend Yield 
]]="",2,IF(Table1[[#This Row],[Dividend Yield 
]]&gt;0,1,2))</f>
        <v>2</v>
      </c>
      <c r="V413" s="4" t="str">
        <f>IF(Table1[[#This Row],[Previous Year Profit]]="","",IF(Table1[[#This Row],[Previous Year Profit]]&gt;0,1,2))</f>
        <v/>
      </c>
      <c r="W413" s="4" t="str">
        <f>IF(Table1[[#This Row],[Total Assets]]="","",IF(Table1[[#This Row],[Total Assets]]&gt;=Table1[[#This Row],[Total Liabilities]],1,2))</f>
        <v/>
      </c>
      <c r="X413" s="4" t="str">
        <f>IF(Table1[[#This Row],[Total Assets]]="","",IF(Table1[[#This Row],[Total Assets]]&gt;=Table1[[#This Row],[Noted Market Capitalization]],1,2))</f>
        <v/>
      </c>
      <c r="Y413" s="4" t="str">
        <f>IF(Table1[[#This Row],[Net Assets]]="","",IF(Table1[[#This Row],[Net Assets]]&gt;=Table1[[#This Row],[Noted Market Capitalization]],1,2))</f>
        <v/>
      </c>
      <c r="Z413" s="4" t="str">
        <f>IF(Table1[[#This Row],[Working Capital]]="","",IF(Table1[[#This Row],[Noted Market Capitalization]]&lt;=((2/3)*Table1[[#This Row],[Working Capital]]),1,2))</f>
        <v/>
      </c>
      <c r="AA413" s="29" t="str">
        <f>IF(Table1[[#This Row],[Total Assets]]="","",Table1[[#This Row],[Total Assets]]-Table1[[#This Row],[Total Liabilities]])</f>
        <v/>
      </c>
      <c r="AB413" s="29" t="str">
        <f>IF(Table1[[#This Row],[Current Assets]]="","",(Table1[[#This Row],[Current Assets]]-Table1[[#This Row],[Current Liabilities ]]))</f>
        <v/>
      </c>
      <c r="AC413" s="29" t="str">
        <f>IF(Table1[[#This Row],[Noted Market Capitalization]]="","",Table1[Noted Market Capitalization])</f>
        <v/>
      </c>
      <c r="AD413" s="30" t="str">
        <f>IF(Table1[[#This Row],[Previous Year Revenue]]="","",Table1[Previous Year Revenue])</f>
        <v/>
      </c>
      <c r="AE413" s="29" t="str">
        <f>IF(Table1[[#This Row],[Year To Date (YTD) Revenue]]="","",Table1[Year To Date (YTD) Revenue])</f>
        <v/>
      </c>
      <c r="AF413" s="29" t="str">
        <f>IF(Table1[[#This Row],[Previous Year Profit]]="","",Table1[Previous Year Profit])</f>
        <v/>
      </c>
      <c r="AG413" s="29" t="str">
        <f>IF(Table1[[#This Row],[Year To Date (YTD) Profit]]="","",Table1[Year To Date (YTD) Profit])</f>
        <v/>
      </c>
    </row>
    <row r="414" spans="3:33" x14ac:dyDescent="0.2">
      <c r="C414" s="22"/>
      <c r="D414" s="27"/>
      <c r="E414" s="28"/>
      <c r="F414" s="29"/>
      <c r="G414" s="59"/>
      <c r="H414" s="4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1" t="str">
        <f>IF(Table1[[#This Row],[Net Assets]]="","",(Table1[[#This Row],[Net Assets]]/Table1[[#This Row],[Noted Market Capitalization]]))</f>
        <v/>
      </c>
      <c r="U414" s="4">
        <f>IF(Table1[[#This Row],[Dividend Yield 
]]="",2,IF(Table1[[#This Row],[Dividend Yield 
]]&gt;0,1,2))</f>
        <v>2</v>
      </c>
      <c r="V414" s="4" t="str">
        <f>IF(Table1[[#This Row],[Previous Year Profit]]="","",IF(Table1[[#This Row],[Previous Year Profit]]&gt;0,1,2))</f>
        <v/>
      </c>
      <c r="W414" s="4" t="str">
        <f>IF(Table1[[#This Row],[Total Assets]]="","",IF(Table1[[#This Row],[Total Assets]]&gt;=Table1[[#This Row],[Total Liabilities]],1,2))</f>
        <v/>
      </c>
      <c r="X414" s="4" t="str">
        <f>IF(Table1[[#This Row],[Total Assets]]="","",IF(Table1[[#This Row],[Total Assets]]&gt;=Table1[[#This Row],[Noted Market Capitalization]],1,2))</f>
        <v/>
      </c>
      <c r="Y414" s="4" t="str">
        <f>IF(Table1[[#This Row],[Net Assets]]="","",IF(Table1[[#This Row],[Net Assets]]&gt;=Table1[[#This Row],[Noted Market Capitalization]],1,2))</f>
        <v/>
      </c>
      <c r="Z414" s="4" t="str">
        <f>IF(Table1[[#This Row],[Working Capital]]="","",IF(Table1[[#This Row],[Noted Market Capitalization]]&lt;=((2/3)*Table1[[#This Row],[Working Capital]]),1,2))</f>
        <v/>
      </c>
      <c r="AA414" s="29" t="str">
        <f>IF(Table1[[#This Row],[Total Assets]]="","",Table1[[#This Row],[Total Assets]]-Table1[[#This Row],[Total Liabilities]])</f>
        <v/>
      </c>
      <c r="AB414" s="29" t="str">
        <f>IF(Table1[[#This Row],[Current Assets]]="","",(Table1[[#This Row],[Current Assets]]-Table1[[#This Row],[Current Liabilities ]]))</f>
        <v/>
      </c>
      <c r="AC414" s="29" t="str">
        <f>IF(Table1[[#This Row],[Noted Market Capitalization]]="","",Table1[Noted Market Capitalization])</f>
        <v/>
      </c>
      <c r="AD414" s="30" t="str">
        <f>IF(Table1[[#This Row],[Previous Year Revenue]]="","",Table1[Previous Year Revenue])</f>
        <v/>
      </c>
      <c r="AE414" s="29" t="str">
        <f>IF(Table1[[#This Row],[Year To Date (YTD) Revenue]]="","",Table1[Year To Date (YTD) Revenue])</f>
        <v/>
      </c>
      <c r="AF414" s="29" t="str">
        <f>IF(Table1[[#This Row],[Previous Year Profit]]="","",Table1[Previous Year Profit])</f>
        <v/>
      </c>
      <c r="AG414" s="29" t="str">
        <f>IF(Table1[[#This Row],[Year To Date (YTD) Profit]]="","",Table1[Year To Date (YTD) Profit])</f>
        <v/>
      </c>
    </row>
    <row r="415" spans="3:33" x14ac:dyDescent="0.2">
      <c r="C415" s="22"/>
      <c r="D415" s="27"/>
      <c r="E415" s="28"/>
      <c r="F415" s="29"/>
      <c r="G415" s="59"/>
      <c r="H415" s="4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1" t="str">
        <f>IF(Table1[[#This Row],[Net Assets]]="","",(Table1[[#This Row],[Net Assets]]/Table1[[#This Row],[Noted Market Capitalization]]))</f>
        <v/>
      </c>
      <c r="U415" s="4">
        <f>IF(Table1[[#This Row],[Dividend Yield 
]]="",2,IF(Table1[[#This Row],[Dividend Yield 
]]&gt;0,1,2))</f>
        <v>2</v>
      </c>
      <c r="V415" s="4" t="str">
        <f>IF(Table1[[#This Row],[Previous Year Profit]]="","",IF(Table1[[#This Row],[Previous Year Profit]]&gt;0,1,2))</f>
        <v/>
      </c>
      <c r="W415" s="4" t="str">
        <f>IF(Table1[[#This Row],[Total Assets]]="","",IF(Table1[[#This Row],[Total Assets]]&gt;=Table1[[#This Row],[Total Liabilities]],1,2))</f>
        <v/>
      </c>
      <c r="X415" s="4" t="str">
        <f>IF(Table1[[#This Row],[Total Assets]]="","",IF(Table1[[#This Row],[Total Assets]]&gt;=Table1[[#This Row],[Noted Market Capitalization]],1,2))</f>
        <v/>
      </c>
      <c r="Y415" s="4" t="str">
        <f>IF(Table1[[#This Row],[Net Assets]]="","",IF(Table1[[#This Row],[Net Assets]]&gt;=Table1[[#This Row],[Noted Market Capitalization]],1,2))</f>
        <v/>
      </c>
      <c r="Z415" s="4" t="str">
        <f>IF(Table1[[#This Row],[Working Capital]]="","",IF(Table1[[#This Row],[Noted Market Capitalization]]&lt;=((2/3)*Table1[[#This Row],[Working Capital]]),1,2))</f>
        <v/>
      </c>
      <c r="AA415" s="29" t="str">
        <f>IF(Table1[[#This Row],[Total Assets]]="","",Table1[[#This Row],[Total Assets]]-Table1[[#This Row],[Total Liabilities]])</f>
        <v/>
      </c>
      <c r="AB415" s="29" t="str">
        <f>IF(Table1[[#This Row],[Current Assets]]="","",(Table1[[#This Row],[Current Assets]]-Table1[[#This Row],[Current Liabilities ]]))</f>
        <v/>
      </c>
      <c r="AC415" s="29" t="str">
        <f>IF(Table1[[#This Row],[Noted Market Capitalization]]="","",Table1[Noted Market Capitalization])</f>
        <v/>
      </c>
      <c r="AD415" s="30" t="str">
        <f>IF(Table1[[#This Row],[Previous Year Revenue]]="","",Table1[Previous Year Revenue])</f>
        <v/>
      </c>
      <c r="AE415" s="29" t="str">
        <f>IF(Table1[[#This Row],[Year To Date (YTD) Revenue]]="","",Table1[Year To Date (YTD) Revenue])</f>
        <v/>
      </c>
      <c r="AF415" s="29" t="str">
        <f>IF(Table1[[#This Row],[Previous Year Profit]]="","",Table1[Previous Year Profit])</f>
        <v/>
      </c>
      <c r="AG415" s="29" t="str">
        <f>IF(Table1[[#This Row],[Year To Date (YTD) Profit]]="","",Table1[Year To Date (YTD) Profit])</f>
        <v/>
      </c>
    </row>
    <row r="416" spans="3:33" x14ac:dyDescent="0.2">
      <c r="C416" s="22"/>
      <c r="D416" s="27"/>
      <c r="E416" s="28"/>
      <c r="F416" s="29"/>
      <c r="G416" s="59"/>
      <c r="H416" s="4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1" t="str">
        <f>IF(Table1[[#This Row],[Net Assets]]="","",(Table1[[#This Row],[Net Assets]]/Table1[[#This Row],[Noted Market Capitalization]]))</f>
        <v/>
      </c>
      <c r="U416" s="4">
        <f>IF(Table1[[#This Row],[Dividend Yield 
]]="",2,IF(Table1[[#This Row],[Dividend Yield 
]]&gt;0,1,2))</f>
        <v>2</v>
      </c>
      <c r="V416" s="4" t="str">
        <f>IF(Table1[[#This Row],[Previous Year Profit]]="","",IF(Table1[[#This Row],[Previous Year Profit]]&gt;0,1,2))</f>
        <v/>
      </c>
      <c r="W416" s="4" t="str">
        <f>IF(Table1[[#This Row],[Total Assets]]="","",IF(Table1[[#This Row],[Total Assets]]&gt;=Table1[[#This Row],[Total Liabilities]],1,2))</f>
        <v/>
      </c>
      <c r="X416" s="4" t="str">
        <f>IF(Table1[[#This Row],[Total Assets]]="","",IF(Table1[[#This Row],[Total Assets]]&gt;=Table1[[#This Row],[Noted Market Capitalization]],1,2))</f>
        <v/>
      </c>
      <c r="Y416" s="4" t="str">
        <f>IF(Table1[[#This Row],[Net Assets]]="","",IF(Table1[[#This Row],[Net Assets]]&gt;=Table1[[#This Row],[Noted Market Capitalization]],1,2))</f>
        <v/>
      </c>
      <c r="Z416" s="4" t="str">
        <f>IF(Table1[[#This Row],[Working Capital]]="","",IF(Table1[[#This Row],[Noted Market Capitalization]]&lt;=((2/3)*Table1[[#This Row],[Working Capital]]),1,2))</f>
        <v/>
      </c>
      <c r="AA416" s="29" t="str">
        <f>IF(Table1[[#This Row],[Total Assets]]="","",Table1[[#This Row],[Total Assets]]-Table1[[#This Row],[Total Liabilities]])</f>
        <v/>
      </c>
      <c r="AB416" s="29" t="str">
        <f>IF(Table1[[#This Row],[Current Assets]]="","",(Table1[[#This Row],[Current Assets]]-Table1[[#This Row],[Current Liabilities ]]))</f>
        <v/>
      </c>
      <c r="AC416" s="29" t="str">
        <f>IF(Table1[[#This Row],[Noted Market Capitalization]]="","",Table1[Noted Market Capitalization])</f>
        <v/>
      </c>
      <c r="AD416" s="30" t="str">
        <f>IF(Table1[[#This Row],[Previous Year Revenue]]="","",Table1[Previous Year Revenue])</f>
        <v/>
      </c>
      <c r="AE416" s="29" t="str">
        <f>IF(Table1[[#This Row],[Year To Date (YTD) Revenue]]="","",Table1[Year To Date (YTD) Revenue])</f>
        <v/>
      </c>
      <c r="AF416" s="29" t="str">
        <f>IF(Table1[[#This Row],[Previous Year Profit]]="","",Table1[Previous Year Profit])</f>
        <v/>
      </c>
      <c r="AG416" s="29" t="str">
        <f>IF(Table1[[#This Row],[Year To Date (YTD) Profit]]="","",Table1[Year To Date (YTD) Profit])</f>
        <v/>
      </c>
    </row>
    <row r="417" spans="3:33" x14ac:dyDescent="0.2">
      <c r="C417" s="22"/>
      <c r="D417" s="27"/>
      <c r="E417" s="28"/>
      <c r="F417" s="29"/>
      <c r="G417" s="59"/>
      <c r="H417" s="4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1" t="str">
        <f>IF(Table1[[#This Row],[Net Assets]]="","",(Table1[[#This Row],[Net Assets]]/Table1[[#This Row],[Noted Market Capitalization]]))</f>
        <v/>
      </c>
      <c r="U417" s="4">
        <f>IF(Table1[[#This Row],[Dividend Yield 
]]="",2,IF(Table1[[#This Row],[Dividend Yield 
]]&gt;0,1,2))</f>
        <v>2</v>
      </c>
      <c r="V417" s="4" t="str">
        <f>IF(Table1[[#This Row],[Previous Year Profit]]="","",IF(Table1[[#This Row],[Previous Year Profit]]&gt;0,1,2))</f>
        <v/>
      </c>
      <c r="W417" s="4" t="str">
        <f>IF(Table1[[#This Row],[Total Assets]]="","",IF(Table1[[#This Row],[Total Assets]]&gt;=Table1[[#This Row],[Total Liabilities]],1,2))</f>
        <v/>
      </c>
      <c r="X417" s="4" t="str">
        <f>IF(Table1[[#This Row],[Total Assets]]="","",IF(Table1[[#This Row],[Total Assets]]&gt;=Table1[[#This Row],[Noted Market Capitalization]],1,2))</f>
        <v/>
      </c>
      <c r="Y417" s="4" t="str">
        <f>IF(Table1[[#This Row],[Net Assets]]="","",IF(Table1[[#This Row],[Net Assets]]&gt;=Table1[[#This Row],[Noted Market Capitalization]],1,2))</f>
        <v/>
      </c>
      <c r="Z417" s="4" t="str">
        <f>IF(Table1[[#This Row],[Working Capital]]="","",IF(Table1[[#This Row],[Noted Market Capitalization]]&lt;=((2/3)*Table1[[#This Row],[Working Capital]]),1,2))</f>
        <v/>
      </c>
      <c r="AA417" s="29" t="str">
        <f>IF(Table1[[#This Row],[Total Assets]]="","",Table1[[#This Row],[Total Assets]]-Table1[[#This Row],[Total Liabilities]])</f>
        <v/>
      </c>
      <c r="AB417" s="29" t="str">
        <f>IF(Table1[[#This Row],[Current Assets]]="","",(Table1[[#This Row],[Current Assets]]-Table1[[#This Row],[Current Liabilities ]]))</f>
        <v/>
      </c>
      <c r="AC417" s="29" t="str">
        <f>IF(Table1[[#This Row],[Noted Market Capitalization]]="","",Table1[Noted Market Capitalization])</f>
        <v/>
      </c>
      <c r="AD417" s="30" t="str">
        <f>IF(Table1[[#This Row],[Previous Year Revenue]]="","",Table1[Previous Year Revenue])</f>
        <v/>
      </c>
      <c r="AE417" s="29" t="str">
        <f>IF(Table1[[#This Row],[Year To Date (YTD) Revenue]]="","",Table1[Year To Date (YTD) Revenue])</f>
        <v/>
      </c>
      <c r="AF417" s="29" t="str">
        <f>IF(Table1[[#This Row],[Previous Year Profit]]="","",Table1[Previous Year Profit])</f>
        <v/>
      </c>
      <c r="AG417" s="29" t="str">
        <f>IF(Table1[[#This Row],[Year To Date (YTD) Profit]]="","",Table1[Year To Date (YTD) Profit])</f>
        <v/>
      </c>
    </row>
    <row r="418" spans="3:33" x14ac:dyDescent="0.2">
      <c r="C418" s="22"/>
      <c r="D418" s="27"/>
      <c r="E418" s="28"/>
      <c r="F418" s="29"/>
      <c r="G418" s="59"/>
      <c r="H418" s="4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1" t="str">
        <f>IF(Table1[[#This Row],[Net Assets]]="","",(Table1[[#This Row],[Net Assets]]/Table1[[#This Row],[Noted Market Capitalization]]))</f>
        <v/>
      </c>
      <c r="U418" s="4">
        <f>IF(Table1[[#This Row],[Dividend Yield 
]]="",2,IF(Table1[[#This Row],[Dividend Yield 
]]&gt;0,1,2))</f>
        <v>2</v>
      </c>
      <c r="V418" s="4" t="str">
        <f>IF(Table1[[#This Row],[Previous Year Profit]]="","",IF(Table1[[#This Row],[Previous Year Profit]]&gt;0,1,2))</f>
        <v/>
      </c>
      <c r="W418" s="4" t="str">
        <f>IF(Table1[[#This Row],[Total Assets]]="","",IF(Table1[[#This Row],[Total Assets]]&gt;=Table1[[#This Row],[Total Liabilities]],1,2))</f>
        <v/>
      </c>
      <c r="X418" s="4" t="str">
        <f>IF(Table1[[#This Row],[Total Assets]]="","",IF(Table1[[#This Row],[Total Assets]]&gt;=Table1[[#This Row],[Noted Market Capitalization]],1,2))</f>
        <v/>
      </c>
      <c r="Y418" s="4" t="str">
        <f>IF(Table1[[#This Row],[Net Assets]]="","",IF(Table1[[#This Row],[Net Assets]]&gt;=Table1[[#This Row],[Noted Market Capitalization]],1,2))</f>
        <v/>
      </c>
      <c r="Z418" s="4" t="str">
        <f>IF(Table1[[#This Row],[Working Capital]]="","",IF(Table1[[#This Row],[Noted Market Capitalization]]&lt;=((2/3)*Table1[[#This Row],[Working Capital]]),1,2))</f>
        <v/>
      </c>
      <c r="AA418" s="29" t="str">
        <f>IF(Table1[[#This Row],[Total Assets]]="","",Table1[[#This Row],[Total Assets]]-Table1[[#This Row],[Total Liabilities]])</f>
        <v/>
      </c>
      <c r="AB418" s="29" t="str">
        <f>IF(Table1[[#This Row],[Current Assets]]="","",(Table1[[#This Row],[Current Assets]]-Table1[[#This Row],[Current Liabilities ]]))</f>
        <v/>
      </c>
      <c r="AC418" s="29" t="str">
        <f>IF(Table1[[#This Row],[Noted Market Capitalization]]="","",Table1[Noted Market Capitalization])</f>
        <v/>
      </c>
      <c r="AD418" s="30" t="str">
        <f>IF(Table1[[#This Row],[Previous Year Revenue]]="","",Table1[Previous Year Revenue])</f>
        <v/>
      </c>
      <c r="AE418" s="29" t="str">
        <f>IF(Table1[[#This Row],[Year To Date (YTD) Revenue]]="","",Table1[Year To Date (YTD) Revenue])</f>
        <v/>
      </c>
      <c r="AF418" s="29" t="str">
        <f>IF(Table1[[#This Row],[Previous Year Profit]]="","",Table1[Previous Year Profit])</f>
        <v/>
      </c>
      <c r="AG418" s="29" t="str">
        <f>IF(Table1[[#This Row],[Year To Date (YTD) Profit]]="","",Table1[Year To Date (YTD) Profit])</f>
        <v/>
      </c>
    </row>
    <row r="419" spans="3:33" x14ac:dyDescent="0.2">
      <c r="C419" s="22"/>
      <c r="D419" s="27"/>
      <c r="E419" s="28"/>
      <c r="F419" s="29"/>
      <c r="G419" s="59"/>
      <c r="H419" s="4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1" t="str">
        <f>IF(Table1[[#This Row],[Net Assets]]="","",(Table1[[#This Row],[Net Assets]]/Table1[[#This Row],[Noted Market Capitalization]]))</f>
        <v/>
      </c>
      <c r="U419" s="4">
        <f>IF(Table1[[#This Row],[Dividend Yield 
]]="",2,IF(Table1[[#This Row],[Dividend Yield 
]]&gt;0,1,2))</f>
        <v>2</v>
      </c>
      <c r="V419" s="4" t="str">
        <f>IF(Table1[[#This Row],[Previous Year Profit]]="","",IF(Table1[[#This Row],[Previous Year Profit]]&gt;0,1,2))</f>
        <v/>
      </c>
      <c r="W419" s="4" t="str">
        <f>IF(Table1[[#This Row],[Total Assets]]="","",IF(Table1[[#This Row],[Total Assets]]&gt;=Table1[[#This Row],[Total Liabilities]],1,2))</f>
        <v/>
      </c>
      <c r="X419" s="4" t="str">
        <f>IF(Table1[[#This Row],[Total Assets]]="","",IF(Table1[[#This Row],[Total Assets]]&gt;=Table1[[#This Row],[Noted Market Capitalization]],1,2))</f>
        <v/>
      </c>
      <c r="Y419" s="4" t="str">
        <f>IF(Table1[[#This Row],[Net Assets]]="","",IF(Table1[[#This Row],[Net Assets]]&gt;=Table1[[#This Row],[Noted Market Capitalization]],1,2))</f>
        <v/>
      </c>
      <c r="Z419" s="4" t="str">
        <f>IF(Table1[[#This Row],[Working Capital]]="","",IF(Table1[[#This Row],[Noted Market Capitalization]]&lt;=((2/3)*Table1[[#This Row],[Working Capital]]),1,2))</f>
        <v/>
      </c>
      <c r="AA419" s="29" t="str">
        <f>IF(Table1[[#This Row],[Total Assets]]="","",Table1[[#This Row],[Total Assets]]-Table1[[#This Row],[Total Liabilities]])</f>
        <v/>
      </c>
      <c r="AB419" s="29" t="str">
        <f>IF(Table1[[#This Row],[Current Assets]]="","",(Table1[[#This Row],[Current Assets]]-Table1[[#This Row],[Current Liabilities ]]))</f>
        <v/>
      </c>
      <c r="AC419" s="29" t="str">
        <f>IF(Table1[[#This Row],[Noted Market Capitalization]]="","",Table1[Noted Market Capitalization])</f>
        <v/>
      </c>
      <c r="AD419" s="30" t="str">
        <f>IF(Table1[[#This Row],[Previous Year Revenue]]="","",Table1[Previous Year Revenue])</f>
        <v/>
      </c>
      <c r="AE419" s="29" t="str">
        <f>IF(Table1[[#This Row],[Year To Date (YTD) Revenue]]="","",Table1[Year To Date (YTD) Revenue])</f>
        <v/>
      </c>
      <c r="AF419" s="29" t="str">
        <f>IF(Table1[[#This Row],[Previous Year Profit]]="","",Table1[Previous Year Profit])</f>
        <v/>
      </c>
      <c r="AG419" s="29" t="str">
        <f>IF(Table1[[#This Row],[Year To Date (YTD) Profit]]="","",Table1[Year To Date (YTD) Profit])</f>
        <v/>
      </c>
    </row>
    <row r="420" spans="3:33" x14ac:dyDescent="0.2">
      <c r="C420" s="22"/>
      <c r="D420" s="27"/>
      <c r="E420" s="28"/>
      <c r="F420" s="29"/>
      <c r="G420" s="59"/>
      <c r="H420" s="4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1" t="str">
        <f>IF(Table1[[#This Row],[Net Assets]]="","",(Table1[[#This Row],[Net Assets]]/Table1[[#This Row],[Noted Market Capitalization]]))</f>
        <v/>
      </c>
      <c r="U420" s="4">
        <f>IF(Table1[[#This Row],[Dividend Yield 
]]="",2,IF(Table1[[#This Row],[Dividend Yield 
]]&gt;0,1,2))</f>
        <v>2</v>
      </c>
      <c r="V420" s="4" t="str">
        <f>IF(Table1[[#This Row],[Previous Year Profit]]="","",IF(Table1[[#This Row],[Previous Year Profit]]&gt;0,1,2))</f>
        <v/>
      </c>
      <c r="W420" s="4" t="str">
        <f>IF(Table1[[#This Row],[Total Assets]]="","",IF(Table1[[#This Row],[Total Assets]]&gt;=Table1[[#This Row],[Total Liabilities]],1,2))</f>
        <v/>
      </c>
      <c r="X420" s="4" t="str">
        <f>IF(Table1[[#This Row],[Total Assets]]="","",IF(Table1[[#This Row],[Total Assets]]&gt;=Table1[[#This Row],[Noted Market Capitalization]],1,2))</f>
        <v/>
      </c>
      <c r="Y420" s="4" t="str">
        <f>IF(Table1[[#This Row],[Net Assets]]="","",IF(Table1[[#This Row],[Net Assets]]&gt;=Table1[[#This Row],[Noted Market Capitalization]],1,2))</f>
        <v/>
      </c>
      <c r="Z420" s="4" t="str">
        <f>IF(Table1[[#This Row],[Working Capital]]="","",IF(Table1[[#This Row],[Noted Market Capitalization]]&lt;=((2/3)*Table1[[#This Row],[Working Capital]]),1,2))</f>
        <v/>
      </c>
      <c r="AA420" s="29" t="str">
        <f>IF(Table1[[#This Row],[Total Assets]]="","",Table1[[#This Row],[Total Assets]]-Table1[[#This Row],[Total Liabilities]])</f>
        <v/>
      </c>
      <c r="AB420" s="29" t="str">
        <f>IF(Table1[[#This Row],[Current Assets]]="","",(Table1[[#This Row],[Current Assets]]-Table1[[#This Row],[Current Liabilities ]]))</f>
        <v/>
      </c>
      <c r="AC420" s="29" t="str">
        <f>IF(Table1[[#This Row],[Noted Market Capitalization]]="","",Table1[Noted Market Capitalization])</f>
        <v/>
      </c>
      <c r="AD420" s="30" t="str">
        <f>IF(Table1[[#This Row],[Previous Year Revenue]]="","",Table1[Previous Year Revenue])</f>
        <v/>
      </c>
      <c r="AE420" s="29" t="str">
        <f>IF(Table1[[#This Row],[Year To Date (YTD) Revenue]]="","",Table1[Year To Date (YTD) Revenue])</f>
        <v/>
      </c>
      <c r="AF420" s="29" t="str">
        <f>IF(Table1[[#This Row],[Previous Year Profit]]="","",Table1[Previous Year Profit])</f>
        <v/>
      </c>
      <c r="AG420" s="29" t="str">
        <f>IF(Table1[[#This Row],[Year To Date (YTD) Profit]]="","",Table1[Year To Date (YTD) Profit])</f>
        <v/>
      </c>
    </row>
    <row r="421" spans="3:33" x14ac:dyDescent="0.2">
      <c r="C421" s="22"/>
      <c r="D421" s="27"/>
      <c r="E421" s="28"/>
      <c r="F421" s="29"/>
      <c r="G421" s="59"/>
      <c r="H421" s="4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1" t="str">
        <f>IF(Table1[[#This Row],[Net Assets]]="","",(Table1[[#This Row],[Net Assets]]/Table1[[#This Row],[Noted Market Capitalization]]))</f>
        <v/>
      </c>
      <c r="U421" s="4">
        <f>IF(Table1[[#This Row],[Dividend Yield 
]]="",2,IF(Table1[[#This Row],[Dividend Yield 
]]&gt;0,1,2))</f>
        <v>2</v>
      </c>
      <c r="V421" s="4" t="str">
        <f>IF(Table1[[#This Row],[Previous Year Profit]]="","",IF(Table1[[#This Row],[Previous Year Profit]]&gt;0,1,2))</f>
        <v/>
      </c>
      <c r="W421" s="4" t="str">
        <f>IF(Table1[[#This Row],[Total Assets]]="","",IF(Table1[[#This Row],[Total Assets]]&gt;=Table1[[#This Row],[Total Liabilities]],1,2))</f>
        <v/>
      </c>
      <c r="X421" s="4" t="str">
        <f>IF(Table1[[#This Row],[Total Assets]]="","",IF(Table1[[#This Row],[Total Assets]]&gt;=Table1[[#This Row],[Noted Market Capitalization]],1,2))</f>
        <v/>
      </c>
      <c r="Y421" s="4" t="str">
        <f>IF(Table1[[#This Row],[Net Assets]]="","",IF(Table1[[#This Row],[Net Assets]]&gt;=Table1[[#This Row],[Noted Market Capitalization]],1,2))</f>
        <v/>
      </c>
      <c r="Z421" s="4" t="str">
        <f>IF(Table1[[#This Row],[Working Capital]]="","",IF(Table1[[#This Row],[Noted Market Capitalization]]&lt;=((2/3)*Table1[[#This Row],[Working Capital]]),1,2))</f>
        <v/>
      </c>
      <c r="AA421" s="29" t="str">
        <f>IF(Table1[[#This Row],[Total Assets]]="","",Table1[[#This Row],[Total Assets]]-Table1[[#This Row],[Total Liabilities]])</f>
        <v/>
      </c>
      <c r="AB421" s="29" t="str">
        <f>IF(Table1[[#This Row],[Current Assets]]="","",(Table1[[#This Row],[Current Assets]]-Table1[[#This Row],[Current Liabilities ]]))</f>
        <v/>
      </c>
      <c r="AC421" s="29" t="str">
        <f>IF(Table1[[#This Row],[Noted Market Capitalization]]="","",Table1[Noted Market Capitalization])</f>
        <v/>
      </c>
      <c r="AD421" s="30" t="str">
        <f>IF(Table1[[#This Row],[Previous Year Revenue]]="","",Table1[Previous Year Revenue])</f>
        <v/>
      </c>
      <c r="AE421" s="29" t="str">
        <f>IF(Table1[[#This Row],[Year To Date (YTD) Revenue]]="","",Table1[Year To Date (YTD) Revenue])</f>
        <v/>
      </c>
      <c r="AF421" s="29" t="str">
        <f>IF(Table1[[#This Row],[Previous Year Profit]]="","",Table1[Previous Year Profit])</f>
        <v/>
      </c>
      <c r="AG421" s="29" t="str">
        <f>IF(Table1[[#This Row],[Year To Date (YTD) Profit]]="","",Table1[Year To Date (YTD) Profit])</f>
        <v/>
      </c>
    </row>
    <row r="422" spans="3:33" x14ac:dyDescent="0.2">
      <c r="C422" s="22"/>
      <c r="D422" s="27"/>
      <c r="E422" s="28"/>
      <c r="F422" s="29"/>
      <c r="G422" s="59"/>
      <c r="H422" s="4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1" t="str">
        <f>IF(Table1[[#This Row],[Net Assets]]="","",(Table1[[#This Row],[Net Assets]]/Table1[[#This Row],[Noted Market Capitalization]]))</f>
        <v/>
      </c>
      <c r="U422" s="4">
        <f>IF(Table1[[#This Row],[Dividend Yield 
]]="",2,IF(Table1[[#This Row],[Dividend Yield 
]]&gt;0,1,2))</f>
        <v>2</v>
      </c>
      <c r="V422" s="4" t="str">
        <f>IF(Table1[[#This Row],[Previous Year Profit]]="","",IF(Table1[[#This Row],[Previous Year Profit]]&gt;0,1,2))</f>
        <v/>
      </c>
      <c r="W422" s="4" t="str">
        <f>IF(Table1[[#This Row],[Total Assets]]="","",IF(Table1[[#This Row],[Total Assets]]&gt;=Table1[[#This Row],[Total Liabilities]],1,2))</f>
        <v/>
      </c>
      <c r="X422" s="4" t="str">
        <f>IF(Table1[[#This Row],[Total Assets]]="","",IF(Table1[[#This Row],[Total Assets]]&gt;=Table1[[#This Row],[Noted Market Capitalization]],1,2))</f>
        <v/>
      </c>
      <c r="Y422" s="4" t="str">
        <f>IF(Table1[[#This Row],[Net Assets]]="","",IF(Table1[[#This Row],[Net Assets]]&gt;=Table1[[#This Row],[Noted Market Capitalization]],1,2))</f>
        <v/>
      </c>
      <c r="Z422" s="4" t="str">
        <f>IF(Table1[[#This Row],[Working Capital]]="","",IF(Table1[[#This Row],[Noted Market Capitalization]]&lt;=((2/3)*Table1[[#This Row],[Working Capital]]),1,2))</f>
        <v/>
      </c>
      <c r="AA422" s="29" t="str">
        <f>IF(Table1[[#This Row],[Total Assets]]="","",Table1[[#This Row],[Total Assets]]-Table1[[#This Row],[Total Liabilities]])</f>
        <v/>
      </c>
      <c r="AB422" s="29" t="str">
        <f>IF(Table1[[#This Row],[Current Assets]]="","",(Table1[[#This Row],[Current Assets]]-Table1[[#This Row],[Current Liabilities ]]))</f>
        <v/>
      </c>
      <c r="AC422" s="29" t="str">
        <f>IF(Table1[[#This Row],[Noted Market Capitalization]]="","",Table1[Noted Market Capitalization])</f>
        <v/>
      </c>
      <c r="AD422" s="30" t="str">
        <f>IF(Table1[[#This Row],[Previous Year Revenue]]="","",Table1[Previous Year Revenue])</f>
        <v/>
      </c>
      <c r="AE422" s="29" t="str">
        <f>IF(Table1[[#This Row],[Year To Date (YTD) Revenue]]="","",Table1[Year To Date (YTD) Revenue])</f>
        <v/>
      </c>
      <c r="AF422" s="29" t="str">
        <f>IF(Table1[[#This Row],[Previous Year Profit]]="","",Table1[Previous Year Profit])</f>
        <v/>
      </c>
      <c r="AG422" s="29" t="str">
        <f>IF(Table1[[#This Row],[Year To Date (YTD) Profit]]="","",Table1[Year To Date (YTD) Profit])</f>
        <v/>
      </c>
    </row>
    <row r="423" spans="3:33" x14ac:dyDescent="0.2">
      <c r="C423" s="22"/>
      <c r="D423" s="27"/>
      <c r="E423" s="28"/>
      <c r="F423" s="29"/>
      <c r="G423" s="59"/>
      <c r="H423" s="4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1" t="str">
        <f>IF(Table1[[#This Row],[Net Assets]]="","",(Table1[[#This Row],[Net Assets]]/Table1[[#This Row],[Noted Market Capitalization]]))</f>
        <v/>
      </c>
      <c r="U423" s="4">
        <f>IF(Table1[[#This Row],[Dividend Yield 
]]="",2,IF(Table1[[#This Row],[Dividend Yield 
]]&gt;0,1,2))</f>
        <v>2</v>
      </c>
      <c r="V423" s="4" t="str">
        <f>IF(Table1[[#This Row],[Previous Year Profit]]="","",IF(Table1[[#This Row],[Previous Year Profit]]&gt;0,1,2))</f>
        <v/>
      </c>
      <c r="W423" s="4" t="str">
        <f>IF(Table1[[#This Row],[Total Assets]]="","",IF(Table1[[#This Row],[Total Assets]]&gt;=Table1[[#This Row],[Total Liabilities]],1,2))</f>
        <v/>
      </c>
      <c r="X423" s="4" t="str">
        <f>IF(Table1[[#This Row],[Total Assets]]="","",IF(Table1[[#This Row],[Total Assets]]&gt;=Table1[[#This Row],[Noted Market Capitalization]],1,2))</f>
        <v/>
      </c>
      <c r="Y423" s="4" t="str">
        <f>IF(Table1[[#This Row],[Net Assets]]="","",IF(Table1[[#This Row],[Net Assets]]&gt;=Table1[[#This Row],[Noted Market Capitalization]],1,2))</f>
        <v/>
      </c>
      <c r="Z423" s="4" t="str">
        <f>IF(Table1[[#This Row],[Working Capital]]="","",IF(Table1[[#This Row],[Noted Market Capitalization]]&lt;=((2/3)*Table1[[#This Row],[Working Capital]]),1,2))</f>
        <v/>
      </c>
      <c r="AA423" s="29" t="str">
        <f>IF(Table1[[#This Row],[Total Assets]]="","",Table1[[#This Row],[Total Assets]]-Table1[[#This Row],[Total Liabilities]])</f>
        <v/>
      </c>
      <c r="AB423" s="29" t="str">
        <f>IF(Table1[[#This Row],[Current Assets]]="","",(Table1[[#This Row],[Current Assets]]-Table1[[#This Row],[Current Liabilities ]]))</f>
        <v/>
      </c>
      <c r="AC423" s="29" t="str">
        <f>IF(Table1[[#This Row],[Noted Market Capitalization]]="","",Table1[Noted Market Capitalization])</f>
        <v/>
      </c>
      <c r="AD423" s="30" t="str">
        <f>IF(Table1[[#This Row],[Previous Year Revenue]]="","",Table1[Previous Year Revenue])</f>
        <v/>
      </c>
      <c r="AE423" s="29" t="str">
        <f>IF(Table1[[#This Row],[Year To Date (YTD) Revenue]]="","",Table1[Year To Date (YTD) Revenue])</f>
        <v/>
      </c>
      <c r="AF423" s="29" t="str">
        <f>IF(Table1[[#This Row],[Previous Year Profit]]="","",Table1[Previous Year Profit])</f>
        <v/>
      </c>
      <c r="AG423" s="29" t="str">
        <f>IF(Table1[[#This Row],[Year To Date (YTD) Profit]]="","",Table1[Year To Date (YTD) Profit])</f>
        <v/>
      </c>
    </row>
    <row r="424" spans="3:33" x14ac:dyDescent="0.2">
      <c r="C424" s="22"/>
      <c r="D424" s="27"/>
      <c r="E424" s="28"/>
      <c r="F424" s="29"/>
      <c r="G424" s="59"/>
      <c r="H424" s="4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1" t="str">
        <f>IF(Table1[[#This Row],[Net Assets]]="","",(Table1[[#This Row],[Net Assets]]/Table1[[#This Row],[Noted Market Capitalization]]))</f>
        <v/>
      </c>
      <c r="U424" s="4">
        <f>IF(Table1[[#This Row],[Dividend Yield 
]]="",2,IF(Table1[[#This Row],[Dividend Yield 
]]&gt;0,1,2))</f>
        <v>2</v>
      </c>
      <c r="V424" s="4" t="str">
        <f>IF(Table1[[#This Row],[Previous Year Profit]]="","",IF(Table1[[#This Row],[Previous Year Profit]]&gt;0,1,2))</f>
        <v/>
      </c>
      <c r="W424" s="4" t="str">
        <f>IF(Table1[[#This Row],[Total Assets]]="","",IF(Table1[[#This Row],[Total Assets]]&gt;=Table1[[#This Row],[Total Liabilities]],1,2))</f>
        <v/>
      </c>
      <c r="X424" s="4" t="str">
        <f>IF(Table1[[#This Row],[Total Assets]]="","",IF(Table1[[#This Row],[Total Assets]]&gt;=Table1[[#This Row],[Noted Market Capitalization]],1,2))</f>
        <v/>
      </c>
      <c r="Y424" s="4" t="str">
        <f>IF(Table1[[#This Row],[Net Assets]]="","",IF(Table1[[#This Row],[Net Assets]]&gt;=Table1[[#This Row],[Noted Market Capitalization]],1,2))</f>
        <v/>
      </c>
      <c r="Z424" s="4" t="str">
        <f>IF(Table1[[#This Row],[Working Capital]]="","",IF(Table1[[#This Row],[Noted Market Capitalization]]&lt;=((2/3)*Table1[[#This Row],[Working Capital]]),1,2))</f>
        <v/>
      </c>
      <c r="AA424" s="29" t="str">
        <f>IF(Table1[[#This Row],[Total Assets]]="","",Table1[[#This Row],[Total Assets]]-Table1[[#This Row],[Total Liabilities]])</f>
        <v/>
      </c>
      <c r="AB424" s="29" t="str">
        <f>IF(Table1[[#This Row],[Current Assets]]="","",(Table1[[#This Row],[Current Assets]]-Table1[[#This Row],[Current Liabilities ]]))</f>
        <v/>
      </c>
      <c r="AC424" s="29" t="str">
        <f>IF(Table1[[#This Row],[Noted Market Capitalization]]="","",Table1[Noted Market Capitalization])</f>
        <v/>
      </c>
      <c r="AD424" s="30" t="str">
        <f>IF(Table1[[#This Row],[Previous Year Revenue]]="","",Table1[Previous Year Revenue])</f>
        <v/>
      </c>
      <c r="AE424" s="29" t="str">
        <f>IF(Table1[[#This Row],[Year To Date (YTD) Revenue]]="","",Table1[Year To Date (YTD) Revenue])</f>
        <v/>
      </c>
      <c r="AF424" s="29" t="str">
        <f>IF(Table1[[#This Row],[Previous Year Profit]]="","",Table1[Previous Year Profit])</f>
        <v/>
      </c>
      <c r="AG424" s="29" t="str">
        <f>IF(Table1[[#This Row],[Year To Date (YTD) Profit]]="","",Table1[Year To Date (YTD) Profit])</f>
        <v/>
      </c>
    </row>
    <row r="425" spans="3:33" x14ac:dyDescent="0.2">
      <c r="C425" s="22"/>
      <c r="D425" s="27"/>
      <c r="E425" s="28"/>
      <c r="F425" s="29"/>
      <c r="G425" s="59"/>
      <c r="H425" s="4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1" t="str">
        <f>IF(Table1[[#This Row],[Net Assets]]="","",(Table1[[#This Row],[Net Assets]]/Table1[[#This Row],[Noted Market Capitalization]]))</f>
        <v/>
      </c>
      <c r="U425" s="4">
        <f>IF(Table1[[#This Row],[Dividend Yield 
]]="",2,IF(Table1[[#This Row],[Dividend Yield 
]]&gt;0,1,2))</f>
        <v>2</v>
      </c>
      <c r="V425" s="4" t="str">
        <f>IF(Table1[[#This Row],[Previous Year Profit]]="","",IF(Table1[[#This Row],[Previous Year Profit]]&gt;0,1,2))</f>
        <v/>
      </c>
      <c r="W425" s="4" t="str">
        <f>IF(Table1[[#This Row],[Total Assets]]="","",IF(Table1[[#This Row],[Total Assets]]&gt;=Table1[[#This Row],[Total Liabilities]],1,2))</f>
        <v/>
      </c>
      <c r="X425" s="4" t="str">
        <f>IF(Table1[[#This Row],[Total Assets]]="","",IF(Table1[[#This Row],[Total Assets]]&gt;=Table1[[#This Row],[Noted Market Capitalization]],1,2))</f>
        <v/>
      </c>
      <c r="Y425" s="4" t="str">
        <f>IF(Table1[[#This Row],[Net Assets]]="","",IF(Table1[[#This Row],[Net Assets]]&gt;=Table1[[#This Row],[Noted Market Capitalization]],1,2))</f>
        <v/>
      </c>
      <c r="Z425" s="4" t="str">
        <f>IF(Table1[[#This Row],[Working Capital]]="","",IF(Table1[[#This Row],[Noted Market Capitalization]]&lt;=((2/3)*Table1[[#This Row],[Working Capital]]),1,2))</f>
        <v/>
      </c>
      <c r="AA425" s="29" t="str">
        <f>IF(Table1[[#This Row],[Total Assets]]="","",Table1[[#This Row],[Total Assets]]-Table1[[#This Row],[Total Liabilities]])</f>
        <v/>
      </c>
      <c r="AB425" s="29" t="str">
        <f>IF(Table1[[#This Row],[Current Assets]]="","",(Table1[[#This Row],[Current Assets]]-Table1[[#This Row],[Current Liabilities ]]))</f>
        <v/>
      </c>
      <c r="AC425" s="29" t="str">
        <f>IF(Table1[[#This Row],[Noted Market Capitalization]]="","",Table1[Noted Market Capitalization])</f>
        <v/>
      </c>
      <c r="AD425" s="30" t="str">
        <f>IF(Table1[[#This Row],[Previous Year Revenue]]="","",Table1[Previous Year Revenue])</f>
        <v/>
      </c>
      <c r="AE425" s="29" t="str">
        <f>IF(Table1[[#This Row],[Year To Date (YTD) Revenue]]="","",Table1[Year To Date (YTD) Revenue])</f>
        <v/>
      </c>
      <c r="AF425" s="29" t="str">
        <f>IF(Table1[[#This Row],[Previous Year Profit]]="","",Table1[Previous Year Profit])</f>
        <v/>
      </c>
      <c r="AG425" s="29" t="str">
        <f>IF(Table1[[#This Row],[Year To Date (YTD) Profit]]="","",Table1[Year To Date (YTD) Profit])</f>
        <v/>
      </c>
    </row>
    <row r="426" spans="3:33" x14ac:dyDescent="0.2">
      <c r="C426" s="22"/>
      <c r="D426" s="27"/>
      <c r="E426" s="28"/>
      <c r="F426" s="29"/>
      <c r="G426" s="59"/>
      <c r="H426" s="4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1" t="str">
        <f>IF(Table1[[#This Row],[Net Assets]]="","",(Table1[[#This Row],[Net Assets]]/Table1[[#This Row],[Noted Market Capitalization]]))</f>
        <v/>
      </c>
      <c r="U426" s="4">
        <f>IF(Table1[[#This Row],[Dividend Yield 
]]="",2,IF(Table1[[#This Row],[Dividend Yield 
]]&gt;0,1,2))</f>
        <v>2</v>
      </c>
      <c r="V426" s="4" t="str">
        <f>IF(Table1[[#This Row],[Previous Year Profit]]="","",IF(Table1[[#This Row],[Previous Year Profit]]&gt;0,1,2))</f>
        <v/>
      </c>
      <c r="W426" s="4" t="str">
        <f>IF(Table1[[#This Row],[Total Assets]]="","",IF(Table1[[#This Row],[Total Assets]]&gt;=Table1[[#This Row],[Total Liabilities]],1,2))</f>
        <v/>
      </c>
      <c r="X426" s="4" t="str">
        <f>IF(Table1[[#This Row],[Total Assets]]="","",IF(Table1[[#This Row],[Total Assets]]&gt;=Table1[[#This Row],[Noted Market Capitalization]],1,2))</f>
        <v/>
      </c>
      <c r="Y426" s="4" t="str">
        <f>IF(Table1[[#This Row],[Net Assets]]="","",IF(Table1[[#This Row],[Net Assets]]&gt;=Table1[[#This Row],[Noted Market Capitalization]],1,2))</f>
        <v/>
      </c>
      <c r="Z426" s="4" t="str">
        <f>IF(Table1[[#This Row],[Working Capital]]="","",IF(Table1[[#This Row],[Noted Market Capitalization]]&lt;=((2/3)*Table1[[#This Row],[Working Capital]]),1,2))</f>
        <v/>
      </c>
      <c r="AA426" s="29" t="str">
        <f>IF(Table1[[#This Row],[Total Assets]]="","",Table1[[#This Row],[Total Assets]]-Table1[[#This Row],[Total Liabilities]])</f>
        <v/>
      </c>
      <c r="AB426" s="29" t="str">
        <f>IF(Table1[[#This Row],[Current Assets]]="","",(Table1[[#This Row],[Current Assets]]-Table1[[#This Row],[Current Liabilities ]]))</f>
        <v/>
      </c>
      <c r="AC426" s="29" t="str">
        <f>IF(Table1[[#This Row],[Noted Market Capitalization]]="","",Table1[Noted Market Capitalization])</f>
        <v/>
      </c>
      <c r="AD426" s="30" t="str">
        <f>IF(Table1[[#This Row],[Previous Year Revenue]]="","",Table1[Previous Year Revenue])</f>
        <v/>
      </c>
      <c r="AE426" s="29" t="str">
        <f>IF(Table1[[#This Row],[Year To Date (YTD) Revenue]]="","",Table1[Year To Date (YTD) Revenue])</f>
        <v/>
      </c>
      <c r="AF426" s="29" t="str">
        <f>IF(Table1[[#This Row],[Previous Year Profit]]="","",Table1[Previous Year Profit])</f>
        <v/>
      </c>
      <c r="AG426" s="29" t="str">
        <f>IF(Table1[[#This Row],[Year To Date (YTD) Profit]]="","",Table1[Year To Date (YTD) Profit])</f>
        <v/>
      </c>
    </row>
    <row r="427" spans="3:33" x14ac:dyDescent="0.2">
      <c r="C427" s="22"/>
      <c r="D427" s="27"/>
      <c r="E427" s="28"/>
      <c r="F427" s="29"/>
      <c r="G427" s="59"/>
      <c r="H427" s="4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1" t="str">
        <f>IF(Table1[[#This Row],[Net Assets]]="","",(Table1[[#This Row],[Net Assets]]/Table1[[#This Row],[Noted Market Capitalization]]))</f>
        <v/>
      </c>
      <c r="U427" s="4">
        <f>IF(Table1[[#This Row],[Dividend Yield 
]]="",2,IF(Table1[[#This Row],[Dividend Yield 
]]&gt;0,1,2))</f>
        <v>2</v>
      </c>
      <c r="V427" s="4" t="str">
        <f>IF(Table1[[#This Row],[Previous Year Profit]]="","",IF(Table1[[#This Row],[Previous Year Profit]]&gt;0,1,2))</f>
        <v/>
      </c>
      <c r="W427" s="4" t="str">
        <f>IF(Table1[[#This Row],[Total Assets]]="","",IF(Table1[[#This Row],[Total Assets]]&gt;=Table1[[#This Row],[Total Liabilities]],1,2))</f>
        <v/>
      </c>
      <c r="X427" s="4" t="str">
        <f>IF(Table1[[#This Row],[Total Assets]]="","",IF(Table1[[#This Row],[Total Assets]]&gt;=Table1[[#This Row],[Noted Market Capitalization]],1,2))</f>
        <v/>
      </c>
      <c r="Y427" s="4" t="str">
        <f>IF(Table1[[#This Row],[Net Assets]]="","",IF(Table1[[#This Row],[Net Assets]]&gt;=Table1[[#This Row],[Noted Market Capitalization]],1,2))</f>
        <v/>
      </c>
      <c r="Z427" s="4" t="str">
        <f>IF(Table1[[#This Row],[Working Capital]]="","",IF(Table1[[#This Row],[Noted Market Capitalization]]&lt;=((2/3)*Table1[[#This Row],[Working Capital]]),1,2))</f>
        <v/>
      </c>
      <c r="AA427" s="29" t="str">
        <f>IF(Table1[[#This Row],[Total Assets]]="","",Table1[[#This Row],[Total Assets]]-Table1[[#This Row],[Total Liabilities]])</f>
        <v/>
      </c>
      <c r="AB427" s="29" t="str">
        <f>IF(Table1[[#This Row],[Current Assets]]="","",(Table1[[#This Row],[Current Assets]]-Table1[[#This Row],[Current Liabilities ]]))</f>
        <v/>
      </c>
      <c r="AC427" s="29" t="str">
        <f>IF(Table1[[#This Row],[Noted Market Capitalization]]="","",Table1[Noted Market Capitalization])</f>
        <v/>
      </c>
      <c r="AD427" s="30" t="str">
        <f>IF(Table1[[#This Row],[Previous Year Revenue]]="","",Table1[Previous Year Revenue])</f>
        <v/>
      </c>
      <c r="AE427" s="29" t="str">
        <f>IF(Table1[[#This Row],[Year To Date (YTD) Revenue]]="","",Table1[Year To Date (YTD) Revenue])</f>
        <v/>
      </c>
      <c r="AF427" s="29" t="str">
        <f>IF(Table1[[#This Row],[Previous Year Profit]]="","",Table1[Previous Year Profit])</f>
        <v/>
      </c>
      <c r="AG427" s="29" t="str">
        <f>IF(Table1[[#This Row],[Year To Date (YTD) Profit]]="","",Table1[Year To Date (YTD) Profit])</f>
        <v/>
      </c>
    </row>
    <row r="428" spans="3:33" x14ac:dyDescent="0.2">
      <c r="C428" s="22"/>
      <c r="D428" s="27"/>
      <c r="E428" s="28"/>
      <c r="F428" s="29"/>
      <c r="G428" s="59"/>
      <c r="H428" s="4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1" t="str">
        <f>IF(Table1[[#This Row],[Net Assets]]="","",(Table1[[#This Row],[Net Assets]]/Table1[[#This Row],[Noted Market Capitalization]]))</f>
        <v/>
      </c>
      <c r="U428" s="4">
        <f>IF(Table1[[#This Row],[Dividend Yield 
]]="",2,IF(Table1[[#This Row],[Dividend Yield 
]]&gt;0,1,2))</f>
        <v>2</v>
      </c>
      <c r="V428" s="4" t="str">
        <f>IF(Table1[[#This Row],[Previous Year Profit]]="","",IF(Table1[[#This Row],[Previous Year Profit]]&gt;0,1,2))</f>
        <v/>
      </c>
      <c r="W428" s="4" t="str">
        <f>IF(Table1[[#This Row],[Total Assets]]="","",IF(Table1[[#This Row],[Total Assets]]&gt;=Table1[[#This Row],[Total Liabilities]],1,2))</f>
        <v/>
      </c>
      <c r="X428" s="4" t="str">
        <f>IF(Table1[[#This Row],[Total Assets]]="","",IF(Table1[[#This Row],[Total Assets]]&gt;=Table1[[#This Row],[Noted Market Capitalization]],1,2))</f>
        <v/>
      </c>
      <c r="Y428" s="4" t="str">
        <f>IF(Table1[[#This Row],[Net Assets]]="","",IF(Table1[[#This Row],[Net Assets]]&gt;=Table1[[#This Row],[Noted Market Capitalization]],1,2))</f>
        <v/>
      </c>
      <c r="Z428" s="4" t="str">
        <f>IF(Table1[[#This Row],[Working Capital]]="","",IF(Table1[[#This Row],[Noted Market Capitalization]]&lt;=((2/3)*Table1[[#This Row],[Working Capital]]),1,2))</f>
        <v/>
      </c>
      <c r="AA428" s="29" t="str">
        <f>IF(Table1[[#This Row],[Total Assets]]="","",Table1[[#This Row],[Total Assets]]-Table1[[#This Row],[Total Liabilities]])</f>
        <v/>
      </c>
      <c r="AB428" s="29" t="str">
        <f>IF(Table1[[#This Row],[Current Assets]]="","",(Table1[[#This Row],[Current Assets]]-Table1[[#This Row],[Current Liabilities ]]))</f>
        <v/>
      </c>
      <c r="AC428" s="29" t="str">
        <f>IF(Table1[[#This Row],[Noted Market Capitalization]]="","",Table1[Noted Market Capitalization])</f>
        <v/>
      </c>
      <c r="AD428" s="30" t="str">
        <f>IF(Table1[[#This Row],[Previous Year Revenue]]="","",Table1[Previous Year Revenue])</f>
        <v/>
      </c>
      <c r="AE428" s="29" t="str">
        <f>IF(Table1[[#This Row],[Year To Date (YTD) Revenue]]="","",Table1[Year To Date (YTD) Revenue])</f>
        <v/>
      </c>
      <c r="AF428" s="29" t="str">
        <f>IF(Table1[[#This Row],[Previous Year Profit]]="","",Table1[Previous Year Profit])</f>
        <v/>
      </c>
      <c r="AG428" s="29" t="str">
        <f>IF(Table1[[#This Row],[Year To Date (YTD) Profit]]="","",Table1[Year To Date (YTD) Profit])</f>
        <v/>
      </c>
    </row>
    <row r="429" spans="3:33" x14ac:dyDescent="0.2">
      <c r="C429" s="22"/>
      <c r="D429" s="27"/>
      <c r="E429" s="28"/>
      <c r="F429" s="29"/>
      <c r="G429" s="59"/>
      <c r="H429" s="4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1" t="str">
        <f>IF(Table1[[#This Row],[Net Assets]]="","",(Table1[[#This Row],[Net Assets]]/Table1[[#This Row],[Noted Market Capitalization]]))</f>
        <v/>
      </c>
      <c r="U429" s="4">
        <f>IF(Table1[[#This Row],[Dividend Yield 
]]="",2,IF(Table1[[#This Row],[Dividend Yield 
]]&gt;0,1,2))</f>
        <v>2</v>
      </c>
      <c r="V429" s="4" t="str">
        <f>IF(Table1[[#This Row],[Previous Year Profit]]="","",IF(Table1[[#This Row],[Previous Year Profit]]&gt;0,1,2))</f>
        <v/>
      </c>
      <c r="W429" s="4" t="str">
        <f>IF(Table1[[#This Row],[Total Assets]]="","",IF(Table1[[#This Row],[Total Assets]]&gt;=Table1[[#This Row],[Total Liabilities]],1,2))</f>
        <v/>
      </c>
      <c r="X429" s="4" t="str">
        <f>IF(Table1[[#This Row],[Total Assets]]="","",IF(Table1[[#This Row],[Total Assets]]&gt;=Table1[[#This Row],[Noted Market Capitalization]],1,2))</f>
        <v/>
      </c>
      <c r="Y429" s="4" t="str">
        <f>IF(Table1[[#This Row],[Net Assets]]="","",IF(Table1[[#This Row],[Net Assets]]&gt;=Table1[[#This Row],[Noted Market Capitalization]],1,2))</f>
        <v/>
      </c>
      <c r="Z429" s="4" t="str">
        <f>IF(Table1[[#This Row],[Working Capital]]="","",IF(Table1[[#This Row],[Noted Market Capitalization]]&lt;=((2/3)*Table1[[#This Row],[Working Capital]]),1,2))</f>
        <v/>
      </c>
      <c r="AA429" s="29" t="str">
        <f>IF(Table1[[#This Row],[Total Assets]]="","",Table1[[#This Row],[Total Assets]]-Table1[[#This Row],[Total Liabilities]])</f>
        <v/>
      </c>
      <c r="AB429" s="29" t="str">
        <f>IF(Table1[[#This Row],[Current Assets]]="","",(Table1[[#This Row],[Current Assets]]-Table1[[#This Row],[Current Liabilities ]]))</f>
        <v/>
      </c>
      <c r="AC429" s="29" t="str">
        <f>IF(Table1[[#This Row],[Noted Market Capitalization]]="","",Table1[Noted Market Capitalization])</f>
        <v/>
      </c>
      <c r="AD429" s="30" t="str">
        <f>IF(Table1[[#This Row],[Previous Year Revenue]]="","",Table1[Previous Year Revenue])</f>
        <v/>
      </c>
      <c r="AE429" s="29" t="str">
        <f>IF(Table1[[#This Row],[Year To Date (YTD) Revenue]]="","",Table1[Year To Date (YTD) Revenue])</f>
        <v/>
      </c>
      <c r="AF429" s="29" t="str">
        <f>IF(Table1[[#This Row],[Previous Year Profit]]="","",Table1[Previous Year Profit])</f>
        <v/>
      </c>
      <c r="AG429" s="29" t="str">
        <f>IF(Table1[[#This Row],[Year To Date (YTD) Profit]]="","",Table1[Year To Date (YTD) Profit])</f>
        <v/>
      </c>
    </row>
    <row r="430" spans="3:33" x14ac:dyDescent="0.2">
      <c r="C430" s="22"/>
      <c r="D430" s="27"/>
      <c r="E430" s="28"/>
      <c r="F430" s="29"/>
      <c r="G430" s="59"/>
      <c r="H430" s="4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1" t="str">
        <f>IF(Table1[[#This Row],[Net Assets]]="","",(Table1[[#This Row],[Net Assets]]/Table1[[#This Row],[Noted Market Capitalization]]))</f>
        <v/>
      </c>
      <c r="U430" s="4">
        <f>IF(Table1[[#This Row],[Dividend Yield 
]]="",2,IF(Table1[[#This Row],[Dividend Yield 
]]&gt;0,1,2))</f>
        <v>2</v>
      </c>
      <c r="V430" s="4" t="str">
        <f>IF(Table1[[#This Row],[Previous Year Profit]]="","",IF(Table1[[#This Row],[Previous Year Profit]]&gt;0,1,2))</f>
        <v/>
      </c>
      <c r="W430" s="4" t="str">
        <f>IF(Table1[[#This Row],[Total Assets]]="","",IF(Table1[[#This Row],[Total Assets]]&gt;=Table1[[#This Row],[Total Liabilities]],1,2))</f>
        <v/>
      </c>
      <c r="X430" s="4" t="str">
        <f>IF(Table1[[#This Row],[Total Assets]]="","",IF(Table1[[#This Row],[Total Assets]]&gt;=Table1[[#This Row],[Noted Market Capitalization]],1,2))</f>
        <v/>
      </c>
      <c r="Y430" s="4" t="str">
        <f>IF(Table1[[#This Row],[Net Assets]]="","",IF(Table1[[#This Row],[Net Assets]]&gt;=Table1[[#This Row],[Noted Market Capitalization]],1,2))</f>
        <v/>
      </c>
      <c r="Z430" s="4" t="str">
        <f>IF(Table1[[#This Row],[Working Capital]]="","",IF(Table1[[#This Row],[Noted Market Capitalization]]&lt;=((2/3)*Table1[[#This Row],[Working Capital]]),1,2))</f>
        <v/>
      </c>
      <c r="AA430" s="29" t="str">
        <f>IF(Table1[[#This Row],[Total Assets]]="","",Table1[[#This Row],[Total Assets]]-Table1[[#This Row],[Total Liabilities]])</f>
        <v/>
      </c>
      <c r="AB430" s="29" t="str">
        <f>IF(Table1[[#This Row],[Current Assets]]="","",(Table1[[#This Row],[Current Assets]]-Table1[[#This Row],[Current Liabilities ]]))</f>
        <v/>
      </c>
      <c r="AC430" s="29" t="str">
        <f>IF(Table1[[#This Row],[Noted Market Capitalization]]="","",Table1[Noted Market Capitalization])</f>
        <v/>
      </c>
      <c r="AD430" s="30" t="str">
        <f>IF(Table1[[#This Row],[Previous Year Revenue]]="","",Table1[Previous Year Revenue])</f>
        <v/>
      </c>
      <c r="AE430" s="29" t="str">
        <f>IF(Table1[[#This Row],[Year To Date (YTD) Revenue]]="","",Table1[Year To Date (YTD) Revenue])</f>
        <v/>
      </c>
      <c r="AF430" s="29" t="str">
        <f>IF(Table1[[#This Row],[Previous Year Profit]]="","",Table1[Previous Year Profit])</f>
        <v/>
      </c>
      <c r="AG430" s="29" t="str">
        <f>IF(Table1[[#This Row],[Year To Date (YTD) Profit]]="","",Table1[Year To Date (YTD) Profit])</f>
        <v/>
      </c>
    </row>
    <row r="431" spans="3:33" x14ac:dyDescent="0.2">
      <c r="C431" s="22"/>
      <c r="D431" s="27"/>
      <c r="E431" s="28"/>
      <c r="F431" s="29"/>
      <c r="G431" s="59"/>
      <c r="H431" s="4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1" t="str">
        <f>IF(Table1[[#This Row],[Net Assets]]="","",(Table1[[#This Row],[Net Assets]]/Table1[[#This Row],[Noted Market Capitalization]]))</f>
        <v/>
      </c>
      <c r="U431" s="4">
        <f>IF(Table1[[#This Row],[Dividend Yield 
]]="",2,IF(Table1[[#This Row],[Dividend Yield 
]]&gt;0,1,2))</f>
        <v>2</v>
      </c>
      <c r="V431" s="4" t="str">
        <f>IF(Table1[[#This Row],[Previous Year Profit]]="","",IF(Table1[[#This Row],[Previous Year Profit]]&gt;0,1,2))</f>
        <v/>
      </c>
      <c r="W431" s="4" t="str">
        <f>IF(Table1[[#This Row],[Total Assets]]="","",IF(Table1[[#This Row],[Total Assets]]&gt;=Table1[[#This Row],[Total Liabilities]],1,2))</f>
        <v/>
      </c>
      <c r="X431" s="4" t="str">
        <f>IF(Table1[[#This Row],[Total Assets]]="","",IF(Table1[[#This Row],[Total Assets]]&gt;=Table1[[#This Row],[Noted Market Capitalization]],1,2))</f>
        <v/>
      </c>
      <c r="Y431" s="4" t="str">
        <f>IF(Table1[[#This Row],[Net Assets]]="","",IF(Table1[[#This Row],[Net Assets]]&gt;=Table1[[#This Row],[Noted Market Capitalization]],1,2))</f>
        <v/>
      </c>
      <c r="Z431" s="4" t="str">
        <f>IF(Table1[[#This Row],[Working Capital]]="","",IF(Table1[[#This Row],[Noted Market Capitalization]]&lt;=((2/3)*Table1[[#This Row],[Working Capital]]),1,2))</f>
        <v/>
      </c>
      <c r="AA431" s="29" t="str">
        <f>IF(Table1[[#This Row],[Total Assets]]="","",Table1[[#This Row],[Total Assets]]-Table1[[#This Row],[Total Liabilities]])</f>
        <v/>
      </c>
      <c r="AB431" s="29" t="str">
        <f>IF(Table1[[#This Row],[Current Assets]]="","",(Table1[[#This Row],[Current Assets]]-Table1[[#This Row],[Current Liabilities ]]))</f>
        <v/>
      </c>
      <c r="AC431" s="29" t="str">
        <f>IF(Table1[[#This Row],[Noted Market Capitalization]]="","",Table1[Noted Market Capitalization])</f>
        <v/>
      </c>
      <c r="AD431" s="30" t="str">
        <f>IF(Table1[[#This Row],[Previous Year Revenue]]="","",Table1[Previous Year Revenue])</f>
        <v/>
      </c>
      <c r="AE431" s="29" t="str">
        <f>IF(Table1[[#This Row],[Year To Date (YTD) Revenue]]="","",Table1[Year To Date (YTD) Revenue])</f>
        <v/>
      </c>
      <c r="AF431" s="29" t="str">
        <f>IF(Table1[[#This Row],[Previous Year Profit]]="","",Table1[Previous Year Profit])</f>
        <v/>
      </c>
      <c r="AG431" s="29" t="str">
        <f>IF(Table1[[#This Row],[Year To Date (YTD) Profit]]="","",Table1[Year To Date (YTD) Profit])</f>
        <v/>
      </c>
    </row>
    <row r="432" spans="3:33" x14ac:dyDescent="0.2">
      <c r="C432" s="22"/>
      <c r="D432" s="27"/>
      <c r="E432" s="28"/>
      <c r="F432" s="29"/>
      <c r="G432" s="59"/>
      <c r="H432" s="4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1" t="str">
        <f>IF(Table1[[#This Row],[Net Assets]]="","",(Table1[[#This Row],[Net Assets]]/Table1[[#This Row],[Noted Market Capitalization]]))</f>
        <v/>
      </c>
      <c r="U432" s="4">
        <f>IF(Table1[[#This Row],[Dividend Yield 
]]="",2,IF(Table1[[#This Row],[Dividend Yield 
]]&gt;0,1,2))</f>
        <v>2</v>
      </c>
      <c r="V432" s="4" t="str">
        <f>IF(Table1[[#This Row],[Previous Year Profit]]="","",IF(Table1[[#This Row],[Previous Year Profit]]&gt;0,1,2))</f>
        <v/>
      </c>
      <c r="W432" s="4" t="str">
        <f>IF(Table1[[#This Row],[Total Assets]]="","",IF(Table1[[#This Row],[Total Assets]]&gt;=Table1[[#This Row],[Total Liabilities]],1,2))</f>
        <v/>
      </c>
      <c r="X432" s="4" t="str">
        <f>IF(Table1[[#This Row],[Total Assets]]="","",IF(Table1[[#This Row],[Total Assets]]&gt;=Table1[[#This Row],[Noted Market Capitalization]],1,2))</f>
        <v/>
      </c>
      <c r="Y432" s="4" t="str">
        <f>IF(Table1[[#This Row],[Net Assets]]="","",IF(Table1[[#This Row],[Net Assets]]&gt;=Table1[[#This Row],[Noted Market Capitalization]],1,2))</f>
        <v/>
      </c>
      <c r="Z432" s="4" t="str">
        <f>IF(Table1[[#This Row],[Working Capital]]="","",IF(Table1[[#This Row],[Noted Market Capitalization]]&lt;=((2/3)*Table1[[#This Row],[Working Capital]]),1,2))</f>
        <v/>
      </c>
      <c r="AA432" s="29" t="str">
        <f>IF(Table1[[#This Row],[Total Assets]]="","",Table1[[#This Row],[Total Assets]]-Table1[[#This Row],[Total Liabilities]])</f>
        <v/>
      </c>
      <c r="AB432" s="29" t="str">
        <f>IF(Table1[[#This Row],[Current Assets]]="","",(Table1[[#This Row],[Current Assets]]-Table1[[#This Row],[Current Liabilities ]]))</f>
        <v/>
      </c>
      <c r="AC432" s="29" t="str">
        <f>IF(Table1[[#This Row],[Noted Market Capitalization]]="","",Table1[Noted Market Capitalization])</f>
        <v/>
      </c>
      <c r="AD432" s="30" t="str">
        <f>IF(Table1[[#This Row],[Previous Year Revenue]]="","",Table1[Previous Year Revenue])</f>
        <v/>
      </c>
      <c r="AE432" s="29" t="str">
        <f>IF(Table1[[#This Row],[Year To Date (YTD) Revenue]]="","",Table1[Year To Date (YTD) Revenue])</f>
        <v/>
      </c>
      <c r="AF432" s="29" t="str">
        <f>IF(Table1[[#This Row],[Previous Year Profit]]="","",Table1[Previous Year Profit])</f>
        <v/>
      </c>
      <c r="AG432" s="29" t="str">
        <f>IF(Table1[[#This Row],[Year To Date (YTD) Profit]]="","",Table1[Year To Date (YTD) Profit])</f>
        <v/>
      </c>
    </row>
    <row r="433" spans="3:33" x14ac:dyDescent="0.2">
      <c r="C433" s="22"/>
      <c r="D433" s="27"/>
      <c r="E433" s="28"/>
      <c r="F433" s="29"/>
      <c r="G433" s="59"/>
      <c r="H433" s="4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1" t="str">
        <f>IF(Table1[[#This Row],[Net Assets]]="","",(Table1[[#This Row],[Net Assets]]/Table1[[#This Row],[Noted Market Capitalization]]))</f>
        <v/>
      </c>
      <c r="U433" s="4">
        <f>IF(Table1[[#This Row],[Dividend Yield 
]]="",2,IF(Table1[[#This Row],[Dividend Yield 
]]&gt;0,1,2))</f>
        <v>2</v>
      </c>
      <c r="V433" s="4" t="str">
        <f>IF(Table1[[#This Row],[Previous Year Profit]]="","",IF(Table1[[#This Row],[Previous Year Profit]]&gt;0,1,2))</f>
        <v/>
      </c>
      <c r="W433" s="4" t="str">
        <f>IF(Table1[[#This Row],[Total Assets]]="","",IF(Table1[[#This Row],[Total Assets]]&gt;=Table1[[#This Row],[Total Liabilities]],1,2))</f>
        <v/>
      </c>
      <c r="X433" s="4" t="str">
        <f>IF(Table1[[#This Row],[Total Assets]]="","",IF(Table1[[#This Row],[Total Assets]]&gt;=Table1[[#This Row],[Noted Market Capitalization]],1,2))</f>
        <v/>
      </c>
      <c r="Y433" s="4" t="str">
        <f>IF(Table1[[#This Row],[Net Assets]]="","",IF(Table1[[#This Row],[Net Assets]]&gt;=Table1[[#This Row],[Noted Market Capitalization]],1,2))</f>
        <v/>
      </c>
      <c r="Z433" s="4" t="str">
        <f>IF(Table1[[#This Row],[Working Capital]]="","",IF(Table1[[#This Row],[Noted Market Capitalization]]&lt;=((2/3)*Table1[[#This Row],[Working Capital]]),1,2))</f>
        <v/>
      </c>
      <c r="AA433" s="29" t="str">
        <f>IF(Table1[[#This Row],[Total Assets]]="","",Table1[[#This Row],[Total Assets]]-Table1[[#This Row],[Total Liabilities]])</f>
        <v/>
      </c>
      <c r="AB433" s="29" t="str">
        <f>IF(Table1[[#This Row],[Current Assets]]="","",(Table1[[#This Row],[Current Assets]]-Table1[[#This Row],[Current Liabilities ]]))</f>
        <v/>
      </c>
      <c r="AC433" s="29" t="str">
        <f>IF(Table1[[#This Row],[Noted Market Capitalization]]="","",Table1[Noted Market Capitalization])</f>
        <v/>
      </c>
      <c r="AD433" s="30" t="str">
        <f>IF(Table1[[#This Row],[Previous Year Revenue]]="","",Table1[Previous Year Revenue])</f>
        <v/>
      </c>
      <c r="AE433" s="29" t="str">
        <f>IF(Table1[[#This Row],[Year To Date (YTD) Revenue]]="","",Table1[Year To Date (YTD) Revenue])</f>
        <v/>
      </c>
      <c r="AF433" s="29" t="str">
        <f>IF(Table1[[#This Row],[Previous Year Profit]]="","",Table1[Previous Year Profit])</f>
        <v/>
      </c>
      <c r="AG433" s="29" t="str">
        <f>IF(Table1[[#This Row],[Year To Date (YTD) Profit]]="","",Table1[Year To Date (YTD) Profit])</f>
        <v/>
      </c>
    </row>
    <row r="434" spans="3:33" x14ac:dyDescent="0.2">
      <c r="C434" s="22"/>
      <c r="D434" s="27"/>
      <c r="E434" s="28"/>
      <c r="F434" s="29"/>
      <c r="G434" s="59"/>
      <c r="H434" s="4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1" t="str">
        <f>IF(Table1[[#This Row],[Net Assets]]="","",(Table1[[#This Row],[Net Assets]]/Table1[[#This Row],[Noted Market Capitalization]]))</f>
        <v/>
      </c>
      <c r="U434" s="4">
        <f>IF(Table1[[#This Row],[Dividend Yield 
]]="",2,IF(Table1[[#This Row],[Dividend Yield 
]]&gt;0,1,2))</f>
        <v>2</v>
      </c>
      <c r="V434" s="4" t="str">
        <f>IF(Table1[[#This Row],[Previous Year Profit]]="","",IF(Table1[[#This Row],[Previous Year Profit]]&gt;0,1,2))</f>
        <v/>
      </c>
      <c r="W434" s="4" t="str">
        <f>IF(Table1[[#This Row],[Total Assets]]="","",IF(Table1[[#This Row],[Total Assets]]&gt;=Table1[[#This Row],[Total Liabilities]],1,2))</f>
        <v/>
      </c>
      <c r="X434" s="4" t="str">
        <f>IF(Table1[[#This Row],[Total Assets]]="","",IF(Table1[[#This Row],[Total Assets]]&gt;=Table1[[#This Row],[Noted Market Capitalization]],1,2))</f>
        <v/>
      </c>
      <c r="Y434" s="4" t="str">
        <f>IF(Table1[[#This Row],[Net Assets]]="","",IF(Table1[[#This Row],[Net Assets]]&gt;=Table1[[#This Row],[Noted Market Capitalization]],1,2))</f>
        <v/>
      </c>
      <c r="Z434" s="4" t="str">
        <f>IF(Table1[[#This Row],[Working Capital]]="","",IF(Table1[[#This Row],[Noted Market Capitalization]]&lt;=((2/3)*Table1[[#This Row],[Working Capital]]),1,2))</f>
        <v/>
      </c>
      <c r="AA434" s="29" t="str">
        <f>IF(Table1[[#This Row],[Total Assets]]="","",Table1[[#This Row],[Total Assets]]-Table1[[#This Row],[Total Liabilities]])</f>
        <v/>
      </c>
      <c r="AB434" s="29" t="str">
        <f>IF(Table1[[#This Row],[Current Assets]]="","",(Table1[[#This Row],[Current Assets]]-Table1[[#This Row],[Current Liabilities ]]))</f>
        <v/>
      </c>
      <c r="AC434" s="29" t="str">
        <f>IF(Table1[[#This Row],[Noted Market Capitalization]]="","",Table1[Noted Market Capitalization])</f>
        <v/>
      </c>
      <c r="AD434" s="30" t="str">
        <f>IF(Table1[[#This Row],[Previous Year Revenue]]="","",Table1[Previous Year Revenue])</f>
        <v/>
      </c>
      <c r="AE434" s="29" t="str">
        <f>IF(Table1[[#This Row],[Year To Date (YTD) Revenue]]="","",Table1[Year To Date (YTD) Revenue])</f>
        <v/>
      </c>
      <c r="AF434" s="29" t="str">
        <f>IF(Table1[[#This Row],[Previous Year Profit]]="","",Table1[Previous Year Profit])</f>
        <v/>
      </c>
      <c r="AG434" s="29" t="str">
        <f>IF(Table1[[#This Row],[Year To Date (YTD) Profit]]="","",Table1[Year To Date (YTD) Profit])</f>
        <v/>
      </c>
    </row>
    <row r="435" spans="3:33" x14ac:dyDescent="0.2">
      <c r="C435" s="22"/>
      <c r="D435" s="27"/>
      <c r="E435" s="28"/>
      <c r="F435" s="29"/>
      <c r="G435" s="59"/>
      <c r="H435" s="4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1" t="str">
        <f>IF(Table1[[#This Row],[Net Assets]]="","",(Table1[[#This Row],[Net Assets]]/Table1[[#This Row],[Noted Market Capitalization]]))</f>
        <v/>
      </c>
      <c r="U435" s="4">
        <f>IF(Table1[[#This Row],[Dividend Yield 
]]="",2,IF(Table1[[#This Row],[Dividend Yield 
]]&gt;0,1,2))</f>
        <v>2</v>
      </c>
      <c r="V435" s="4" t="str">
        <f>IF(Table1[[#This Row],[Previous Year Profit]]="","",IF(Table1[[#This Row],[Previous Year Profit]]&gt;0,1,2))</f>
        <v/>
      </c>
      <c r="W435" s="4" t="str">
        <f>IF(Table1[[#This Row],[Total Assets]]="","",IF(Table1[[#This Row],[Total Assets]]&gt;=Table1[[#This Row],[Total Liabilities]],1,2))</f>
        <v/>
      </c>
      <c r="X435" s="4" t="str">
        <f>IF(Table1[[#This Row],[Total Assets]]="","",IF(Table1[[#This Row],[Total Assets]]&gt;=Table1[[#This Row],[Noted Market Capitalization]],1,2))</f>
        <v/>
      </c>
      <c r="Y435" s="4" t="str">
        <f>IF(Table1[[#This Row],[Net Assets]]="","",IF(Table1[[#This Row],[Net Assets]]&gt;=Table1[[#This Row],[Noted Market Capitalization]],1,2))</f>
        <v/>
      </c>
      <c r="Z435" s="4" t="str">
        <f>IF(Table1[[#This Row],[Working Capital]]="","",IF(Table1[[#This Row],[Noted Market Capitalization]]&lt;=((2/3)*Table1[[#This Row],[Working Capital]]),1,2))</f>
        <v/>
      </c>
      <c r="AA435" s="29" t="str">
        <f>IF(Table1[[#This Row],[Total Assets]]="","",Table1[[#This Row],[Total Assets]]-Table1[[#This Row],[Total Liabilities]])</f>
        <v/>
      </c>
      <c r="AB435" s="29" t="str">
        <f>IF(Table1[[#This Row],[Current Assets]]="","",(Table1[[#This Row],[Current Assets]]-Table1[[#This Row],[Current Liabilities ]]))</f>
        <v/>
      </c>
      <c r="AC435" s="29" t="str">
        <f>IF(Table1[[#This Row],[Noted Market Capitalization]]="","",Table1[Noted Market Capitalization])</f>
        <v/>
      </c>
      <c r="AD435" s="30" t="str">
        <f>IF(Table1[[#This Row],[Previous Year Revenue]]="","",Table1[Previous Year Revenue])</f>
        <v/>
      </c>
      <c r="AE435" s="29" t="str">
        <f>IF(Table1[[#This Row],[Year To Date (YTD) Revenue]]="","",Table1[Year To Date (YTD) Revenue])</f>
        <v/>
      </c>
      <c r="AF435" s="29" t="str">
        <f>IF(Table1[[#This Row],[Previous Year Profit]]="","",Table1[Previous Year Profit])</f>
        <v/>
      </c>
      <c r="AG435" s="29" t="str">
        <f>IF(Table1[[#This Row],[Year To Date (YTD) Profit]]="","",Table1[Year To Date (YTD) Profit])</f>
        <v/>
      </c>
    </row>
    <row r="436" spans="3:33" x14ac:dyDescent="0.2">
      <c r="C436" s="22"/>
      <c r="D436" s="27"/>
      <c r="E436" s="28"/>
      <c r="F436" s="29"/>
      <c r="G436" s="59"/>
      <c r="H436" s="4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1" t="str">
        <f>IF(Table1[[#This Row],[Net Assets]]="","",(Table1[[#This Row],[Net Assets]]/Table1[[#This Row],[Noted Market Capitalization]]))</f>
        <v/>
      </c>
      <c r="U436" s="4">
        <f>IF(Table1[[#This Row],[Dividend Yield 
]]="",2,IF(Table1[[#This Row],[Dividend Yield 
]]&gt;0,1,2))</f>
        <v>2</v>
      </c>
      <c r="V436" s="4" t="str">
        <f>IF(Table1[[#This Row],[Previous Year Profit]]="","",IF(Table1[[#This Row],[Previous Year Profit]]&gt;0,1,2))</f>
        <v/>
      </c>
      <c r="W436" s="4" t="str">
        <f>IF(Table1[[#This Row],[Total Assets]]="","",IF(Table1[[#This Row],[Total Assets]]&gt;=Table1[[#This Row],[Total Liabilities]],1,2))</f>
        <v/>
      </c>
      <c r="X436" s="4" t="str">
        <f>IF(Table1[[#This Row],[Total Assets]]="","",IF(Table1[[#This Row],[Total Assets]]&gt;=Table1[[#This Row],[Noted Market Capitalization]],1,2))</f>
        <v/>
      </c>
      <c r="Y436" s="4" t="str">
        <f>IF(Table1[[#This Row],[Net Assets]]="","",IF(Table1[[#This Row],[Net Assets]]&gt;=Table1[[#This Row],[Noted Market Capitalization]],1,2))</f>
        <v/>
      </c>
      <c r="Z436" s="4" t="str">
        <f>IF(Table1[[#This Row],[Working Capital]]="","",IF(Table1[[#This Row],[Noted Market Capitalization]]&lt;=((2/3)*Table1[[#This Row],[Working Capital]]),1,2))</f>
        <v/>
      </c>
      <c r="AA436" s="29" t="str">
        <f>IF(Table1[[#This Row],[Total Assets]]="","",Table1[[#This Row],[Total Assets]]-Table1[[#This Row],[Total Liabilities]])</f>
        <v/>
      </c>
      <c r="AB436" s="29" t="str">
        <f>IF(Table1[[#This Row],[Current Assets]]="","",(Table1[[#This Row],[Current Assets]]-Table1[[#This Row],[Current Liabilities ]]))</f>
        <v/>
      </c>
      <c r="AC436" s="29" t="str">
        <f>IF(Table1[[#This Row],[Noted Market Capitalization]]="","",Table1[Noted Market Capitalization])</f>
        <v/>
      </c>
      <c r="AD436" s="30" t="str">
        <f>IF(Table1[[#This Row],[Previous Year Revenue]]="","",Table1[Previous Year Revenue])</f>
        <v/>
      </c>
      <c r="AE436" s="29" t="str">
        <f>IF(Table1[[#This Row],[Year To Date (YTD) Revenue]]="","",Table1[Year To Date (YTD) Revenue])</f>
        <v/>
      </c>
      <c r="AF436" s="29" t="str">
        <f>IF(Table1[[#This Row],[Previous Year Profit]]="","",Table1[Previous Year Profit])</f>
        <v/>
      </c>
      <c r="AG436" s="29" t="str">
        <f>IF(Table1[[#This Row],[Year To Date (YTD) Profit]]="","",Table1[Year To Date (YTD) Profit])</f>
        <v/>
      </c>
    </row>
    <row r="437" spans="3:33" x14ac:dyDescent="0.2">
      <c r="C437" s="22"/>
      <c r="D437" s="27"/>
      <c r="E437" s="28"/>
      <c r="F437" s="29"/>
      <c r="G437" s="59"/>
      <c r="H437" s="4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1" t="str">
        <f>IF(Table1[[#This Row],[Net Assets]]="","",(Table1[[#This Row],[Net Assets]]/Table1[[#This Row],[Noted Market Capitalization]]))</f>
        <v/>
      </c>
      <c r="U437" s="4">
        <f>IF(Table1[[#This Row],[Dividend Yield 
]]="",2,IF(Table1[[#This Row],[Dividend Yield 
]]&gt;0,1,2))</f>
        <v>2</v>
      </c>
      <c r="V437" s="4" t="str">
        <f>IF(Table1[[#This Row],[Previous Year Profit]]="","",IF(Table1[[#This Row],[Previous Year Profit]]&gt;0,1,2))</f>
        <v/>
      </c>
      <c r="W437" s="4" t="str">
        <f>IF(Table1[[#This Row],[Total Assets]]="","",IF(Table1[[#This Row],[Total Assets]]&gt;=Table1[[#This Row],[Total Liabilities]],1,2))</f>
        <v/>
      </c>
      <c r="X437" s="4" t="str">
        <f>IF(Table1[[#This Row],[Total Assets]]="","",IF(Table1[[#This Row],[Total Assets]]&gt;=Table1[[#This Row],[Noted Market Capitalization]],1,2))</f>
        <v/>
      </c>
      <c r="Y437" s="4" t="str">
        <f>IF(Table1[[#This Row],[Net Assets]]="","",IF(Table1[[#This Row],[Net Assets]]&gt;=Table1[[#This Row],[Noted Market Capitalization]],1,2))</f>
        <v/>
      </c>
      <c r="Z437" s="4" t="str">
        <f>IF(Table1[[#This Row],[Working Capital]]="","",IF(Table1[[#This Row],[Noted Market Capitalization]]&lt;=((2/3)*Table1[[#This Row],[Working Capital]]),1,2))</f>
        <v/>
      </c>
      <c r="AA437" s="29" t="str">
        <f>IF(Table1[[#This Row],[Total Assets]]="","",Table1[[#This Row],[Total Assets]]-Table1[[#This Row],[Total Liabilities]])</f>
        <v/>
      </c>
      <c r="AB437" s="29" t="str">
        <f>IF(Table1[[#This Row],[Current Assets]]="","",(Table1[[#This Row],[Current Assets]]-Table1[[#This Row],[Current Liabilities ]]))</f>
        <v/>
      </c>
      <c r="AC437" s="29" t="str">
        <f>IF(Table1[[#This Row],[Noted Market Capitalization]]="","",Table1[Noted Market Capitalization])</f>
        <v/>
      </c>
      <c r="AD437" s="30" t="str">
        <f>IF(Table1[[#This Row],[Previous Year Revenue]]="","",Table1[Previous Year Revenue])</f>
        <v/>
      </c>
      <c r="AE437" s="29" t="str">
        <f>IF(Table1[[#This Row],[Year To Date (YTD) Revenue]]="","",Table1[Year To Date (YTD) Revenue])</f>
        <v/>
      </c>
      <c r="AF437" s="29" t="str">
        <f>IF(Table1[[#This Row],[Previous Year Profit]]="","",Table1[Previous Year Profit])</f>
        <v/>
      </c>
      <c r="AG437" s="29" t="str">
        <f>IF(Table1[[#This Row],[Year To Date (YTD) Profit]]="","",Table1[Year To Date (YTD) Profit])</f>
        <v/>
      </c>
    </row>
    <row r="438" spans="3:33" x14ac:dyDescent="0.2">
      <c r="C438" s="22"/>
      <c r="D438" s="27"/>
      <c r="E438" s="28"/>
      <c r="F438" s="29"/>
      <c r="G438" s="59"/>
      <c r="H438" s="4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1" t="str">
        <f>IF(Table1[[#This Row],[Net Assets]]="","",(Table1[[#This Row],[Net Assets]]/Table1[[#This Row],[Noted Market Capitalization]]))</f>
        <v/>
      </c>
      <c r="U438" s="4">
        <f>IF(Table1[[#This Row],[Dividend Yield 
]]="",2,IF(Table1[[#This Row],[Dividend Yield 
]]&gt;0,1,2))</f>
        <v>2</v>
      </c>
      <c r="V438" s="4" t="str">
        <f>IF(Table1[[#This Row],[Previous Year Profit]]="","",IF(Table1[[#This Row],[Previous Year Profit]]&gt;0,1,2))</f>
        <v/>
      </c>
      <c r="W438" s="4" t="str">
        <f>IF(Table1[[#This Row],[Total Assets]]="","",IF(Table1[[#This Row],[Total Assets]]&gt;=Table1[[#This Row],[Total Liabilities]],1,2))</f>
        <v/>
      </c>
      <c r="X438" s="4" t="str">
        <f>IF(Table1[[#This Row],[Total Assets]]="","",IF(Table1[[#This Row],[Total Assets]]&gt;=Table1[[#This Row],[Noted Market Capitalization]],1,2))</f>
        <v/>
      </c>
      <c r="Y438" s="4" t="str">
        <f>IF(Table1[[#This Row],[Net Assets]]="","",IF(Table1[[#This Row],[Net Assets]]&gt;=Table1[[#This Row],[Noted Market Capitalization]],1,2))</f>
        <v/>
      </c>
      <c r="Z438" s="4" t="str">
        <f>IF(Table1[[#This Row],[Working Capital]]="","",IF(Table1[[#This Row],[Noted Market Capitalization]]&lt;=((2/3)*Table1[[#This Row],[Working Capital]]),1,2))</f>
        <v/>
      </c>
      <c r="AA438" s="29" t="str">
        <f>IF(Table1[[#This Row],[Total Assets]]="","",Table1[[#This Row],[Total Assets]]-Table1[[#This Row],[Total Liabilities]])</f>
        <v/>
      </c>
      <c r="AB438" s="29" t="str">
        <f>IF(Table1[[#This Row],[Current Assets]]="","",(Table1[[#This Row],[Current Assets]]-Table1[[#This Row],[Current Liabilities ]]))</f>
        <v/>
      </c>
      <c r="AC438" s="29" t="str">
        <f>IF(Table1[[#This Row],[Noted Market Capitalization]]="","",Table1[Noted Market Capitalization])</f>
        <v/>
      </c>
      <c r="AD438" s="30" t="str">
        <f>IF(Table1[[#This Row],[Previous Year Revenue]]="","",Table1[Previous Year Revenue])</f>
        <v/>
      </c>
      <c r="AE438" s="29" t="str">
        <f>IF(Table1[[#This Row],[Year To Date (YTD) Revenue]]="","",Table1[Year To Date (YTD) Revenue])</f>
        <v/>
      </c>
      <c r="AF438" s="29" t="str">
        <f>IF(Table1[[#This Row],[Previous Year Profit]]="","",Table1[Previous Year Profit])</f>
        <v/>
      </c>
      <c r="AG438" s="29" t="str">
        <f>IF(Table1[[#This Row],[Year To Date (YTD) Profit]]="","",Table1[Year To Date (YTD) Profit])</f>
        <v/>
      </c>
    </row>
    <row r="439" spans="3:33" x14ac:dyDescent="0.2">
      <c r="C439" s="22"/>
      <c r="D439" s="27"/>
      <c r="E439" s="28"/>
      <c r="F439" s="29"/>
      <c r="G439" s="59"/>
      <c r="H439" s="4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1" t="str">
        <f>IF(Table1[[#This Row],[Net Assets]]="","",(Table1[[#This Row],[Net Assets]]/Table1[[#This Row],[Noted Market Capitalization]]))</f>
        <v/>
      </c>
      <c r="U439" s="4">
        <f>IF(Table1[[#This Row],[Dividend Yield 
]]="",2,IF(Table1[[#This Row],[Dividend Yield 
]]&gt;0,1,2))</f>
        <v>2</v>
      </c>
      <c r="V439" s="4" t="str">
        <f>IF(Table1[[#This Row],[Previous Year Profit]]="","",IF(Table1[[#This Row],[Previous Year Profit]]&gt;0,1,2))</f>
        <v/>
      </c>
      <c r="W439" s="4" t="str">
        <f>IF(Table1[[#This Row],[Total Assets]]="","",IF(Table1[[#This Row],[Total Assets]]&gt;=Table1[[#This Row],[Total Liabilities]],1,2))</f>
        <v/>
      </c>
      <c r="X439" s="4" t="str">
        <f>IF(Table1[[#This Row],[Total Assets]]="","",IF(Table1[[#This Row],[Total Assets]]&gt;=Table1[[#This Row],[Noted Market Capitalization]],1,2))</f>
        <v/>
      </c>
      <c r="Y439" s="4" t="str">
        <f>IF(Table1[[#This Row],[Net Assets]]="","",IF(Table1[[#This Row],[Net Assets]]&gt;=Table1[[#This Row],[Noted Market Capitalization]],1,2))</f>
        <v/>
      </c>
      <c r="Z439" s="4" t="str">
        <f>IF(Table1[[#This Row],[Working Capital]]="","",IF(Table1[[#This Row],[Noted Market Capitalization]]&lt;=((2/3)*Table1[[#This Row],[Working Capital]]),1,2))</f>
        <v/>
      </c>
      <c r="AA439" s="29" t="str">
        <f>IF(Table1[[#This Row],[Total Assets]]="","",Table1[[#This Row],[Total Assets]]-Table1[[#This Row],[Total Liabilities]])</f>
        <v/>
      </c>
      <c r="AB439" s="29" t="str">
        <f>IF(Table1[[#This Row],[Current Assets]]="","",(Table1[[#This Row],[Current Assets]]-Table1[[#This Row],[Current Liabilities ]]))</f>
        <v/>
      </c>
      <c r="AC439" s="29" t="str">
        <f>IF(Table1[[#This Row],[Noted Market Capitalization]]="","",Table1[Noted Market Capitalization])</f>
        <v/>
      </c>
      <c r="AD439" s="30" t="str">
        <f>IF(Table1[[#This Row],[Previous Year Revenue]]="","",Table1[Previous Year Revenue])</f>
        <v/>
      </c>
      <c r="AE439" s="29" t="str">
        <f>IF(Table1[[#This Row],[Year To Date (YTD) Revenue]]="","",Table1[Year To Date (YTD) Revenue])</f>
        <v/>
      </c>
      <c r="AF439" s="29" t="str">
        <f>IF(Table1[[#This Row],[Previous Year Profit]]="","",Table1[Previous Year Profit])</f>
        <v/>
      </c>
      <c r="AG439" s="29" t="str">
        <f>IF(Table1[[#This Row],[Year To Date (YTD) Profit]]="","",Table1[Year To Date (YTD) Profit])</f>
        <v/>
      </c>
    </row>
    <row r="440" spans="3:33" x14ac:dyDescent="0.2">
      <c r="C440" s="22"/>
      <c r="D440" s="27"/>
      <c r="E440" s="28"/>
      <c r="F440" s="29"/>
      <c r="G440" s="59"/>
      <c r="H440" s="4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1" t="str">
        <f>IF(Table1[[#This Row],[Net Assets]]="","",(Table1[[#This Row],[Net Assets]]/Table1[[#This Row],[Noted Market Capitalization]]))</f>
        <v/>
      </c>
      <c r="U440" s="4">
        <f>IF(Table1[[#This Row],[Dividend Yield 
]]="",2,IF(Table1[[#This Row],[Dividend Yield 
]]&gt;0,1,2))</f>
        <v>2</v>
      </c>
      <c r="V440" s="4" t="str">
        <f>IF(Table1[[#This Row],[Previous Year Profit]]="","",IF(Table1[[#This Row],[Previous Year Profit]]&gt;0,1,2))</f>
        <v/>
      </c>
      <c r="W440" s="4" t="str">
        <f>IF(Table1[[#This Row],[Total Assets]]="","",IF(Table1[[#This Row],[Total Assets]]&gt;=Table1[[#This Row],[Total Liabilities]],1,2))</f>
        <v/>
      </c>
      <c r="X440" s="4" t="str">
        <f>IF(Table1[[#This Row],[Total Assets]]="","",IF(Table1[[#This Row],[Total Assets]]&gt;=Table1[[#This Row],[Noted Market Capitalization]],1,2))</f>
        <v/>
      </c>
      <c r="Y440" s="4" t="str">
        <f>IF(Table1[[#This Row],[Net Assets]]="","",IF(Table1[[#This Row],[Net Assets]]&gt;=Table1[[#This Row],[Noted Market Capitalization]],1,2))</f>
        <v/>
      </c>
      <c r="Z440" s="4" t="str">
        <f>IF(Table1[[#This Row],[Working Capital]]="","",IF(Table1[[#This Row],[Noted Market Capitalization]]&lt;=((2/3)*Table1[[#This Row],[Working Capital]]),1,2))</f>
        <v/>
      </c>
      <c r="AA440" s="29" t="str">
        <f>IF(Table1[[#This Row],[Total Assets]]="","",Table1[[#This Row],[Total Assets]]-Table1[[#This Row],[Total Liabilities]])</f>
        <v/>
      </c>
      <c r="AB440" s="29" t="str">
        <f>IF(Table1[[#This Row],[Current Assets]]="","",(Table1[[#This Row],[Current Assets]]-Table1[[#This Row],[Current Liabilities ]]))</f>
        <v/>
      </c>
      <c r="AC440" s="29" t="str">
        <f>IF(Table1[[#This Row],[Noted Market Capitalization]]="","",Table1[Noted Market Capitalization])</f>
        <v/>
      </c>
      <c r="AD440" s="30" t="str">
        <f>IF(Table1[[#This Row],[Previous Year Revenue]]="","",Table1[Previous Year Revenue])</f>
        <v/>
      </c>
      <c r="AE440" s="29" t="str">
        <f>IF(Table1[[#This Row],[Year To Date (YTD) Revenue]]="","",Table1[Year To Date (YTD) Revenue])</f>
        <v/>
      </c>
      <c r="AF440" s="29" t="str">
        <f>IF(Table1[[#This Row],[Previous Year Profit]]="","",Table1[Previous Year Profit])</f>
        <v/>
      </c>
      <c r="AG440" s="29" t="str">
        <f>IF(Table1[[#This Row],[Year To Date (YTD) Profit]]="","",Table1[Year To Date (YTD) Profit])</f>
        <v/>
      </c>
    </row>
    <row r="441" spans="3:33" x14ac:dyDescent="0.2">
      <c r="C441" s="22"/>
      <c r="D441" s="27"/>
      <c r="E441" s="28"/>
      <c r="F441" s="29"/>
      <c r="G441" s="59"/>
      <c r="H441" s="4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1" t="str">
        <f>IF(Table1[[#This Row],[Net Assets]]="","",(Table1[[#This Row],[Net Assets]]/Table1[[#This Row],[Noted Market Capitalization]]))</f>
        <v/>
      </c>
      <c r="U441" s="4">
        <f>IF(Table1[[#This Row],[Dividend Yield 
]]="",2,IF(Table1[[#This Row],[Dividend Yield 
]]&gt;0,1,2))</f>
        <v>2</v>
      </c>
      <c r="V441" s="4" t="str">
        <f>IF(Table1[[#This Row],[Previous Year Profit]]="","",IF(Table1[[#This Row],[Previous Year Profit]]&gt;0,1,2))</f>
        <v/>
      </c>
      <c r="W441" s="4" t="str">
        <f>IF(Table1[[#This Row],[Total Assets]]="","",IF(Table1[[#This Row],[Total Assets]]&gt;=Table1[[#This Row],[Total Liabilities]],1,2))</f>
        <v/>
      </c>
      <c r="X441" s="4" t="str">
        <f>IF(Table1[[#This Row],[Total Assets]]="","",IF(Table1[[#This Row],[Total Assets]]&gt;=Table1[[#This Row],[Noted Market Capitalization]],1,2))</f>
        <v/>
      </c>
      <c r="Y441" s="4" t="str">
        <f>IF(Table1[[#This Row],[Net Assets]]="","",IF(Table1[[#This Row],[Net Assets]]&gt;=Table1[[#This Row],[Noted Market Capitalization]],1,2))</f>
        <v/>
      </c>
      <c r="Z441" s="4" t="str">
        <f>IF(Table1[[#This Row],[Working Capital]]="","",IF(Table1[[#This Row],[Noted Market Capitalization]]&lt;=((2/3)*Table1[[#This Row],[Working Capital]]),1,2))</f>
        <v/>
      </c>
      <c r="AA441" s="29" t="str">
        <f>IF(Table1[[#This Row],[Total Assets]]="","",Table1[[#This Row],[Total Assets]]-Table1[[#This Row],[Total Liabilities]])</f>
        <v/>
      </c>
      <c r="AB441" s="29" t="str">
        <f>IF(Table1[[#This Row],[Current Assets]]="","",(Table1[[#This Row],[Current Assets]]-Table1[[#This Row],[Current Liabilities ]]))</f>
        <v/>
      </c>
      <c r="AC441" s="29" t="str">
        <f>IF(Table1[[#This Row],[Noted Market Capitalization]]="","",Table1[Noted Market Capitalization])</f>
        <v/>
      </c>
      <c r="AD441" s="30" t="str">
        <f>IF(Table1[[#This Row],[Previous Year Revenue]]="","",Table1[Previous Year Revenue])</f>
        <v/>
      </c>
      <c r="AE441" s="29" t="str">
        <f>IF(Table1[[#This Row],[Year To Date (YTD) Revenue]]="","",Table1[Year To Date (YTD) Revenue])</f>
        <v/>
      </c>
      <c r="AF441" s="29" t="str">
        <f>IF(Table1[[#This Row],[Previous Year Profit]]="","",Table1[Previous Year Profit])</f>
        <v/>
      </c>
      <c r="AG441" s="29" t="str">
        <f>IF(Table1[[#This Row],[Year To Date (YTD) Profit]]="","",Table1[Year To Date (YTD) Profit])</f>
        <v/>
      </c>
    </row>
    <row r="442" spans="3:33" x14ac:dyDescent="0.2">
      <c r="C442" s="22"/>
      <c r="D442" s="27"/>
      <c r="E442" s="28"/>
      <c r="F442" s="29"/>
      <c r="G442" s="59"/>
      <c r="H442" s="4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1" t="str">
        <f>IF(Table1[[#This Row],[Net Assets]]="","",(Table1[[#This Row],[Net Assets]]/Table1[[#This Row],[Noted Market Capitalization]]))</f>
        <v/>
      </c>
      <c r="U442" s="4">
        <f>IF(Table1[[#This Row],[Dividend Yield 
]]="",2,IF(Table1[[#This Row],[Dividend Yield 
]]&gt;0,1,2))</f>
        <v>2</v>
      </c>
      <c r="V442" s="4" t="str">
        <f>IF(Table1[[#This Row],[Previous Year Profit]]="","",IF(Table1[[#This Row],[Previous Year Profit]]&gt;0,1,2))</f>
        <v/>
      </c>
      <c r="W442" s="4" t="str">
        <f>IF(Table1[[#This Row],[Total Assets]]="","",IF(Table1[[#This Row],[Total Assets]]&gt;=Table1[[#This Row],[Total Liabilities]],1,2))</f>
        <v/>
      </c>
      <c r="X442" s="4" t="str">
        <f>IF(Table1[[#This Row],[Total Assets]]="","",IF(Table1[[#This Row],[Total Assets]]&gt;=Table1[[#This Row],[Noted Market Capitalization]],1,2))</f>
        <v/>
      </c>
      <c r="Y442" s="4" t="str">
        <f>IF(Table1[[#This Row],[Net Assets]]="","",IF(Table1[[#This Row],[Net Assets]]&gt;=Table1[[#This Row],[Noted Market Capitalization]],1,2))</f>
        <v/>
      </c>
      <c r="Z442" s="4" t="str">
        <f>IF(Table1[[#This Row],[Working Capital]]="","",IF(Table1[[#This Row],[Noted Market Capitalization]]&lt;=((2/3)*Table1[[#This Row],[Working Capital]]),1,2))</f>
        <v/>
      </c>
      <c r="AA442" s="29" t="str">
        <f>IF(Table1[[#This Row],[Total Assets]]="","",Table1[[#This Row],[Total Assets]]-Table1[[#This Row],[Total Liabilities]])</f>
        <v/>
      </c>
      <c r="AB442" s="29" t="str">
        <f>IF(Table1[[#This Row],[Current Assets]]="","",(Table1[[#This Row],[Current Assets]]-Table1[[#This Row],[Current Liabilities ]]))</f>
        <v/>
      </c>
      <c r="AC442" s="29" t="str">
        <f>IF(Table1[[#This Row],[Noted Market Capitalization]]="","",Table1[Noted Market Capitalization])</f>
        <v/>
      </c>
      <c r="AD442" s="30" t="str">
        <f>IF(Table1[[#This Row],[Previous Year Revenue]]="","",Table1[Previous Year Revenue])</f>
        <v/>
      </c>
      <c r="AE442" s="29" t="str">
        <f>IF(Table1[[#This Row],[Year To Date (YTD) Revenue]]="","",Table1[Year To Date (YTD) Revenue])</f>
        <v/>
      </c>
      <c r="AF442" s="29" t="str">
        <f>IF(Table1[[#This Row],[Previous Year Profit]]="","",Table1[Previous Year Profit])</f>
        <v/>
      </c>
      <c r="AG442" s="29" t="str">
        <f>IF(Table1[[#This Row],[Year To Date (YTD) Profit]]="","",Table1[Year To Date (YTD) Profit])</f>
        <v/>
      </c>
    </row>
    <row r="443" spans="3:33" x14ac:dyDescent="0.2">
      <c r="C443" s="22"/>
      <c r="D443" s="27"/>
      <c r="E443" s="28"/>
      <c r="F443" s="29"/>
      <c r="G443" s="59"/>
      <c r="H443" s="4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1" t="str">
        <f>IF(Table1[[#This Row],[Net Assets]]="","",(Table1[[#This Row],[Net Assets]]/Table1[[#This Row],[Noted Market Capitalization]]))</f>
        <v/>
      </c>
      <c r="U443" s="4">
        <f>IF(Table1[[#This Row],[Dividend Yield 
]]="",2,IF(Table1[[#This Row],[Dividend Yield 
]]&gt;0,1,2))</f>
        <v>2</v>
      </c>
      <c r="V443" s="4" t="str">
        <f>IF(Table1[[#This Row],[Previous Year Profit]]="","",IF(Table1[[#This Row],[Previous Year Profit]]&gt;0,1,2))</f>
        <v/>
      </c>
      <c r="W443" s="4" t="str">
        <f>IF(Table1[[#This Row],[Total Assets]]="","",IF(Table1[[#This Row],[Total Assets]]&gt;=Table1[[#This Row],[Total Liabilities]],1,2))</f>
        <v/>
      </c>
      <c r="X443" s="4" t="str">
        <f>IF(Table1[[#This Row],[Total Assets]]="","",IF(Table1[[#This Row],[Total Assets]]&gt;=Table1[[#This Row],[Noted Market Capitalization]],1,2))</f>
        <v/>
      </c>
      <c r="Y443" s="4" t="str">
        <f>IF(Table1[[#This Row],[Net Assets]]="","",IF(Table1[[#This Row],[Net Assets]]&gt;=Table1[[#This Row],[Noted Market Capitalization]],1,2))</f>
        <v/>
      </c>
      <c r="Z443" s="4" t="str">
        <f>IF(Table1[[#This Row],[Working Capital]]="","",IF(Table1[[#This Row],[Noted Market Capitalization]]&lt;=((2/3)*Table1[[#This Row],[Working Capital]]),1,2))</f>
        <v/>
      </c>
      <c r="AA443" s="29" t="str">
        <f>IF(Table1[[#This Row],[Total Assets]]="","",Table1[[#This Row],[Total Assets]]-Table1[[#This Row],[Total Liabilities]])</f>
        <v/>
      </c>
      <c r="AB443" s="29" t="str">
        <f>IF(Table1[[#This Row],[Current Assets]]="","",(Table1[[#This Row],[Current Assets]]-Table1[[#This Row],[Current Liabilities ]]))</f>
        <v/>
      </c>
      <c r="AC443" s="29" t="str">
        <f>IF(Table1[[#This Row],[Noted Market Capitalization]]="","",Table1[Noted Market Capitalization])</f>
        <v/>
      </c>
      <c r="AD443" s="30" t="str">
        <f>IF(Table1[[#This Row],[Previous Year Revenue]]="","",Table1[Previous Year Revenue])</f>
        <v/>
      </c>
      <c r="AE443" s="29" t="str">
        <f>IF(Table1[[#This Row],[Year To Date (YTD) Revenue]]="","",Table1[Year To Date (YTD) Revenue])</f>
        <v/>
      </c>
      <c r="AF443" s="29" t="str">
        <f>IF(Table1[[#This Row],[Previous Year Profit]]="","",Table1[Previous Year Profit])</f>
        <v/>
      </c>
      <c r="AG443" s="29" t="str">
        <f>IF(Table1[[#This Row],[Year To Date (YTD) Profit]]="","",Table1[Year To Date (YTD) Profit])</f>
        <v/>
      </c>
    </row>
    <row r="444" spans="3:33" x14ac:dyDescent="0.2">
      <c r="C444" s="22"/>
      <c r="D444" s="27"/>
      <c r="E444" s="28"/>
      <c r="F444" s="29"/>
      <c r="G444" s="59"/>
      <c r="H444" s="4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1" t="str">
        <f>IF(Table1[[#This Row],[Net Assets]]="","",(Table1[[#This Row],[Net Assets]]/Table1[[#This Row],[Noted Market Capitalization]]))</f>
        <v/>
      </c>
      <c r="U444" s="4">
        <f>IF(Table1[[#This Row],[Dividend Yield 
]]="",2,IF(Table1[[#This Row],[Dividend Yield 
]]&gt;0,1,2))</f>
        <v>2</v>
      </c>
      <c r="V444" s="4" t="str">
        <f>IF(Table1[[#This Row],[Previous Year Profit]]="","",IF(Table1[[#This Row],[Previous Year Profit]]&gt;0,1,2))</f>
        <v/>
      </c>
      <c r="W444" s="4" t="str">
        <f>IF(Table1[[#This Row],[Total Assets]]="","",IF(Table1[[#This Row],[Total Assets]]&gt;=Table1[[#This Row],[Total Liabilities]],1,2))</f>
        <v/>
      </c>
      <c r="X444" s="4" t="str">
        <f>IF(Table1[[#This Row],[Total Assets]]="","",IF(Table1[[#This Row],[Total Assets]]&gt;=Table1[[#This Row],[Noted Market Capitalization]],1,2))</f>
        <v/>
      </c>
      <c r="Y444" s="4" t="str">
        <f>IF(Table1[[#This Row],[Net Assets]]="","",IF(Table1[[#This Row],[Net Assets]]&gt;=Table1[[#This Row],[Noted Market Capitalization]],1,2))</f>
        <v/>
      </c>
      <c r="Z444" s="4" t="str">
        <f>IF(Table1[[#This Row],[Working Capital]]="","",IF(Table1[[#This Row],[Noted Market Capitalization]]&lt;=((2/3)*Table1[[#This Row],[Working Capital]]),1,2))</f>
        <v/>
      </c>
      <c r="AA444" s="29" t="str">
        <f>IF(Table1[[#This Row],[Total Assets]]="","",Table1[[#This Row],[Total Assets]]-Table1[[#This Row],[Total Liabilities]])</f>
        <v/>
      </c>
      <c r="AB444" s="29" t="str">
        <f>IF(Table1[[#This Row],[Current Assets]]="","",(Table1[[#This Row],[Current Assets]]-Table1[[#This Row],[Current Liabilities ]]))</f>
        <v/>
      </c>
      <c r="AC444" s="29" t="str">
        <f>IF(Table1[[#This Row],[Noted Market Capitalization]]="","",Table1[Noted Market Capitalization])</f>
        <v/>
      </c>
      <c r="AD444" s="30" t="str">
        <f>IF(Table1[[#This Row],[Previous Year Revenue]]="","",Table1[Previous Year Revenue])</f>
        <v/>
      </c>
      <c r="AE444" s="29" t="str">
        <f>IF(Table1[[#This Row],[Year To Date (YTD) Revenue]]="","",Table1[Year To Date (YTD) Revenue])</f>
        <v/>
      </c>
      <c r="AF444" s="29" t="str">
        <f>IF(Table1[[#This Row],[Previous Year Profit]]="","",Table1[Previous Year Profit])</f>
        <v/>
      </c>
      <c r="AG444" s="29" t="str">
        <f>IF(Table1[[#This Row],[Year To Date (YTD) Profit]]="","",Table1[Year To Date (YTD) Profit])</f>
        <v/>
      </c>
    </row>
    <row r="445" spans="3:33" x14ac:dyDescent="0.2">
      <c r="C445" s="22"/>
      <c r="D445" s="27"/>
      <c r="E445" s="28"/>
      <c r="F445" s="29"/>
      <c r="G445" s="59"/>
      <c r="H445" s="4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1" t="str">
        <f>IF(Table1[[#This Row],[Net Assets]]="","",(Table1[[#This Row],[Net Assets]]/Table1[[#This Row],[Noted Market Capitalization]]))</f>
        <v/>
      </c>
      <c r="U445" s="4">
        <f>IF(Table1[[#This Row],[Dividend Yield 
]]="",2,IF(Table1[[#This Row],[Dividend Yield 
]]&gt;0,1,2))</f>
        <v>2</v>
      </c>
      <c r="V445" s="4" t="str">
        <f>IF(Table1[[#This Row],[Previous Year Profit]]="","",IF(Table1[[#This Row],[Previous Year Profit]]&gt;0,1,2))</f>
        <v/>
      </c>
      <c r="W445" s="4" t="str">
        <f>IF(Table1[[#This Row],[Total Assets]]="","",IF(Table1[[#This Row],[Total Assets]]&gt;=Table1[[#This Row],[Total Liabilities]],1,2))</f>
        <v/>
      </c>
      <c r="X445" s="4" t="str">
        <f>IF(Table1[[#This Row],[Total Assets]]="","",IF(Table1[[#This Row],[Total Assets]]&gt;=Table1[[#This Row],[Noted Market Capitalization]],1,2))</f>
        <v/>
      </c>
      <c r="Y445" s="4" t="str">
        <f>IF(Table1[[#This Row],[Net Assets]]="","",IF(Table1[[#This Row],[Net Assets]]&gt;=Table1[[#This Row],[Noted Market Capitalization]],1,2))</f>
        <v/>
      </c>
      <c r="Z445" s="4" t="str">
        <f>IF(Table1[[#This Row],[Working Capital]]="","",IF(Table1[[#This Row],[Noted Market Capitalization]]&lt;=((2/3)*Table1[[#This Row],[Working Capital]]),1,2))</f>
        <v/>
      </c>
      <c r="AA445" s="29" t="str">
        <f>IF(Table1[[#This Row],[Total Assets]]="","",Table1[[#This Row],[Total Assets]]-Table1[[#This Row],[Total Liabilities]])</f>
        <v/>
      </c>
      <c r="AB445" s="29" t="str">
        <f>IF(Table1[[#This Row],[Current Assets]]="","",(Table1[[#This Row],[Current Assets]]-Table1[[#This Row],[Current Liabilities ]]))</f>
        <v/>
      </c>
      <c r="AC445" s="29" t="str">
        <f>IF(Table1[[#This Row],[Noted Market Capitalization]]="","",Table1[Noted Market Capitalization])</f>
        <v/>
      </c>
      <c r="AD445" s="30" t="str">
        <f>IF(Table1[[#This Row],[Previous Year Revenue]]="","",Table1[Previous Year Revenue])</f>
        <v/>
      </c>
      <c r="AE445" s="29" t="str">
        <f>IF(Table1[[#This Row],[Year To Date (YTD) Revenue]]="","",Table1[Year To Date (YTD) Revenue])</f>
        <v/>
      </c>
      <c r="AF445" s="29" t="str">
        <f>IF(Table1[[#This Row],[Previous Year Profit]]="","",Table1[Previous Year Profit])</f>
        <v/>
      </c>
      <c r="AG445" s="29" t="str">
        <f>IF(Table1[[#This Row],[Year To Date (YTD) Profit]]="","",Table1[Year To Date (YTD) Profit])</f>
        <v/>
      </c>
    </row>
    <row r="446" spans="3:33" x14ac:dyDescent="0.2">
      <c r="C446" s="22"/>
      <c r="D446" s="27"/>
      <c r="E446" s="28"/>
      <c r="F446" s="29"/>
      <c r="G446" s="59"/>
      <c r="H446" s="4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1" t="str">
        <f>IF(Table1[[#This Row],[Net Assets]]="","",(Table1[[#This Row],[Net Assets]]/Table1[[#This Row],[Noted Market Capitalization]]))</f>
        <v/>
      </c>
      <c r="U446" s="4">
        <f>IF(Table1[[#This Row],[Dividend Yield 
]]="",2,IF(Table1[[#This Row],[Dividend Yield 
]]&gt;0,1,2))</f>
        <v>2</v>
      </c>
      <c r="V446" s="4" t="str">
        <f>IF(Table1[[#This Row],[Previous Year Profit]]="","",IF(Table1[[#This Row],[Previous Year Profit]]&gt;0,1,2))</f>
        <v/>
      </c>
      <c r="W446" s="4" t="str">
        <f>IF(Table1[[#This Row],[Total Assets]]="","",IF(Table1[[#This Row],[Total Assets]]&gt;=Table1[[#This Row],[Total Liabilities]],1,2))</f>
        <v/>
      </c>
      <c r="X446" s="4" t="str">
        <f>IF(Table1[[#This Row],[Total Assets]]="","",IF(Table1[[#This Row],[Total Assets]]&gt;=Table1[[#This Row],[Noted Market Capitalization]],1,2))</f>
        <v/>
      </c>
      <c r="Y446" s="4" t="str">
        <f>IF(Table1[[#This Row],[Net Assets]]="","",IF(Table1[[#This Row],[Net Assets]]&gt;=Table1[[#This Row],[Noted Market Capitalization]],1,2))</f>
        <v/>
      </c>
      <c r="Z446" s="4" t="str">
        <f>IF(Table1[[#This Row],[Working Capital]]="","",IF(Table1[[#This Row],[Noted Market Capitalization]]&lt;=((2/3)*Table1[[#This Row],[Working Capital]]),1,2))</f>
        <v/>
      </c>
      <c r="AA446" s="29" t="str">
        <f>IF(Table1[[#This Row],[Total Assets]]="","",Table1[[#This Row],[Total Assets]]-Table1[[#This Row],[Total Liabilities]])</f>
        <v/>
      </c>
      <c r="AB446" s="29" t="str">
        <f>IF(Table1[[#This Row],[Current Assets]]="","",(Table1[[#This Row],[Current Assets]]-Table1[[#This Row],[Current Liabilities ]]))</f>
        <v/>
      </c>
      <c r="AC446" s="29" t="str">
        <f>IF(Table1[[#This Row],[Noted Market Capitalization]]="","",Table1[Noted Market Capitalization])</f>
        <v/>
      </c>
      <c r="AD446" s="30" t="str">
        <f>IF(Table1[[#This Row],[Previous Year Revenue]]="","",Table1[Previous Year Revenue])</f>
        <v/>
      </c>
      <c r="AE446" s="29" t="str">
        <f>IF(Table1[[#This Row],[Year To Date (YTD) Revenue]]="","",Table1[Year To Date (YTD) Revenue])</f>
        <v/>
      </c>
      <c r="AF446" s="29" t="str">
        <f>IF(Table1[[#This Row],[Previous Year Profit]]="","",Table1[Previous Year Profit])</f>
        <v/>
      </c>
      <c r="AG446" s="29" t="str">
        <f>IF(Table1[[#This Row],[Year To Date (YTD) Profit]]="","",Table1[Year To Date (YTD) Profit])</f>
        <v/>
      </c>
    </row>
    <row r="447" spans="3:33" x14ac:dyDescent="0.2">
      <c r="C447" s="22"/>
      <c r="D447" s="27"/>
      <c r="E447" s="28"/>
      <c r="F447" s="29"/>
      <c r="G447" s="59"/>
      <c r="H447" s="4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1" t="str">
        <f>IF(Table1[[#This Row],[Net Assets]]="","",(Table1[[#This Row],[Net Assets]]/Table1[[#This Row],[Noted Market Capitalization]]))</f>
        <v/>
      </c>
      <c r="U447" s="4">
        <f>IF(Table1[[#This Row],[Dividend Yield 
]]="",2,IF(Table1[[#This Row],[Dividend Yield 
]]&gt;0,1,2))</f>
        <v>2</v>
      </c>
      <c r="V447" s="4" t="str">
        <f>IF(Table1[[#This Row],[Previous Year Profit]]="","",IF(Table1[[#This Row],[Previous Year Profit]]&gt;0,1,2))</f>
        <v/>
      </c>
      <c r="W447" s="4" t="str">
        <f>IF(Table1[[#This Row],[Total Assets]]="","",IF(Table1[[#This Row],[Total Assets]]&gt;=Table1[[#This Row],[Total Liabilities]],1,2))</f>
        <v/>
      </c>
      <c r="X447" s="4" t="str">
        <f>IF(Table1[[#This Row],[Total Assets]]="","",IF(Table1[[#This Row],[Total Assets]]&gt;=Table1[[#This Row],[Noted Market Capitalization]],1,2))</f>
        <v/>
      </c>
      <c r="Y447" s="4" t="str">
        <f>IF(Table1[[#This Row],[Net Assets]]="","",IF(Table1[[#This Row],[Net Assets]]&gt;=Table1[[#This Row],[Noted Market Capitalization]],1,2))</f>
        <v/>
      </c>
      <c r="Z447" s="4" t="str">
        <f>IF(Table1[[#This Row],[Working Capital]]="","",IF(Table1[[#This Row],[Noted Market Capitalization]]&lt;=((2/3)*Table1[[#This Row],[Working Capital]]),1,2))</f>
        <v/>
      </c>
      <c r="AA447" s="29" t="str">
        <f>IF(Table1[[#This Row],[Total Assets]]="","",Table1[[#This Row],[Total Assets]]-Table1[[#This Row],[Total Liabilities]])</f>
        <v/>
      </c>
      <c r="AB447" s="29" t="str">
        <f>IF(Table1[[#This Row],[Current Assets]]="","",(Table1[[#This Row],[Current Assets]]-Table1[[#This Row],[Current Liabilities ]]))</f>
        <v/>
      </c>
      <c r="AC447" s="29" t="str">
        <f>IF(Table1[[#This Row],[Noted Market Capitalization]]="","",Table1[Noted Market Capitalization])</f>
        <v/>
      </c>
      <c r="AD447" s="30" t="str">
        <f>IF(Table1[[#This Row],[Previous Year Revenue]]="","",Table1[Previous Year Revenue])</f>
        <v/>
      </c>
      <c r="AE447" s="29" t="str">
        <f>IF(Table1[[#This Row],[Year To Date (YTD) Revenue]]="","",Table1[Year To Date (YTD) Revenue])</f>
        <v/>
      </c>
      <c r="AF447" s="29" t="str">
        <f>IF(Table1[[#This Row],[Previous Year Profit]]="","",Table1[Previous Year Profit])</f>
        <v/>
      </c>
      <c r="AG447" s="29" t="str">
        <f>IF(Table1[[#This Row],[Year To Date (YTD) Profit]]="","",Table1[Year To Date (YTD) Profit])</f>
        <v/>
      </c>
    </row>
    <row r="448" spans="3:33" x14ac:dyDescent="0.2">
      <c r="C448" s="22"/>
      <c r="D448" s="27"/>
      <c r="E448" s="28"/>
      <c r="F448" s="29"/>
      <c r="G448" s="59"/>
      <c r="H448" s="4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1" t="str">
        <f>IF(Table1[[#This Row],[Net Assets]]="","",(Table1[[#This Row],[Net Assets]]/Table1[[#This Row],[Noted Market Capitalization]]))</f>
        <v/>
      </c>
      <c r="U448" s="4">
        <f>IF(Table1[[#This Row],[Dividend Yield 
]]="",2,IF(Table1[[#This Row],[Dividend Yield 
]]&gt;0,1,2))</f>
        <v>2</v>
      </c>
      <c r="V448" s="4" t="str">
        <f>IF(Table1[[#This Row],[Previous Year Profit]]="","",IF(Table1[[#This Row],[Previous Year Profit]]&gt;0,1,2))</f>
        <v/>
      </c>
      <c r="W448" s="4" t="str">
        <f>IF(Table1[[#This Row],[Total Assets]]="","",IF(Table1[[#This Row],[Total Assets]]&gt;=Table1[[#This Row],[Total Liabilities]],1,2))</f>
        <v/>
      </c>
      <c r="X448" s="4" t="str">
        <f>IF(Table1[[#This Row],[Total Assets]]="","",IF(Table1[[#This Row],[Total Assets]]&gt;=Table1[[#This Row],[Noted Market Capitalization]],1,2))</f>
        <v/>
      </c>
      <c r="Y448" s="4" t="str">
        <f>IF(Table1[[#This Row],[Net Assets]]="","",IF(Table1[[#This Row],[Net Assets]]&gt;=Table1[[#This Row],[Noted Market Capitalization]],1,2))</f>
        <v/>
      </c>
      <c r="Z448" s="4" t="str">
        <f>IF(Table1[[#This Row],[Working Capital]]="","",IF(Table1[[#This Row],[Noted Market Capitalization]]&lt;=((2/3)*Table1[[#This Row],[Working Capital]]),1,2))</f>
        <v/>
      </c>
      <c r="AA448" s="29" t="str">
        <f>IF(Table1[[#This Row],[Total Assets]]="","",Table1[[#This Row],[Total Assets]]-Table1[[#This Row],[Total Liabilities]])</f>
        <v/>
      </c>
      <c r="AB448" s="29" t="str">
        <f>IF(Table1[[#This Row],[Current Assets]]="","",(Table1[[#This Row],[Current Assets]]-Table1[[#This Row],[Current Liabilities ]]))</f>
        <v/>
      </c>
      <c r="AC448" s="29" t="str">
        <f>IF(Table1[[#This Row],[Noted Market Capitalization]]="","",Table1[Noted Market Capitalization])</f>
        <v/>
      </c>
      <c r="AD448" s="30" t="str">
        <f>IF(Table1[[#This Row],[Previous Year Revenue]]="","",Table1[Previous Year Revenue])</f>
        <v/>
      </c>
      <c r="AE448" s="29" t="str">
        <f>IF(Table1[[#This Row],[Year To Date (YTD) Revenue]]="","",Table1[Year To Date (YTD) Revenue])</f>
        <v/>
      </c>
      <c r="AF448" s="29" t="str">
        <f>IF(Table1[[#This Row],[Previous Year Profit]]="","",Table1[Previous Year Profit])</f>
        <v/>
      </c>
      <c r="AG448" s="29" t="str">
        <f>IF(Table1[[#This Row],[Year To Date (YTD) Profit]]="","",Table1[Year To Date (YTD) Profit])</f>
        <v/>
      </c>
    </row>
    <row r="449" spans="3:33" x14ac:dyDescent="0.2">
      <c r="C449" s="22"/>
      <c r="D449" s="27"/>
      <c r="E449" s="28"/>
      <c r="F449" s="29"/>
      <c r="G449" s="59"/>
      <c r="H449" s="4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1" t="str">
        <f>IF(Table1[[#This Row],[Net Assets]]="","",(Table1[[#This Row],[Net Assets]]/Table1[[#This Row],[Noted Market Capitalization]]))</f>
        <v/>
      </c>
      <c r="U449" s="4">
        <f>IF(Table1[[#This Row],[Dividend Yield 
]]="",2,IF(Table1[[#This Row],[Dividend Yield 
]]&gt;0,1,2))</f>
        <v>2</v>
      </c>
      <c r="V449" s="4" t="str">
        <f>IF(Table1[[#This Row],[Previous Year Profit]]="","",IF(Table1[[#This Row],[Previous Year Profit]]&gt;0,1,2))</f>
        <v/>
      </c>
      <c r="W449" s="4" t="str">
        <f>IF(Table1[[#This Row],[Total Assets]]="","",IF(Table1[[#This Row],[Total Assets]]&gt;=Table1[[#This Row],[Total Liabilities]],1,2))</f>
        <v/>
      </c>
      <c r="X449" s="4" t="str">
        <f>IF(Table1[[#This Row],[Total Assets]]="","",IF(Table1[[#This Row],[Total Assets]]&gt;=Table1[[#This Row],[Noted Market Capitalization]],1,2))</f>
        <v/>
      </c>
      <c r="Y449" s="4" t="str">
        <f>IF(Table1[[#This Row],[Net Assets]]="","",IF(Table1[[#This Row],[Net Assets]]&gt;=Table1[[#This Row],[Noted Market Capitalization]],1,2))</f>
        <v/>
      </c>
      <c r="Z449" s="4" t="str">
        <f>IF(Table1[[#This Row],[Working Capital]]="","",IF(Table1[[#This Row],[Noted Market Capitalization]]&lt;=((2/3)*Table1[[#This Row],[Working Capital]]),1,2))</f>
        <v/>
      </c>
      <c r="AA449" s="29" t="str">
        <f>IF(Table1[[#This Row],[Total Assets]]="","",Table1[[#This Row],[Total Assets]]-Table1[[#This Row],[Total Liabilities]])</f>
        <v/>
      </c>
      <c r="AB449" s="29" t="str">
        <f>IF(Table1[[#This Row],[Current Assets]]="","",(Table1[[#This Row],[Current Assets]]-Table1[[#This Row],[Current Liabilities ]]))</f>
        <v/>
      </c>
      <c r="AC449" s="29" t="str">
        <f>IF(Table1[[#This Row],[Noted Market Capitalization]]="","",Table1[Noted Market Capitalization])</f>
        <v/>
      </c>
      <c r="AD449" s="30" t="str">
        <f>IF(Table1[[#This Row],[Previous Year Revenue]]="","",Table1[Previous Year Revenue])</f>
        <v/>
      </c>
      <c r="AE449" s="29" t="str">
        <f>IF(Table1[[#This Row],[Year To Date (YTD) Revenue]]="","",Table1[Year To Date (YTD) Revenue])</f>
        <v/>
      </c>
      <c r="AF449" s="29" t="str">
        <f>IF(Table1[[#This Row],[Previous Year Profit]]="","",Table1[Previous Year Profit])</f>
        <v/>
      </c>
      <c r="AG449" s="29" t="str">
        <f>IF(Table1[[#This Row],[Year To Date (YTD) Profit]]="","",Table1[Year To Date (YTD) Profit])</f>
        <v/>
      </c>
    </row>
    <row r="450" spans="3:33" x14ac:dyDescent="0.2">
      <c r="C450" s="22"/>
      <c r="D450" s="27"/>
      <c r="E450" s="28"/>
      <c r="F450" s="29"/>
      <c r="G450" s="59"/>
      <c r="H450" s="4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1" t="str">
        <f>IF(Table1[[#This Row],[Net Assets]]="","",(Table1[[#This Row],[Net Assets]]/Table1[[#This Row],[Noted Market Capitalization]]))</f>
        <v/>
      </c>
      <c r="U450" s="4">
        <f>IF(Table1[[#This Row],[Dividend Yield 
]]="",2,IF(Table1[[#This Row],[Dividend Yield 
]]&gt;0,1,2))</f>
        <v>2</v>
      </c>
      <c r="V450" s="4" t="str">
        <f>IF(Table1[[#This Row],[Previous Year Profit]]="","",IF(Table1[[#This Row],[Previous Year Profit]]&gt;0,1,2))</f>
        <v/>
      </c>
      <c r="W450" s="4" t="str">
        <f>IF(Table1[[#This Row],[Total Assets]]="","",IF(Table1[[#This Row],[Total Assets]]&gt;=Table1[[#This Row],[Total Liabilities]],1,2))</f>
        <v/>
      </c>
      <c r="X450" s="4" t="str">
        <f>IF(Table1[[#This Row],[Total Assets]]="","",IF(Table1[[#This Row],[Total Assets]]&gt;=Table1[[#This Row],[Noted Market Capitalization]],1,2))</f>
        <v/>
      </c>
      <c r="Y450" s="4" t="str">
        <f>IF(Table1[[#This Row],[Net Assets]]="","",IF(Table1[[#This Row],[Net Assets]]&gt;=Table1[[#This Row],[Noted Market Capitalization]],1,2))</f>
        <v/>
      </c>
      <c r="Z450" s="4" t="str">
        <f>IF(Table1[[#This Row],[Working Capital]]="","",IF(Table1[[#This Row],[Noted Market Capitalization]]&lt;=((2/3)*Table1[[#This Row],[Working Capital]]),1,2))</f>
        <v/>
      </c>
      <c r="AA450" s="29" t="str">
        <f>IF(Table1[[#This Row],[Total Assets]]="","",Table1[[#This Row],[Total Assets]]-Table1[[#This Row],[Total Liabilities]])</f>
        <v/>
      </c>
      <c r="AB450" s="29" t="str">
        <f>IF(Table1[[#This Row],[Current Assets]]="","",(Table1[[#This Row],[Current Assets]]-Table1[[#This Row],[Current Liabilities ]]))</f>
        <v/>
      </c>
      <c r="AC450" s="29" t="str">
        <f>IF(Table1[[#This Row],[Noted Market Capitalization]]="","",Table1[Noted Market Capitalization])</f>
        <v/>
      </c>
      <c r="AD450" s="30" t="str">
        <f>IF(Table1[[#This Row],[Previous Year Revenue]]="","",Table1[Previous Year Revenue])</f>
        <v/>
      </c>
      <c r="AE450" s="29" t="str">
        <f>IF(Table1[[#This Row],[Year To Date (YTD) Revenue]]="","",Table1[Year To Date (YTD) Revenue])</f>
        <v/>
      </c>
      <c r="AF450" s="29" t="str">
        <f>IF(Table1[[#This Row],[Previous Year Profit]]="","",Table1[Previous Year Profit])</f>
        <v/>
      </c>
      <c r="AG450" s="29" t="str">
        <f>IF(Table1[[#This Row],[Year To Date (YTD) Profit]]="","",Table1[Year To Date (YTD) Profit])</f>
        <v/>
      </c>
    </row>
    <row r="451" spans="3:33" x14ac:dyDescent="0.2">
      <c r="C451" s="22"/>
      <c r="D451" s="27"/>
      <c r="E451" s="28"/>
      <c r="F451" s="29"/>
      <c r="G451" s="59"/>
      <c r="H451" s="4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1" t="str">
        <f>IF(Table1[[#This Row],[Net Assets]]="","",(Table1[[#This Row],[Net Assets]]/Table1[[#This Row],[Noted Market Capitalization]]))</f>
        <v/>
      </c>
      <c r="U451" s="4">
        <f>IF(Table1[[#This Row],[Dividend Yield 
]]="",2,IF(Table1[[#This Row],[Dividend Yield 
]]&gt;0,1,2))</f>
        <v>2</v>
      </c>
      <c r="V451" s="4" t="str">
        <f>IF(Table1[[#This Row],[Previous Year Profit]]="","",IF(Table1[[#This Row],[Previous Year Profit]]&gt;0,1,2))</f>
        <v/>
      </c>
      <c r="W451" s="4" t="str">
        <f>IF(Table1[[#This Row],[Total Assets]]="","",IF(Table1[[#This Row],[Total Assets]]&gt;=Table1[[#This Row],[Total Liabilities]],1,2))</f>
        <v/>
      </c>
      <c r="X451" s="4" t="str">
        <f>IF(Table1[[#This Row],[Total Assets]]="","",IF(Table1[[#This Row],[Total Assets]]&gt;=Table1[[#This Row],[Noted Market Capitalization]],1,2))</f>
        <v/>
      </c>
      <c r="Y451" s="4" t="str">
        <f>IF(Table1[[#This Row],[Net Assets]]="","",IF(Table1[[#This Row],[Net Assets]]&gt;=Table1[[#This Row],[Noted Market Capitalization]],1,2))</f>
        <v/>
      </c>
      <c r="Z451" s="4" t="str">
        <f>IF(Table1[[#This Row],[Working Capital]]="","",IF(Table1[[#This Row],[Noted Market Capitalization]]&lt;=((2/3)*Table1[[#This Row],[Working Capital]]),1,2))</f>
        <v/>
      </c>
      <c r="AA451" s="29" t="str">
        <f>IF(Table1[[#This Row],[Total Assets]]="","",Table1[[#This Row],[Total Assets]]-Table1[[#This Row],[Total Liabilities]])</f>
        <v/>
      </c>
      <c r="AB451" s="29" t="str">
        <f>IF(Table1[[#This Row],[Current Assets]]="","",(Table1[[#This Row],[Current Assets]]-Table1[[#This Row],[Current Liabilities ]]))</f>
        <v/>
      </c>
      <c r="AC451" s="29" t="str">
        <f>IF(Table1[[#This Row],[Noted Market Capitalization]]="","",Table1[Noted Market Capitalization])</f>
        <v/>
      </c>
      <c r="AD451" s="30" t="str">
        <f>IF(Table1[[#This Row],[Previous Year Revenue]]="","",Table1[Previous Year Revenue])</f>
        <v/>
      </c>
      <c r="AE451" s="29" t="str">
        <f>IF(Table1[[#This Row],[Year To Date (YTD) Revenue]]="","",Table1[Year To Date (YTD) Revenue])</f>
        <v/>
      </c>
      <c r="AF451" s="29" t="str">
        <f>IF(Table1[[#This Row],[Previous Year Profit]]="","",Table1[Previous Year Profit])</f>
        <v/>
      </c>
      <c r="AG451" s="29" t="str">
        <f>IF(Table1[[#This Row],[Year To Date (YTD) Profit]]="","",Table1[Year To Date (YTD) Profit])</f>
        <v/>
      </c>
    </row>
    <row r="452" spans="3:33" x14ac:dyDescent="0.2">
      <c r="C452" s="22"/>
      <c r="D452" s="27"/>
      <c r="E452" s="28"/>
      <c r="F452" s="29"/>
      <c r="G452" s="59"/>
      <c r="H452" s="4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1" t="str">
        <f>IF(Table1[[#This Row],[Net Assets]]="","",(Table1[[#This Row],[Net Assets]]/Table1[[#This Row],[Noted Market Capitalization]]))</f>
        <v/>
      </c>
      <c r="U452" s="4">
        <f>IF(Table1[[#This Row],[Dividend Yield 
]]="",2,IF(Table1[[#This Row],[Dividend Yield 
]]&gt;0,1,2))</f>
        <v>2</v>
      </c>
      <c r="V452" s="4" t="str">
        <f>IF(Table1[[#This Row],[Previous Year Profit]]="","",IF(Table1[[#This Row],[Previous Year Profit]]&gt;0,1,2))</f>
        <v/>
      </c>
      <c r="W452" s="4" t="str">
        <f>IF(Table1[[#This Row],[Total Assets]]="","",IF(Table1[[#This Row],[Total Assets]]&gt;=Table1[[#This Row],[Total Liabilities]],1,2))</f>
        <v/>
      </c>
      <c r="X452" s="4" t="str">
        <f>IF(Table1[[#This Row],[Total Assets]]="","",IF(Table1[[#This Row],[Total Assets]]&gt;=Table1[[#This Row],[Noted Market Capitalization]],1,2))</f>
        <v/>
      </c>
      <c r="Y452" s="4" t="str">
        <f>IF(Table1[[#This Row],[Net Assets]]="","",IF(Table1[[#This Row],[Net Assets]]&gt;=Table1[[#This Row],[Noted Market Capitalization]],1,2))</f>
        <v/>
      </c>
      <c r="Z452" s="4" t="str">
        <f>IF(Table1[[#This Row],[Working Capital]]="","",IF(Table1[[#This Row],[Noted Market Capitalization]]&lt;=((2/3)*Table1[[#This Row],[Working Capital]]),1,2))</f>
        <v/>
      </c>
      <c r="AA452" s="29" t="str">
        <f>IF(Table1[[#This Row],[Total Assets]]="","",Table1[[#This Row],[Total Assets]]-Table1[[#This Row],[Total Liabilities]])</f>
        <v/>
      </c>
      <c r="AB452" s="29" t="str">
        <f>IF(Table1[[#This Row],[Current Assets]]="","",(Table1[[#This Row],[Current Assets]]-Table1[[#This Row],[Current Liabilities ]]))</f>
        <v/>
      </c>
      <c r="AC452" s="29" t="str">
        <f>IF(Table1[[#This Row],[Noted Market Capitalization]]="","",Table1[Noted Market Capitalization])</f>
        <v/>
      </c>
      <c r="AD452" s="30" t="str">
        <f>IF(Table1[[#This Row],[Previous Year Revenue]]="","",Table1[Previous Year Revenue])</f>
        <v/>
      </c>
      <c r="AE452" s="29" t="str">
        <f>IF(Table1[[#This Row],[Year To Date (YTD) Revenue]]="","",Table1[Year To Date (YTD) Revenue])</f>
        <v/>
      </c>
      <c r="AF452" s="29" t="str">
        <f>IF(Table1[[#This Row],[Previous Year Profit]]="","",Table1[Previous Year Profit])</f>
        <v/>
      </c>
      <c r="AG452" s="29" t="str">
        <f>IF(Table1[[#This Row],[Year To Date (YTD) Profit]]="","",Table1[Year To Date (YTD) Profit])</f>
        <v/>
      </c>
    </row>
    <row r="453" spans="3:33" x14ac:dyDescent="0.2">
      <c r="C453" s="22"/>
      <c r="D453" s="27"/>
      <c r="E453" s="28"/>
      <c r="F453" s="29"/>
      <c r="G453" s="59"/>
      <c r="H453" s="4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1" t="str">
        <f>IF(Table1[[#This Row],[Net Assets]]="","",(Table1[[#This Row],[Net Assets]]/Table1[[#This Row],[Noted Market Capitalization]]))</f>
        <v/>
      </c>
      <c r="U453" s="4">
        <f>IF(Table1[[#This Row],[Dividend Yield 
]]="",2,IF(Table1[[#This Row],[Dividend Yield 
]]&gt;0,1,2))</f>
        <v>2</v>
      </c>
      <c r="V453" s="4" t="str">
        <f>IF(Table1[[#This Row],[Previous Year Profit]]="","",IF(Table1[[#This Row],[Previous Year Profit]]&gt;0,1,2))</f>
        <v/>
      </c>
      <c r="W453" s="4" t="str">
        <f>IF(Table1[[#This Row],[Total Assets]]="","",IF(Table1[[#This Row],[Total Assets]]&gt;=Table1[[#This Row],[Total Liabilities]],1,2))</f>
        <v/>
      </c>
      <c r="X453" s="4" t="str">
        <f>IF(Table1[[#This Row],[Total Assets]]="","",IF(Table1[[#This Row],[Total Assets]]&gt;=Table1[[#This Row],[Noted Market Capitalization]],1,2))</f>
        <v/>
      </c>
      <c r="Y453" s="4" t="str">
        <f>IF(Table1[[#This Row],[Net Assets]]="","",IF(Table1[[#This Row],[Net Assets]]&gt;=Table1[[#This Row],[Noted Market Capitalization]],1,2))</f>
        <v/>
      </c>
      <c r="Z453" s="4" t="str">
        <f>IF(Table1[[#This Row],[Working Capital]]="","",IF(Table1[[#This Row],[Noted Market Capitalization]]&lt;=((2/3)*Table1[[#This Row],[Working Capital]]),1,2))</f>
        <v/>
      </c>
      <c r="AA453" s="29" t="str">
        <f>IF(Table1[[#This Row],[Total Assets]]="","",Table1[[#This Row],[Total Assets]]-Table1[[#This Row],[Total Liabilities]])</f>
        <v/>
      </c>
      <c r="AB453" s="29" t="str">
        <f>IF(Table1[[#This Row],[Current Assets]]="","",(Table1[[#This Row],[Current Assets]]-Table1[[#This Row],[Current Liabilities ]]))</f>
        <v/>
      </c>
      <c r="AC453" s="29" t="str">
        <f>IF(Table1[[#This Row],[Noted Market Capitalization]]="","",Table1[Noted Market Capitalization])</f>
        <v/>
      </c>
      <c r="AD453" s="30" t="str">
        <f>IF(Table1[[#This Row],[Previous Year Revenue]]="","",Table1[Previous Year Revenue])</f>
        <v/>
      </c>
      <c r="AE453" s="29" t="str">
        <f>IF(Table1[[#This Row],[Year To Date (YTD) Revenue]]="","",Table1[Year To Date (YTD) Revenue])</f>
        <v/>
      </c>
      <c r="AF453" s="29" t="str">
        <f>IF(Table1[[#This Row],[Previous Year Profit]]="","",Table1[Previous Year Profit])</f>
        <v/>
      </c>
      <c r="AG453" s="29" t="str">
        <f>IF(Table1[[#This Row],[Year To Date (YTD) Profit]]="","",Table1[Year To Date (YTD) Profit])</f>
        <v/>
      </c>
    </row>
    <row r="454" spans="3:33" x14ac:dyDescent="0.2">
      <c r="C454" s="22"/>
      <c r="D454" s="27"/>
      <c r="E454" s="28"/>
      <c r="F454" s="29"/>
      <c r="G454" s="59"/>
      <c r="H454" s="4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1" t="str">
        <f>IF(Table1[[#This Row],[Net Assets]]="","",(Table1[[#This Row],[Net Assets]]/Table1[[#This Row],[Noted Market Capitalization]]))</f>
        <v/>
      </c>
      <c r="U454" s="4">
        <f>IF(Table1[[#This Row],[Dividend Yield 
]]="",2,IF(Table1[[#This Row],[Dividend Yield 
]]&gt;0,1,2))</f>
        <v>2</v>
      </c>
      <c r="V454" s="4" t="str">
        <f>IF(Table1[[#This Row],[Previous Year Profit]]="","",IF(Table1[[#This Row],[Previous Year Profit]]&gt;0,1,2))</f>
        <v/>
      </c>
      <c r="W454" s="4" t="str">
        <f>IF(Table1[[#This Row],[Total Assets]]="","",IF(Table1[[#This Row],[Total Assets]]&gt;=Table1[[#This Row],[Total Liabilities]],1,2))</f>
        <v/>
      </c>
      <c r="X454" s="4" t="str">
        <f>IF(Table1[[#This Row],[Total Assets]]="","",IF(Table1[[#This Row],[Total Assets]]&gt;=Table1[[#This Row],[Noted Market Capitalization]],1,2))</f>
        <v/>
      </c>
      <c r="Y454" s="4" t="str">
        <f>IF(Table1[[#This Row],[Net Assets]]="","",IF(Table1[[#This Row],[Net Assets]]&gt;=Table1[[#This Row],[Noted Market Capitalization]],1,2))</f>
        <v/>
      </c>
      <c r="Z454" s="4" t="str">
        <f>IF(Table1[[#This Row],[Working Capital]]="","",IF(Table1[[#This Row],[Noted Market Capitalization]]&lt;=((2/3)*Table1[[#This Row],[Working Capital]]),1,2))</f>
        <v/>
      </c>
      <c r="AA454" s="29" t="str">
        <f>IF(Table1[[#This Row],[Total Assets]]="","",Table1[[#This Row],[Total Assets]]-Table1[[#This Row],[Total Liabilities]])</f>
        <v/>
      </c>
      <c r="AB454" s="29" t="str">
        <f>IF(Table1[[#This Row],[Current Assets]]="","",(Table1[[#This Row],[Current Assets]]-Table1[[#This Row],[Current Liabilities ]]))</f>
        <v/>
      </c>
      <c r="AC454" s="29" t="str">
        <f>IF(Table1[[#This Row],[Noted Market Capitalization]]="","",Table1[Noted Market Capitalization])</f>
        <v/>
      </c>
      <c r="AD454" s="30" t="str">
        <f>IF(Table1[[#This Row],[Previous Year Revenue]]="","",Table1[Previous Year Revenue])</f>
        <v/>
      </c>
      <c r="AE454" s="29" t="str">
        <f>IF(Table1[[#This Row],[Year To Date (YTD) Revenue]]="","",Table1[Year To Date (YTD) Revenue])</f>
        <v/>
      </c>
      <c r="AF454" s="29" t="str">
        <f>IF(Table1[[#This Row],[Previous Year Profit]]="","",Table1[Previous Year Profit])</f>
        <v/>
      </c>
      <c r="AG454" s="29" t="str">
        <f>IF(Table1[[#This Row],[Year To Date (YTD) Profit]]="","",Table1[Year To Date (YTD) Profit])</f>
        <v/>
      </c>
    </row>
    <row r="455" spans="3:33" x14ac:dyDescent="0.2">
      <c r="C455" s="22"/>
      <c r="D455" s="27"/>
      <c r="E455" s="28"/>
      <c r="F455" s="29"/>
      <c r="G455" s="59"/>
      <c r="H455" s="4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1" t="str">
        <f>IF(Table1[[#This Row],[Net Assets]]="","",(Table1[[#This Row],[Net Assets]]/Table1[[#This Row],[Noted Market Capitalization]]))</f>
        <v/>
      </c>
      <c r="U455" s="4">
        <f>IF(Table1[[#This Row],[Dividend Yield 
]]="",2,IF(Table1[[#This Row],[Dividend Yield 
]]&gt;0,1,2))</f>
        <v>2</v>
      </c>
      <c r="V455" s="4" t="str">
        <f>IF(Table1[[#This Row],[Previous Year Profit]]="","",IF(Table1[[#This Row],[Previous Year Profit]]&gt;0,1,2))</f>
        <v/>
      </c>
      <c r="W455" s="4" t="str">
        <f>IF(Table1[[#This Row],[Total Assets]]="","",IF(Table1[[#This Row],[Total Assets]]&gt;=Table1[[#This Row],[Total Liabilities]],1,2))</f>
        <v/>
      </c>
      <c r="X455" s="4" t="str">
        <f>IF(Table1[[#This Row],[Total Assets]]="","",IF(Table1[[#This Row],[Total Assets]]&gt;=Table1[[#This Row],[Noted Market Capitalization]],1,2))</f>
        <v/>
      </c>
      <c r="Y455" s="4" t="str">
        <f>IF(Table1[[#This Row],[Net Assets]]="","",IF(Table1[[#This Row],[Net Assets]]&gt;=Table1[[#This Row],[Noted Market Capitalization]],1,2))</f>
        <v/>
      </c>
      <c r="Z455" s="4" t="str">
        <f>IF(Table1[[#This Row],[Working Capital]]="","",IF(Table1[[#This Row],[Noted Market Capitalization]]&lt;=((2/3)*Table1[[#This Row],[Working Capital]]),1,2))</f>
        <v/>
      </c>
      <c r="AA455" s="29" t="str">
        <f>IF(Table1[[#This Row],[Total Assets]]="","",Table1[[#This Row],[Total Assets]]-Table1[[#This Row],[Total Liabilities]])</f>
        <v/>
      </c>
      <c r="AB455" s="29" t="str">
        <f>IF(Table1[[#This Row],[Current Assets]]="","",(Table1[[#This Row],[Current Assets]]-Table1[[#This Row],[Current Liabilities ]]))</f>
        <v/>
      </c>
      <c r="AC455" s="29" t="str">
        <f>IF(Table1[[#This Row],[Noted Market Capitalization]]="","",Table1[Noted Market Capitalization])</f>
        <v/>
      </c>
      <c r="AD455" s="30" t="str">
        <f>IF(Table1[[#This Row],[Previous Year Revenue]]="","",Table1[Previous Year Revenue])</f>
        <v/>
      </c>
      <c r="AE455" s="29" t="str">
        <f>IF(Table1[[#This Row],[Year To Date (YTD) Revenue]]="","",Table1[Year To Date (YTD) Revenue])</f>
        <v/>
      </c>
      <c r="AF455" s="29" t="str">
        <f>IF(Table1[[#This Row],[Previous Year Profit]]="","",Table1[Previous Year Profit])</f>
        <v/>
      </c>
      <c r="AG455" s="29" t="str">
        <f>IF(Table1[[#This Row],[Year To Date (YTD) Profit]]="","",Table1[Year To Date (YTD) Profit])</f>
        <v/>
      </c>
    </row>
    <row r="456" spans="3:33" x14ac:dyDescent="0.2">
      <c r="C456" s="22"/>
      <c r="D456" s="27"/>
      <c r="E456" s="28"/>
      <c r="F456" s="29"/>
      <c r="G456" s="59"/>
      <c r="H456" s="4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1" t="str">
        <f>IF(Table1[[#This Row],[Net Assets]]="","",(Table1[[#This Row],[Net Assets]]/Table1[[#This Row],[Noted Market Capitalization]]))</f>
        <v/>
      </c>
      <c r="U456" s="4">
        <f>IF(Table1[[#This Row],[Dividend Yield 
]]="",2,IF(Table1[[#This Row],[Dividend Yield 
]]&gt;0,1,2))</f>
        <v>2</v>
      </c>
      <c r="V456" s="4" t="str">
        <f>IF(Table1[[#This Row],[Previous Year Profit]]="","",IF(Table1[[#This Row],[Previous Year Profit]]&gt;0,1,2))</f>
        <v/>
      </c>
      <c r="W456" s="4" t="str">
        <f>IF(Table1[[#This Row],[Total Assets]]="","",IF(Table1[[#This Row],[Total Assets]]&gt;=Table1[[#This Row],[Total Liabilities]],1,2))</f>
        <v/>
      </c>
      <c r="X456" s="4" t="str">
        <f>IF(Table1[[#This Row],[Total Assets]]="","",IF(Table1[[#This Row],[Total Assets]]&gt;=Table1[[#This Row],[Noted Market Capitalization]],1,2))</f>
        <v/>
      </c>
      <c r="Y456" s="4" t="str">
        <f>IF(Table1[[#This Row],[Net Assets]]="","",IF(Table1[[#This Row],[Net Assets]]&gt;=Table1[[#This Row],[Noted Market Capitalization]],1,2))</f>
        <v/>
      </c>
      <c r="Z456" s="4" t="str">
        <f>IF(Table1[[#This Row],[Working Capital]]="","",IF(Table1[[#This Row],[Noted Market Capitalization]]&lt;=((2/3)*Table1[[#This Row],[Working Capital]]),1,2))</f>
        <v/>
      </c>
      <c r="AA456" s="29" t="str">
        <f>IF(Table1[[#This Row],[Total Assets]]="","",Table1[[#This Row],[Total Assets]]-Table1[[#This Row],[Total Liabilities]])</f>
        <v/>
      </c>
      <c r="AB456" s="29" t="str">
        <f>IF(Table1[[#This Row],[Current Assets]]="","",(Table1[[#This Row],[Current Assets]]-Table1[[#This Row],[Current Liabilities ]]))</f>
        <v/>
      </c>
      <c r="AC456" s="29" t="str">
        <f>IF(Table1[[#This Row],[Noted Market Capitalization]]="","",Table1[Noted Market Capitalization])</f>
        <v/>
      </c>
      <c r="AD456" s="30" t="str">
        <f>IF(Table1[[#This Row],[Previous Year Revenue]]="","",Table1[Previous Year Revenue])</f>
        <v/>
      </c>
      <c r="AE456" s="29" t="str">
        <f>IF(Table1[[#This Row],[Year To Date (YTD) Revenue]]="","",Table1[Year To Date (YTD) Revenue])</f>
        <v/>
      </c>
      <c r="AF456" s="29" t="str">
        <f>IF(Table1[[#This Row],[Previous Year Profit]]="","",Table1[Previous Year Profit])</f>
        <v/>
      </c>
      <c r="AG456" s="29" t="str">
        <f>IF(Table1[[#This Row],[Year To Date (YTD) Profit]]="","",Table1[Year To Date (YTD) Profit])</f>
        <v/>
      </c>
    </row>
    <row r="457" spans="3:33" x14ac:dyDescent="0.2">
      <c r="C457" s="22"/>
      <c r="D457" s="27"/>
      <c r="E457" s="28"/>
      <c r="F457" s="29"/>
      <c r="G457" s="59"/>
      <c r="H457" s="4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1" t="str">
        <f>IF(Table1[[#This Row],[Net Assets]]="","",(Table1[[#This Row],[Net Assets]]/Table1[[#This Row],[Noted Market Capitalization]]))</f>
        <v/>
      </c>
      <c r="U457" s="4">
        <f>IF(Table1[[#This Row],[Dividend Yield 
]]="",2,IF(Table1[[#This Row],[Dividend Yield 
]]&gt;0,1,2))</f>
        <v>2</v>
      </c>
      <c r="V457" s="4" t="str">
        <f>IF(Table1[[#This Row],[Previous Year Profit]]="","",IF(Table1[[#This Row],[Previous Year Profit]]&gt;0,1,2))</f>
        <v/>
      </c>
      <c r="W457" s="4" t="str">
        <f>IF(Table1[[#This Row],[Total Assets]]="","",IF(Table1[[#This Row],[Total Assets]]&gt;=Table1[[#This Row],[Total Liabilities]],1,2))</f>
        <v/>
      </c>
      <c r="X457" s="4" t="str">
        <f>IF(Table1[[#This Row],[Total Assets]]="","",IF(Table1[[#This Row],[Total Assets]]&gt;=Table1[[#This Row],[Noted Market Capitalization]],1,2))</f>
        <v/>
      </c>
      <c r="Y457" s="4" t="str">
        <f>IF(Table1[[#This Row],[Net Assets]]="","",IF(Table1[[#This Row],[Net Assets]]&gt;=Table1[[#This Row],[Noted Market Capitalization]],1,2))</f>
        <v/>
      </c>
      <c r="Z457" s="4" t="str">
        <f>IF(Table1[[#This Row],[Working Capital]]="","",IF(Table1[[#This Row],[Noted Market Capitalization]]&lt;=((2/3)*Table1[[#This Row],[Working Capital]]),1,2))</f>
        <v/>
      </c>
      <c r="AA457" s="29" t="str">
        <f>IF(Table1[[#This Row],[Total Assets]]="","",Table1[[#This Row],[Total Assets]]-Table1[[#This Row],[Total Liabilities]])</f>
        <v/>
      </c>
      <c r="AB457" s="29" t="str">
        <f>IF(Table1[[#This Row],[Current Assets]]="","",(Table1[[#This Row],[Current Assets]]-Table1[[#This Row],[Current Liabilities ]]))</f>
        <v/>
      </c>
      <c r="AC457" s="29" t="str">
        <f>IF(Table1[[#This Row],[Noted Market Capitalization]]="","",Table1[Noted Market Capitalization])</f>
        <v/>
      </c>
      <c r="AD457" s="30" t="str">
        <f>IF(Table1[[#This Row],[Previous Year Revenue]]="","",Table1[Previous Year Revenue])</f>
        <v/>
      </c>
      <c r="AE457" s="29" t="str">
        <f>IF(Table1[[#This Row],[Year To Date (YTD) Revenue]]="","",Table1[Year To Date (YTD) Revenue])</f>
        <v/>
      </c>
      <c r="AF457" s="29" t="str">
        <f>IF(Table1[[#This Row],[Previous Year Profit]]="","",Table1[Previous Year Profit])</f>
        <v/>
      </c>
      <c r="AG457" s="29" t="str">
        <f>IF(Table1[[#This Row],[Year To Date (YTD) Profit]]="","",Table1[Year To Date (YTD) Profit])</f>
        <v/>
      </c>
    </row>
    <row r="458" spans="3:33" x14ac:dyDescent="0.2">
      <c r="C458" s="22"/>
      <c r="D458" s="27"/>
      <c r="E458" s="28"/>
      <c r="F458" s="29"/>
      <c r="G458" s="59"/>
      <c r="H458" s="4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1" t="str">
        <f>IF(Table1[[#This Row],[Net Assets]]="","",(Table1[[#This Row],[Net Assets]]/Table1[[#This Row],[Noted Market Capitalization]]))</f>
        <v/>
      </c>
      <c r="U458" s="4">
        <f>IF(Table1[[#This Row],[Dividend Yield 
]]="",2,IF(Table1[[#This Row],[Dividend Yield 
]]&gt;0,1,2))</f>
        <v>2</v>
      </c>
      <c r="V458" s="4" t="str">
        <f>IF(Table1[[#This Row],[Previous Year Profit]]="","",IF(Table1[[#This Row],[Previous Year Profit]]&gt;0,1,2))</f>
        <v/>
      </c>
      <c r="W458" s="4" t="str">
        <f>IF(Table1[[#This Row],[Total Assets]]="","",IF(Table1[[#This Row],[Total Assets]]&gt;=Table1[[#This Row],[Total Liabilities]],1,2))</f>
        <v/>
      </c>
      <c r="X458" s="4" t="str">
        <f>IF(Table1[[#This Row],[Total Assets]]="","",IF(Table1[[#This Row],[Total Assets]]&gt;=Table1[[#This Row],[Noted Market Capitalization]],1,2))</f>
        <v/>
      </c>
      <c r="Y458" s="4" t="str">
        <f>IF(Table1[[#This Row],[Net Assets]]="","",IF(Table1[[#This Row],[Net Assets]]&gt;=Table1[[#This Row],[Noted Market Capitalization]],1,2))</f>
        <v/>
      </c>
      <c r="Z458" s="4" t="str">
        <f>IF(Table1[[#This Row],[Working Capital]]="","",IF(Table1[[#This Row],[Noted Market Capitalization]]&lt;=((2/3)*Table1[[#This Row],[Working Capital]]),1,2))</f>
        <v/>
      </c>
      <c r="AA458" s="29" t="str">
        <f>IF(Table1[[#This Row],[Total Assets]]="","",Table1[[#This Row],[Total Assets]]-Table1[[#This Row],[Total Liabilities]])</f>
        <v/>
      </c>
      <c r="AB458" s="29" t="str">
        <f>IF(Table1[[#This Row],[Current Assets]]="","",(Table1[[#This Row],[Current Assets]]-Table1[[#This Row],[Current Liabilities ]]))</f>
        <v/>
      </c>
      <c r="AC458" s="29" t="str">
        <f>IF(Table1[[#This Row],[Noted Market Capitalization]]="","",Table1[Noted Market Capitalization])</f>
        <v/>
      </c>
      <c r="AD458" s="30" t="str">
        <f>IF(Table1[[#This Row],[Previous Year Revenue]]="","",Table1[Previous Year Revenue])</f>
        <v/>
      </c>
      <c r="AE458" s="29" t="str">
        <f>IF(Table1[[#This Row],[Year To Date (YTD) Revenue]]="","",Table1[Year To Date (YTD) Revenue])</f>
        <v/>
      </c>
      <c r="AF458" s="29" t="str">
        <f>IF(Table1[[#This Row],[Previous Year Profit]]="","",Table1[Previous Year Profit])</f>
        <v/>
      </c>
      <c r="AG458" s="29" t="str">
        <f>IF(Table1[[#This Row],[Year To Date (YTD) Profit]]="","",Table1[Year To Date (YTD) Profit])</f>
        <v/>
      </c>
    </row>
    <row r="459" spans="3:33" x14ac:dyDescent="0.2">
      <c r="C459" s="22"/>
      <c r="D459" s="27"/>
      <c r="E459" s="28"/>
      <c r="F459" s="29"/>
      <c r="G459" s="59"/>
      <c r="H459" s="4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1" t="str">
        <f>IF(Table1[[#This Row],[Net Assets]]="","",(Table1[[#This Row],[Net Assets]]/Table1[[#This Row],[Noted Market Capitalization]]))</f>
        <v/>
      </c>
      <c r="U459" s="4">
        <f>IF(Table1[[#This Row],[Dividend Yield 
]]="",2,IF(Table1[[#This Row],[Dividend Yield 
]]&gt;0,1,2))</f>
        <v>2</v>
      </c>
      <c r="V459" s="4" t="str">
        <f>IF(Table1[[#This Row],[Previous Year Profit]]="","",IF(Table1[[#This Row],[Previous Year Profit]]&gt;0,1,2))</f>
        <v/>
      </c>
      <c r="W459" s="4" t="str">
        <f>IF(Table1[[#This Row],[Total Assets]]="","",IF(Table1[[#This Row],[Total Assets]]&gt;=Table1[[#This Row],[Total Liabilities]],1,2))</f>
        <v/>
      </c>
      <c r="X459" s="4" t="str">
        <f>IF(Table1[[#This Row],[Total Assets]]="","",IF(Table1[[#This Row],[Total Assets]]&gt;=Table1[[#This Row],[Noted Market Capitalization]],1,2))</f>
        <v/>
      </c>
      <c r="Y459" s="4" t="str">
        <f>IF(Table1[[#This Row],[Net Assets]]="","",IF(Table1[[#This Row],[Net Assets]]&gt;=Table1[[#This Row],[Noted Market Capitalization]],1,2))</f>
        <v/>
      </c>
      <c r="Z459" s="4" t="str">
        <f>IF(Table1[[#This Row],[Working Capital]]="","",IF(Table1[[#This Row],[Noted Market Capitalization]]&lt;=((2/3)*Table1[[#This Row],[Working Capital]]),1,2))</f>
        <v/>
      </c>
      <c r="AA459" s="29" t="str">
        <f>IF(Table1[[#This Row],[Total Assets]]="","",Table1[[#This Row],[Total Assets]]-Table1[[#This Row],[Total Liabilities]])</f>
        <v/>
      </c>
      <c r="AB459" s="29" t="str">
        <f>IF(Table1[[#This Row],[Current Assets]]="","",(Table1[[#This Row],[Current Assets]]-Table1[[#This Row],[Current Liabilities ]]))</f>
        <v/>
      </c>
      <c r="AC459" s="29" t="str">
        <f>IF(Table1[[#This Row],[Noted Market Capitalization]]="","",Table1[Noted Market Capitalization])</f>
        <v/>
      </c>
      <c r="AD459" s="30" t="str">
        <f>IF(Table1[[#This Row],[Previous Year Revenue]]="","",Table1[Previous Year Revenue])</f>
        <v/>
      </c>
      <c r="AE459" s="29" t="str">
        <f>IF(Table1[[#This Row],[Year To Date (YTD) Revenue]]="","",Table1[Year To Date (YTD) Revenue])</f>
        <v/>
      </c>
      <c r="AF459" s="29" t="str">
        <f>IF(Table1[[#This Row],[Previous Year Profit]]="","",Table1[Previous Year Profit])</f>
        <v/>
      </c>
      <c r="AG459" s="29" t="str">
        <f>IF(Table1[[#This Row],[Year To Date (YTD) Profit]]="","",Table1[Year To Date (YTD) Profit])</f>
        <v/>
      </c>
    </row>
    <row r="460" spans="3:33" x14ac:dyDescent="0.2">
      <c r="C460" s="22"/>
      <c r="D460" s="27"/>
      <c r="E460" s="28"/>
      <c r="F460" s="29"/>
      <c r="G460" s="59"/>
      <c r="H460" s="4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1" t="str">
        <f>IF(Table1[[#This Row],[Net Assets]]="","",(Table1[[#This Row],[Net Assets]]/Table1[[#This Row],[Noted Market Capitalization]]))</f>
        <v/>
      </c>
      <c r="U460" s="4">
        <f>IF(Table1[[#This Row],[Dividend Yield 
]]="",2,IF(Table1[[#This Row],[Dividend Yield 
]]&gt;0,1,2))</f>
        <v>2</v>
      </c>
      <c r="V460" s="4" t="str">
        <f>IF(Table1[[#This Row],[Previous Year Profit]]="","",IF(Table1[[#This Row],[Previous Year Profit]]&gt;0,1,2))</f>
        <v/>
      </c>
      <c r="W460" s="4" t="str">
        <f>IF(Table1[[#This Row],[Total Assets]]="","",IF(Table1[[#This Row],[Total Assets]]&gt;=Table1[[#This Row],[Total Liabilities]],1,2))</f>
        <v/>
      </c>
      <c r="X460" s="4" t="str">
        <f>IF(Table1[[#This Row],[Total Assets]]="","",IF(Table1[[#This Row],[Total Assets]]&gt;=Table1[[#This Row],[Noted Market Capitalization]],1,2))</f>
        <v/>
      </c>
      <c r="Y460" s="4" t="str">
        <f>IF(Table1[[#This Row],[Net Assets]]="","",IF(Table1[[#This Row],[Net Assets]]&gt;=Table1[[#This Row],[Noted Market Capitalization]],1,2))</f>
        <v/>
      </c>
      <c r="Z460" s="4" t="str">
        <f>IF(Table1[[#This Row],[Working Capital]]="","",IF(Table1[[#This Row],[Noted Market Capitalization]]&lt;=((2/3)*Table1[[#This Row],[Working Capital]]),1,2))</f>
        <v/>
      </c>
      <c r="AA460" s="29" t="str">
        <f>IF(Table1[[#This Row],[Total Assets]]="","",Table1[[#This Row],[Total Assets]]-Table1[[#This Row],[Total Liabilities]])</f>
        <v/>
      </c>
      <c r="AB460" s="29" t="str">
        <f>IF(Table1[[#This Row],[Current Assets]]="","",(Table1[[#This Row],[Current Assets]]-Table1[[#This Row],[Current Liabilities ]]))</f>
        <v/>
      </c>
      <c r="AC460" s="29" t="str">
        <f>IF(Table1[[#This Row],[Noted Market Capitalization]]="","",Table1[Noted Market Capitalization])</f>
        <v/>
      </c>
      <c r="AD460" s="30" t="str">
        <f>IF(Table1[[#This Row],[Previous Year Revenue]]="","",Table1[Previous Year Revenue])</f>
        <v/>
      </c>
      <c r="AE460" s="29" t="str">
        <f>IF(Table1[[#This Row],[Year To Date (YTD) Revenue]]="","",Table1[Year To Date (YTD) Revenue])</f>
        <v/>
      </c>
      <c r="AF460" s="29" t="str">
        <f>IF(Table1[[#This Row],[Previous Year Profit]]="","",Table1[Previous Year Profit])</f>
        <v/>
      </c>
      <c r="AG460" s="29" t="str">
        <f>IF(Table1[[#This Row],[Year To Date (YTD) Profit]]="","",Table1[Year To Date (YTD) Profit])</f>
        <v/>
      </c>
    </row>
    <row r="461" spans="3:33" x14ac:dyDescent="0.2">
      <c r="C461" s="22"/>
      <c r="D461" s="27"/>
      <c r="E461" s="28"/>
      <c r="F461" s="29"/>
      <c r="G461" s="59"/>
      <c r="H461" s="4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1" t="str">
        <f>IF(Table1[[#This Row],[Net Assets]]="","",(Table1[[#This Row],[Net Assets]]/Table1[[#This Row],[Noted Market Capitalization]]))</f>
        <v/>
      </c>
      <c r="U461" s="4">
        <f>IF(Table1[[#This Row],[Dividend Yield 
]]="",2,IF(Table1[[#This Row],[Dividend Yield 
]]&gt;0,1,2))</f>
        <v>2</v>
      </c>
      <c r="V461" s="4" t="str">
        <f>IF(Table1[[#This Row],[Previous Year Profit]]="","",IF(Table1[[#This Row],[Previous Year Profit]]&gt;0,1,2))</f>
        <v/>
      </c>
      <c r="W461" s="4" t="str">
        <f>IF(Table1[[#This Row],[Total Assets]]="","",IF(Table1[[#This Row],[Total Assets]]&gt;=Table1[[#This Row],[Total Liabilities]],1,2))</f>
        <v/>
      </c>
      <c r="X461" s="4" t="str">
        <f>IF(Table1[[#This Row],[Total Assets]]="","",IF(Table1[[#This Row],[Total Assets]]&gt;=Table1[[#This Row],[Noted Market Capitalization]],1,2))</f>
        <v/>
      </c>
      <c r="Y461" s="4" t="str">
        <f>IF(Table1[[#This Row],[Net Assets]]="","",IF(Table1[[#This Row],[Net Assets]]&gt;=Table1[[#This Row],[Noted Market Capitalization]],1,2))</f>
        <v/>
      </c>
      <c r="Z461" s="4" t="str">
        <f>IF(Table1[[#This Row],[Working Capital]]="","",IF(Table1[[#This Row],[Noted Market Capitalization]]&lt;=((2/3)*Table1[[#This Row],[Working Capital]]),1,2))</f>
        <v/>
      </c>
      <c r="AA461" s="29" t="str">
        <f>IF(Table1[[#This Row],[Total Assets]]="","",Table1[[#This Row],[Total Assets]]-Table1[[#This Row],[Total Liabilities]])</f>
        <v/>
      </c>
      <c r="AB461" s="29" t="str">
        <f>IF(Table1[[#This Row],[Current Assets]]="","",(Table1[[#This Row],[Current Assets]]-Table1[[#This Row],[Current Liabilities ]]))</f>
        <v/>
      </c>
      <c r="AC461" s="29" t="str">
        <f>IF(Table1[[#This Row],[Noted Market Capitalization]]="","",Table1[Noted Market Capitalization])</f>
        <v/>
      </c>
      <c r="AD461" s="30" t="str">
        <f>IF(Table1[[#This Row],[Previous Year Revenue]]="","",Table1[Previous Year Revenue])</f>
        <v/>
      </c>
      <c r="AE461" s="29" t="str">
        <f>IF(Table1[[#This Row],[Year To Date (YTD) Revenue]]="","",Table1[Year To Date (YTD) Revenue])</f>
        <v/>
      </c>
      <c r="AF461" s="29" t="str">
        <f>IF(Table1[[#This Row],[Previous Year Profit]]="","",Table1[Previous Year Profit])</f>
        <v/>
      </c>
      <c r="AG461" s="29" t="str">
        <f>IF(Table1[[#This Row],[Year To Date (YTD) Profit]]="","",Table1[Year To Date (YTD) Profit])</f>
        <v/>
      </c>
    </row>
    <row r="462" spans="3:33" x14ac:dyDescent="0.2">
      <c r="C462" s="22"/>
      <c r="D462" s="27"/>
      <c r="E462" s="28"/>
      <c r="F462" s="29"/>
      <c r="G462" s="59"/>
      <c r="H462" s="4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1" t="str">
        <f>IF(Table1[[#This Row],[Net Assets]]="","",(Table1[[#This Row],[Net Assets]]/Table1[[#This Row],[Noted Market Capitalization]]))</f>
        <v/>
      </c>
      <c r="U462" s="4">
        <f>IF(Table1[[#This Row],[Dividend Yield 
]]="",2,IF(Table1[[#This Row],[Dividend Yield 
]]&gt;0,1,2))</f>
        <v>2</v>
      </c>
      <c r="V462" s="4" t="str">
        <f>IF(Table1[[#This Row],[Previous Year Profit]]="","",IF(Table1[[#This Row],[Previous Year Profit]]&gt;0,1,2))</f>
        <v/>
      </c>
      <c r="W462" s="4" t="str">
        <f>IF(Table1[[#This Row],[Total Assets]]="","",IF(Table1[[#This Row],[Total Assets]]&gt;=Table1[[#This Row],[Total Liabilities]],1,2))</f>
        <v/>
      </c>
      <c r="X462" s="4" t="str">
        <f>IF(Table1[[#This Row],[Total Assets]]="","",IF(Table1[[#This Row],[Total Assets]]&gt;=Table1[[#This Row],[Noted Market Capitalization]],1,2))</f>
        <v/>
      </c>
      <c r="Y462" s="4" t="str">
        <f>IF(Table1[[#This Row],[Net Assets]]="","",IF(Table1[[#This Row],[Net Assets]]&gt;=Table1[[#This Row],[Noted Market Capitalization]],1,2))</f>
        <v/>
      </c>
      <c r="Z462" s="4" t="str">
        <f>IF(Table1[[#This Row],[Working Capital]]="","",IF(Table1[[#This Row],[Noted Market Capitalization]]&lt;=((2/3)*Table1[[#This Row],[Working Capital]]),1,2))</f>
        <v/>
      </c>
      <c r="AA462" s="29" t="str">
        <f>IF(Table1[[#This Row],[Total Assets]]="","",Table1[[#This Row],[Total Assets]]-Table1[[#This Row],[Total Liabilities]])</f>
        <v/>
      </c>
      <c r="AB462" s="29" t="str">
        <f>IF(Table1[[#This Row],[Current Assets]]="","",(Table1[[#This Row],[Current Assets]]-Table1[[#This Row],[Current Liabilities ]]))</f>
        <v/>
      </c>
      <c r="AC462" s="29" t="str">
        <f>IF(Table1[[#This Row],[Noted Market Capitalization]]="","",Table1[Noted Market Capitalization])</f>
        <v/>
      </c>
      <c r="AD462" s="30" t="str">
        <f>IF(Table1[[#This Row],[Previous Year Revenue]]="","",Table1[Previous Year Revenue])</f>
        <v/>
      </c>
      <c r="AE462" s="29" t="str">
        <f>IF(Table1[[#This Row],[Year To Date (YTD) Revenue]]="","",Table1[Year To Date (YTD) Revenue])</f>
        <v/>
      </c>
      <c r="AF462" s="29" t="str">
        <f>IF(Table1[[#This Row],[Previous Year Profit]]="","",Table1[Previous Year Profit])</f>
        <v/>
      </c>
      <c r="AG462" s="29" t="str">
        <f>IF(Table1[[#This Row],[Year To Date (YTD) Profit]]="","",Table1[Year To Date (YTD) Profit])</f>
        <v/>
      </c>
    </row>
    <row r="463" spans="3:33" x14ac:dyDescent="0.2">
      <c r="C463" s="22"/>
      <c r="D463" s="27"/>
      <c r="E463" s="28"/>
      <c r="F463" s="29"/>
      <c r="G463" s="59"/>
      <c r="H463" s="4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1" t="str">
        <f>IF(Table1[[#This Row],[Net Assets]]="","",(Table1[[#This Row],[Net Assets]]/Table1[[#This Row],[Noted Market Capitalization]]))</f>
        <v/>
      </c>
      <c r="U463" s="4">
        <f>IF(Table1[[#This Row],[Dividend Yield 
]]="",2,IF(Table1[[#This Row],[Dividend Yield 
]]&gt;0,1,2))</f>
        <v>2</v>
      </c>
      <c r="V463" s="4" t="str">
        <f>IF(Table1[[#This Row],[Previous Year Profit]]="","",IF(Table1[[#This Row],[Previous Year Profit]]&gt;0,1,2))</f>
        <v/>
      </c>
      <c r="W463" s="4" t="str">
        <f>IF(Table1[[#This Row],[Total Assets]]="","",IF(Table1[[#This Row],[Total Assets]]&gt;=Table1[[#This Row],[Total Liabilities]],1,2))</f>
        <v/>
      </c>
      <c r="X463" s="4" t="str">
        <f>IF(Table1[[#This Row],[Total Assets]]="","",IF(Table1[[#This Row],[Total Assets]]&gt;=Table1[[#This Row],[Noted Market Capitalization]],1,2))</f>
        <v/>
      </c>
      <c r="Y463" s="4" t="str">
        <f>IF(Table1[[#This Row],[Net Assets]]="","",IF(Table1[[#This Row],[Net Assets]]&gt;=Table1[[#This Row],[Noted Market Capitalization]],1,2))</f>
        <v/>
      </c>
      <c r="Z463" s="4" t="str">
        <f>IF(Table1[[#This Row],[Working Capital]]="","",IF(Table1[[#This Row],[Noted Market Capitalization]]&lt;=((2/3)*Table1[[#This Row],[Working Capital]]),1,2))</f>
        <v/>
      </c>
      <c r="AA463" s="29" t="str">
        <f>IF(Table1[[#This Row],[Total Assets]]="","",Table1[[#This Row],[Total Assets]]-Table1[[#This Row],[Total Liabilities]])</f>
        <v/>
      </c>
      <c r="AB463" s="29" t="str">
        <f>IF(Table1[[#This Row],[Current Assets]]="","",(Table1[[#This Row],[Current Assets]]-Table1[[#This Row],[Current Liabilities ]]))</f>
        <v/>
      </c>
      <c r="AC463" s="29" t="str">
        <f>IF(Table1[[#This Row],[Noted Market Capitalization]]="","",Table1[Noted Market Capitalization])</f>
        <v/>
      </c>
      <c r="AD463" s="30" t="str">
        <f>IF(Table1[[#This Row],[Previous Year Revenue]]="","",Table1[Previous Year Revenue])</f>
        <v/>
      </c>
      <c r="AE463" s="29" t="str">
        <f>IF(Table1[[#This Row],[Year To Date (YTD) Revenue]]="","",Table1[Year To Date (YTD) Revenue])</f>
        <v/>
      </c>
      <c r="AF463" s="29" t="str">
        <f>IF(Table1[[#This Row],[Previous Year Profit]]="","",Table1[Previous Year Profit])</f>
        <v/>
      </c>
      <c r="AG463" s="29" t="str">
        <f>IF(Table1[[#This Row],[Year To Date (YTD) Profit]]="","",Table1[Year To Date (YTD) Profit])</f>
        <v/>
      </c>
    </row>
    <row r="464" spans="3:33" x14ac:dyDescent="0.2">
      <c r="C464" s="22"/>
      <c r="D464" s="27"/>
      <c r="E464" s="28"/>
      <c r="F464" s="29"/>
      <c r="G464" s="59"/>
      <c r="H464" s="4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1" t="str">
        <f>IF(Table1[[#This Row],[Net Assets]]="","",(Table1[[#This Row],[Net Assets]]/Table1[[#This Row],[Noted Market Capitalization]]))</f>
        <v/>
      </c>
      <c r="U464" s="4">
        <f>IF(Table1[[#This Row],[Dividend Yield 
]]="",2,IF(Table1[[#This Row],[Dividend Yield 
]]&gt;0,1,2))</f>
        <v>2</v>
      </c>
      <c r="V464" s="4" t="str">
        <f>IF(Table1[[#This Row],[Previous Year Profit]]="","",IF(Table1[[#This Row],[Previous Year Profit]]&gt;0,1,2))</f>
        <v/>
      </c>
      <c r="W464" s="4" t="str">
        <f>IF(Table1[[#This Row],[Total Assets]]="","",IF(Table1[[#This Row],[Total Assets]]&gt;=Table1[[#This Row],[Total Liabilities]],1,2))</f>
        <v/>
      </c>
      <c r="X464" s="4" t="str">
        <f>IF(Table1[[#This Row],[Total Assets]]="","",IF(Table1[[#This Row],[Total Assets]]&gt;=Table1[[#This Row],[Noted Market Capitalization]],1,2))</f>
        <v/>
      </c>
      <c r="Y464" s="4" t="str">
        <f>IF(Table1[[#This Row],[Net Assets]]="","",IF(Table1[[#This Row],[Net Assets]]&gt;=Table1[[#This Row],[Noted Market Capitalization]],1,2))</f>
        <v/>
      </c>
      <c r="Z464" s="4" t="str">
        <f>IF(Table1[[#This Row],[Working Capital]]="","",IF(Table1[[#This Row],[Noted Market Capitalization]]&lt;=((2/3)*Table1[[#This Row],[Working Capital]]),1,2))</f>
        <v/>
      </c>
      <c r="AA464" s="29" t="str">
        <f>IF(Table1[[#This Row],[Total Assets]]="","",Table1[[#This Row],[Total Assets]]-Table1[[#This Row],[Total Liabilities]])</f>
        <v/>
      </c>
      <c r="AB464" s="29" t="str">
        <f>IF(Table1[[#This Row],[Current Assets]]="","",(Table1[[#This Row],[Current Assets]]-Table1[[#This Row],[Current Liabilities ]]))</f>
        <v/>
      </c>
      <c r="AC464" s="29" t="str">
        <f>IF(Table1[[#This Row],[Noted Market Capitalization]]="","",Table1[Noted Market Capitalization])</f>
        <v/>
      </c>
      <c r="AD464" s="30" t="str">
        <f>IF(Table1[[#This Row],[Previous Year Revenue]]="","",Table1[Previous Year Revenue])</f>
        <v/>
      </c>
      <c r="AE464" s="29" t="str">
        <f>IF(Table1[[#This Row],[Year To Date (YTD) Revenue]]="","",Table1[Year To Date (YTD) Revenue])</f>
        <v/>
      </c>
      <c r="AF464" s="29" t="str">
        <f>IF(Table1[[#This Row],[Previous Year Profit]]="","",Table1[Previous Year Profit])</f>
        <v/>
      </c>
      <c r="AG464" s="29" t="str">
        <f>IF(Table1[[#This Row],[Year To Date (YTD) Profit]]="","",Table1[Year To Date (YTD) Profit])</f>
        <v/>
      </c>
    </row>
    <row r="465" spans="3:33" x14ac:dyDescent="0.2">
      <c r="C465" s="22"/>
      <c r="D465" s="27"/>
      <c r="E465" s="28"/>
      <c r="F465" s="29"/>
      <c r="G465" s="59"/>
      <c r="H465" s="4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1" t="str">
        <f>IF(Table1[[#This Row],[Net Assets]]="","",(Table1[[#This Row],[Net Assets]]/Table1[[#This Row],[Noted Market Capitalization]]))</f>
        <v/>
      </c>
      <c r="U465" s="4">
        <f>IF(Table1[[#This Row],[Dividend Yield 
]]="",2,IF(Table1[[#This Row],[Dividend Yield 
]]&gt;0,1,2))</f>
        <v>2</v>
      </c>
      <c r="V465" s="4" t="str">
        <f>IF(Table1[[#This Row],[Previous Year Profit]]="","",IF(Table1[[#This Row],[Previous Year Profit]]&gt;0,1,2))</f>
        <v/>
      </c>
      <c r="W465" s="4" t="str">
        <f>IF(Table1[[#This Row],[Total Assets]]="","",IF(Table1[[#This Row],[Total Assets]]&gt;=Table1[[#This Row],[Total Liabilities]],1,2))</f>
        <v/>
      </c>
      <c r="X465" s="4" t="str">
        <f>IF(Table1[[#This Row],[Total Assets]]="","",IF(Table1[[#This Row],[Total Assets]]&gt;=Table1[[#This Row],[Noted Market Capitalization]],1,2))</f>
        <v/>
      </c>
      <c r="Y465" s="4" t="str">
        <f>IF(Table1[[#This Row],[Net Assets]]="","",IF(Table1[[#This Row],[Net Assets]]&gt;=Table1[[#This Row],[Noted Market Capitalization]],1,2))</f>
        <v/>
      </c>
      <c r="Z465" s="4" t="str">
        <f>IF(Table1[[#This Row],[Working Capital]]="","",IF(Table1[[#This Row],[Noted Market Capitalization]]&lt;=((2/3)*Table1[[#This Row],[Working Capital]]),1,2))</f>
        <v/>
      </c>
      <c r="AA465" s="29" t="str">
        <f>IF(Table1[[#This Row],[Total Assets]]="","",Table1[[#This Row],[Total Assets]]-Table1[[#This Row],[Total Liabilities]])</f>
        <v/>
      </c>
      <c r="AB465" s="29" t="str">
        <f>IF(Table1[[#This Row],[Current Assets]]="","",(Table1[[#This Row],[Current Assets]]-Table1[[#This Row],[Current Liabilities ]]))</f>
        <v/>
      </c>
      <c r="AC465" s="29" t="str">
        <f>IF(Table1[[#This Row],[Noted Market Capitalization]]="","",Table1[Noted Market Capitalization])</f>
        <v/>
      </c>
      <c r="AD465" s="30" t="str">
        <f>IF(Table1[[#This Row],[Previous Year Revenue]]="","",Table1[Previous Year Revenue])</f>
        <v/>
      </c>
      <c r="AE465" s="29" t="str">
        <f>IF(Table1[[#This Row],[Year To Date (YTD) Revenue]]="","",Table1[Year To Date (YTD) Revenue])</f>
        <v/>
      </c>
      <c r="AF465" s="29" t="str">
        <f>IF(Table1[[#This Row],[Previous Year Profit]]="","",Table1[Previous Year Profit])</f>
        <v/>
      </c>
      <c r="AG465" s="29" t="str">
        <f>IF(Table1[[#This Row],[Year To Date (YTD) Profit]]="","",Table1[Year To Date (YTD) Profit])</f>
        <v/>
      </c>
    </row>
    <row r="466" spans="3:33" x14ac:dyDescent="0.2">
      <c r="C466" s="22"/>
      <c r="D466" s="27"/>
      <c r="E466" s="28"/>
      <c r="F466" s="29"/>
      <c r="G466" s="59"/>
      <c r="H466" s="4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1" t="str">
        <f>IF(Table1[[#This Row],[Net Assets]]="","",(Table1[[#This Row],[Net Assets]]/Table1[[#This Row],[Noted Market Capitalization]]))</f>
        <v/>
      </c>
      <c r="U466" s="4">
        <f>IF(Table1[[#This Row],[Dividend Yield 
]]="",2,IF(Table1[[#This Row],[Dividend Yield 
]]&gt;0,1,2))</f>
        <v>2</v>
      </c>
      <c r="V466" s="4" t="str">
        <f>IF(Table1[[#This Row],[Previous Year Profit]]="","",IF(Table1[[#This Row],[Previous Year Profit]]&gt;0,1,2))</f>
        <v/>
      </c>
      <c r="W466" s="4" t="str">
        <f>IF(Table1[[#This Row],[Total Assets]]="","",IF(Table1[[#This Row],[Total Assets]]&gt;=Table1[[#This Row],[Total Liabilities]],1,2))</f>
        <v/>
      </c>
      <c r="X466" s="4" t="str">
        <f>IF(Table1[[#This Row],[Total Assets]]="","",IF(Table1[[#This Row],[Total Assets]]&gt;=Table1[[#This Row],[Noted Market Capitalization]],1,2))</f>
        <v/>
      </c>
      <c r="Y466" s="4" t="str">
        <f>IF(Table1[[#This Row],[Net Assets]]="","",IF(Table1[[#This Row],[Net Assets]]&gt;=Table1[[#This Row],[Noted Market Capitalization]],1,2))</f>
        <v/>
      </c>
      <c r="Z466" s="4" t="str">
        <f>IF(Table1[[#This Row],[Working Capital]]="","",IF(Table1[[#This Row],[Noted Market Capitalization]]&lt;=((2/3)*Table1[[#This Row],[Working Capital]]),1,2))</f>
        <v/>
      </c>
      <c r="AA466" s="29" t="str">
        <f>IF(Table1[[#This Row],[Total Assets]]="","",Table1[[#This Row],[Total Assets]]-Table1[[#This Row],[Total Liabilities]])</f>
        <v/>
      </c>
      <c r="AB466" s="29" t="str">
        <f>IF(Table1[[#This Row],[Current Assets]]="","",(Table1[[#This Row],[Current Assets]]-Table1[[#This Row],[Current Liabilities ]]))</f>
        <v/>
      </c>
      <c r="AC466" s="29" t="str">
        <f>IF(Table1[[#This Row],[Noted Market Capitalization]]="","",Table1[Noted Market Capitalization])</f>
        <v/>
      </c>
      <c r="AD466" s="30" t="str">
        <f>IF(Table1[[#This Row],[Previous Year Revenue]]="","",Table1[Previous Year Revenue])</f>
        <v/>
      </c>
      <c r="AE466" s="29" t="str">
        <f>IF(Table1[[#This Row],[Year To Date (YTD) Revenue]]="","",Table1[Year To Date (YTD) Revenue])</f>
        <v/>
      </c>
      <c r="AF466" s="29" t="str">
        <f>IF(Table1[[#This Row],[Previous Year Profit]]="","",Table1[Previous Year Profit])</f>
        <v/>
      </c>
      <c r="AG466" s="29" t="str">
        <f>IF(Table1[[#This Row],[Year To Date (YTD) Profit]]="","",Table1[Year To Date (YTD) Profit])</f>
        <v/>
      </c>
    </row>
    <row r="467" spans="3:33" x14ac:dyDescent="0.2">
      <c r="C467" s="22"/>
      <c r="D467" s="27"/>
      <c r="E467" s="28"/>
      <c r="F467" s="29"/>
      <c r="G467" s="59"/>
      <c r="H467" s="4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1" t="str">
        <f>IF(Table1[[#This Row],[Net Assets]]="","",(Table1[[#This Row],[Net Assets]]/Table1[[#This Row],[Noted Market Capitalization]]))</f>
        <v/>
      </c>
      <c r="U467" s="4">
        <f>IF(Table1[[#This Row],[Dividend Yield 
]]="",2,IF(Table1[[#This Row],[Dividend Yield 
]]&gt;0,1,2))</f>
        <v>2</v>
      </c>
      <c r="V467" s="4" t="str">
        <f>IF(Table1[[#This Row],[Previous Year Profit]]="","",IF(Table1[[#This Row],[Previous Year Profit]]&gt;0,1,2))</f>
        <v/>
      </c>
      <c r="W467" s="4" t="str">
        <f>IF(Table1[[#This Row],[Total Assets]]="","",IF(Table1[[#This Row],[Total Assets]]&gt;=Table1[[#This Row],[Total Liabilities]],1,2))</f>
        <v/>
      </c>
      <c r="X467" s="4" t="str">
        <f>IF(Table1[[#This Row],[Total Assets]]="","",IF(Table1[[#This Row],[Total Assets]]&gt;=Table1[[#This Row],[Noted Market Capitalization]],1,2))</f>
        <v/>
      </c>
      <c r="Y467" s="4" t="str">
        <f>IF(Table1[[#This Row],[Net Assets]]="","",IF(Table1[[#This Row],[Net Assets]]&gt;=Table1[[#This Row],[Noted Market Capitalization]],1,2))</f>
        <v/>
      </c>
      <c r="Z467" s="4" t="str">
        <f>IF(Table1[[#This Row],[Working Capital]]="","",IF(Table1[[#This Row],[Noted Market Capitalization]]&lt;=((2/3)*Table1[[#This Row],[Working Capital]]),1,2))</f>
        <v/>
      </c>
      <c r="AA467" s="29" t="str">
        <f>IF(Table1[[#This Row],[Total Assets]]="","",Table1[[#This Row],[Total Assets]]-Table1[[#This Row],[Total Liabilities]])</f>
        <v/>
      </c>
      <c r="AB467" s="29" t="str">
        <f>IF(Table1[[#This Row],[Current Assets]]="","",(Table1[[#This Row],[Current Assets]]-Table1[[#This Row],[Current Liabilities ]]))</f>
        <v/>
      </c>
      <c r="AC467" s="29" t="str">
        <f>IF(Table1[[#This Row],[Noted Market Capitalization]]="","",Table1[Noted Market Capitalization])</f>
        <v/>
      </c>
      <c r="AD467" s="30" t="str">
        <f>IF(Table1[[#This Row],[Previous Year Revenue]]="","",Table1[Previous Year Revenue])</f>
        <v/>
      </c>
      <c r="AE467" s="29" t="str">
        <f>IF(Table1[[#This Row],[Year To Date (YTD) Revenue]]="","",Table1[Year To Date (YTD) Revenue])</f>
        <v/>
      </c>
      <c r="AF467" s="29" t="str">
        <f>IF(Table1[[#This Row],[Previous Year Profit]]="","",Table1[Previous Year Profit])</f>
        <v/>
      </c>
      <c r="AG467" s="29" t="str">
        <f>IF(Table1[[#This Row],[Year To Date (YTD) Profit]]="","",Table1[Year To Date (YTD) Profit])</f>
        <v/>
      </c>
    </row>
    <row r="468" spans="3:33" x14ac:dyDescent="0.2">
      <c r="C468" s="22"/>
      <c r="D468" s="27"/>
      <c r="E468" s="28"/>
      <c r="F468" s="29"/>
      <c r="G468" s="59"/>
      <c r="H468" s="4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1" t="str">
        <f>IF(Table1[[#This Row],[Net Assets]]="","",(Table1[[#This Row],[Net Assets]]/Table1[[#This Row],[Noted Market Capitalization]]))</f>
        <v/>
      </c>
      <c r="U468" s="4">
        <f>IF(Table1[[#This Row],[Dividend Yield 
]]="",2,IF(Table1[[#This Row],[Dividend Yield 
]]&gt;0,1,2))</f>
        <v>2</v>
      </c>
      <c r="V468" s="4" t="str">
        <f>IF(Table1[[#This Row],[Previous Year Profit]]="","",IF(Table1[[#This Row],[Previous Year Profit]]&gt;0,1,2))</f>
        <v/>
      </c>
      <c r="W468" s="4" t="str">
        <f>IF(Table1[[#This Row],[Total Assets]]="","",IF(Table1[[#This Row],[Total Assets]]&gt;=Table1[[#This Row],[Total Liabilities]],1,2))</f>
        <v/>
      </c>
      <c r="X468" s="4" t="str">
        <f>IF(Table1[[#This Row],[Total Assets]]="","",IF(Table1[[#This Row],[Total Assets]]&gt;=Table1[[#This Row],[Noted Market Capitalization]],1,2))</f>
        <v/>
      </c>
      <c r="Y468" s="4" t="str">
        <f>IF(Table1[[#This Row],[Net Assets]]="","",IF(Table1[[#This Row],[Net Assets]]&gt;=Table1[[#This Row],[Noted Market Capitalization]],1,2))</f>
        <v/>
      </c>
      <c r="Z468" s="4" t="str">
        <f>IF(Table1[[#This Row],[Working Capital]]="","",IF(Table1[[#This Row],[Noted Market Capitalization]]&lt;=((2/3)*Table1[[#This Row],[Working Capital]]),1,2))</f>
        <v/>
      </c>
      <c r="AA468" s="29" t="str">
        <f>IF(Table1[[#This Row],[Total Assets]]="","",Table1[[#This Row],[Total Assets]]-Table1[[#This Row],[Total Liabilities]])</f>
        <v/>
      </c>
      <c r="AB468" s="29" t="str">
        <f>IF(Table1[[#This Row],[Current Assets]]="","",(Table1[[#This Row],[Current Assets]]-Table1[[#This Row],[Current Liabilities ]]))</f>
        <v/>
      </c>
      <c r="AC468" s="29" t="str">
        <f>IF(Table1[[#This Row],[Noted Market Capitalization]]="","",Table1[Noted Market Capitalization])</f>
        <v/>
      </c>
      <c r="AD468" s="30" t="str">
        <f>IF(Table1[[#This Row],[Previous Year Revenue]]="","",Table1[Previous Year Revenue])</f>
        <v/>
      </c>
      <c r="AE468" s="29" t="str">
        <f>IF(Table1[[#This Row],[Year To Date (YTD) Revenue]]="","",Table1[Year To Date (YTD) Revenue])</f>
        <v/>
      </c>
      <c r="AF468" s="29" t="str">
        <f>IF(Table1[[#This Row],[Previous Year Profit]]="","",Table1[Previous Year Profit])</f>
        <v/>
      </c>
      <c r="AG468" s="29" t="str">
        <f>IF(Table1[[#This Row],[Year To Date (YTD) Profit]]="","",Table1[Year To Date (YTD) Profit])</f>
        <v/>
      </c>
    </row>
    <row r="469" spans="3:33" x14ac:dyDescent="0.2">
      <c r="C469" s="22"/>
      <c r="D469" s="27"/>
      <c r="E469" s="28"/>
      <c r="F469" s="29"/>
      <c r="G469" s="59"/>
      <c r="H469" s="4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1" t="str">
        <f>IF(Table1[[#This Row],[Net Assets]]="","",(Table1[[#This Row],[Net Assets]]/Table1[[#This Row],[Noted Market Capitalization]]))</f>
        <v/>
      </c>
      <c r="U469" s="4">
        <f>IF(Table1[[#This Row],[Dividend Yield 
]]="",2,IF(Table1[[#This Row],[Dividend Yield 
]]&gt;0,1,2))</f>
        <v>2</v>
      </c>
      <c r="V469" s="4" t="str">
        <f>IF(Table1[[#This Row],[Previous Year Profit]]="","",IF(Table1[[#This Row],[Previous Year Profit]]&gt;0,1,2))</f>
        <v/>
      </c>
      <c r="W469" s="4" t="str">
        <f>IF(Table1[[#This Row],[Total Assets]]="","",IF(Table1[[#This Row],[Total Assets]]&gt;=Table1[[#This Row],[Total Liabilities]],1,2))</f>
        <v/>
      </c>
      <c r="X469" s="4" t="str">
        <f>IF(Table1[[#This Row],[Total Assets]]="","",IF(Table1[[#This Row],[Total Assets]]&gt;=Table1[[#This Row],[Noted Market Capitalization]],1,2))</f>
        <v/>
      </c>
      <c r="Y469" s="4" t="str">
        <f>IF(Table1[[#This Row],[Net Assets]]="","",IF(Table1[[#This Row],[Net Assets]]&gt;=Table1[[#This Row],[Noted Market Capitalization]],1,2))</f>
        <v/>
      </c>
      <c r="Z469" s="4" t="str">
        <f>IF(Table1[[#This Row],[Working Capital]]="","",IF(Table1[[#This Row],[Noted Market Capitalization]]&lt;=((2/3)*Table1[[#This Row],[Working Capital]]),1,2))</f>
        <v/>
      </c>
      <c r="AA469" s="29" t="str">
        <f>IF(Table1[[#This Row],[Total Assets]]="","",Table1[[#This Row],[Total Assets]]-Table1[[#This Row],[Total Liabilities]])</f>
        <v/>
      </c>
      <c r="AB469" s="29" t="str">
        <f>IF(Table1[[#This Row],[Current Assets]]="","",(Table1[[#This Row],[Current Assets]]-Table1[[#This Row],[Current Liabilities ]]))</f>
        <v/>
      </c>
      <c r="AC469" s="29" t="str">
        <f>IF(Table1[[#This Row],[Noted Market Capitalization]]="","",Table1[Noted Market Capitalization])</f>
        <v/>
      </c>
      <c r="AD469" s="30" t="str">
        <f>IF(Table1[[#This Row],[Previous Year Revenue]]="","",Table1[Previous Year Revenue])</f>
        <v/>
      </c>
      <c r="AE469" s="29" t="str">
        <f>IF(Table1[[#This Row],[Year To Date (YTD) Revenue]]="","",Table1[Year To Date (YTD) Revenue])</f>
        <v/>
      </c>
      <c r="AF469" s="29" t="str">
        <f>IF(Table1[[#This Row],[Previous Year Profit]]="","",Table1[Previous Year Profit])</f>
        <v/>
      </c>
      <c r="AG469" s="29" t="str">
        <f>IF(Table1[[#This Row],[Year To Date (YTD) Profit]]="","",Table1[Year To Date (YTD) Profit])</f>
        <v/>
      </c>
    </row>
    <row r="470" spans="3:33" x14ac:dyDescent="0.2">
      <c r="C470" s="22"/>
      <c r="D470" s="27"/>
      <c r="E470" s="28"/>
      <c r="F470" s="29"/>
      <c r="G470" s="59"/>
      <c r="H470" s="4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1" t="str">
        <f>IF(Table1[[#This Row],[Net Assets]]="","",(Table1[[#This Row],[Net Assets]]/Table1[[#This Row],[Noted Market Capitalization]]))</f>
        <v/>
      </c>
      <c r="U470" s="4">
        <f>IF(Table1[[#This Row],[Dividend Yield 
]]="",2,IF(Table1[[#This Row],[Dividend Yield 
]]&gt;0,1,2))</f>
        <v>2</v>
      </c>
      <c r="V470" s="4" t="str">
        <f>IF(Table1[[#This Row],[Previous Year Profit]]="","",IF(Table1[[#This Row],[Previous Year Profit]]&gt;0,1,2))</f>
        <v/>
      </c>
      <c r="W470" s="4" t="str">
        <f>IF(Table1[[#This Row],[Total Assets]]="","",IF(Table1[[#This Row],[Total Assets]]&gt;=Table1[[#This Row],[Total Liabilities]],1,2))</f>
        <v/>
      </c>
      <c r="X470" s="4" t="str">
        <f>IF(Table1[[#This Row],[Total Assets]]="","",IF(Table1[[#This Row],[Total Assets]]&gt;=Table1[[#This Row],[Noted Market Capitalization]],1,2))</f>
        <v/>
      </c>
      <c r="Y470" s="4" t="str">
        <f>IF(Table1[[#This Row],[Net Assets]]="","",IF(Table1[[#This Row],[Net Assets]]&gt;=Table1[[#This Row],[Noted Market Capitalization]],1,2))</f>
        <v/>
      </c>
      <c r="Z470" s="4" t="str">
        <f>IF(Table1[[#This Row],[Working Capital]]="","",IF(Table1[[#This Row],[Noted Market Capitalization]]&lt;=((2/3)*Table1[[#This Row],[Working Capital]]),1,2))</f>
        <v/>
      </c>
      <c r="AA470" s="29" t="str">
        <f>IF(Table1[[#This Row],[Total Assets]]="","",Table1[[#This Row],[Total Assets]]-Table1[[#This Row],[Total Liabilities]])</f>
        <v/>
      </c>
      <c r="AB470" s="29" t="str">
        <f>IF(Table1[[#This Row],[Current Assets]]="","",(Table1[[#This Row],[Current Assets]]-Table1[[#This Row],[Current Liabilities ]]))</f>
        <v/>
      </c>
      <c r="AC470" s="29" t="str">
        <f>IF(Table1[[#This Row],[Noted Market Capitalization]]="","",Table1[Noted Market Capitalization])</f>
        <v/>
      </c>
      <c r="AD470" s="30" t="str">
        <f>IF(Table1[[#This Row],[Previous Year Revenue]]="","",Table1[Previous Year Revenue])</f>
        <v/>
      </c>
      <c r="AE470" s="29" t="str">
        <f>IF(Table1[[#This Row],[Year To Date (YTD) Revenue]]="","",Table1[Year To Date (YTD) Revenue])</f>
        <v/>
      </c>
      <c r="AF470" s="29" t="str">
        <f>IF(Table1[[#This Row],[Previous Year Profit]]="","",Table1[Previous Year Profit])</f>
        <v/>
      </c>
      <c r="AG470" s="29" t="str">
        <f>IF(Table1[[#This Row],[Year To Date (YTD) Profit]]="","",Table1[Year To Date (YTD) Profit])</f>
        <v/>
      </c>
    </row>
    <row r="471" spans="3:33" x14ac:dyDescent="0.2">
      <c r="C471" s="22"/>
      <c r="D471" s="27"/>
      <c r="E471" s="28"/>
      <c r="F471" s="29"/>
      <c r="G471" s="59"/>
      <c r="H471" s="4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1" t="str">
        <f>IF(Table1[[#This Row],[Net Assets]]="","",(Table1[[#This Row],[Net Assets]]/Table1[[#This Row],[Noted Market Capitalization]]))</f>
        <v/>
      </c>
      <c r="U471" s="4">
        <f>IF(Table1[[#This Row],[Dividend Yield 
]]="",2,IF(Table1[[#This Row],[Dividend Yield 
]]&gt;0,1,2))</f>
        <v>2</v>
      </c>
      <c r="V471" s="4" t="str">
        <f>IF(Table1[[#This Row],[Previous Year Profit]]="","",IF(Table1[[#This Row],[Previous Year Profit]]&gt;0,1,2))</f>
        <v/>
      </c>
      <c r="W471" s="4" t="str">
        <f>IF(Table1[[#This Row],[Total Assets]]="","",IF(Table1[[#This Row],[Total Assets]]&gt;=Table1[[#This Row],[Total Liabilities]],1,2))</f>
        <v/>
      </c>
      <c r="X471" s="4" t="str">
        <f>IF(Table1[[#This Row],[Total Assets]]="","",IF(Table1[[#This Row],[Total Assets]]&gt;=Table1[[#This Row],[Noted Market Capitalization]],1,2))</f>
        <v/>
      </c>
      <c r="Y471" s="4" t="str">
        <f>IF(Table1[[#This Row],[Net Assets]]="","",IF(Table1[[#This Row],[Net Assets]]&gt;=Table1[[#This Row],[Noted Market Capitalization]],1,2))</f>
        <v/>
      </c>
      <c r="Z471" s="4" t="str">
        <f>IF(Table1[[#This Row],[Working Capital]]="","",IF(Table1[[#This Row],[Noted Market Capitalization]]&lt;=((2/3)*Table1[[#This Row],[Working Capital]]),1,2))</f>
        <v/>
      </c>
      <c r="AA471" s="29" t="str">
        <f>IF(Table1[[#This Row],[Total Assets]]="","",Table1[[#This Row],[Total Assets]]-Table1[[#This Row],[Total Liabilities]])</f>
        <v/>
      </c>
      <c r="AB471" s="29" t="str">
        <f>IF(Table1[[#This Row],[Current Assets]]="","",(Table1[[#This Row],[Current Assets]]-Table1[[#This Row],[Current Liabilities ]]))</f>
        <v/>
      </c>
      <c r="AC471" s="29" t="str">
        <f>IF(Table1[[#This Row],[Noted Market Capitalization]]="","",Table1[Noted Market Capitalization])</f>
        <v/>
      </c>
      <c r="AD471" s="30" t="str">
        <f>IF(Table1[[#This Row],[Previous Year Revenue]]="","",Table1[Previous Year Revenue])</f>
        <v/>
      </c>
      <c r="AE471" s="29" t="str">
        <f>IF(Table1[[#This Row],[Year To Date (YTD) Revenue]]="","",Table1[Year To Date (YTD) Revenue])</f>
        <v/>
      </c>
      <c r="AF471" s="29" t="str">
        <f>IF(Table1[[#This Row],[Previous Year Profit]]="","",Table1[Previous Year Profit])</f>
        <v/>
      </c>
      <c r="AG471" s="29" t="str">
        <f>IF(Table1[[#This Row],[Year To Date (YTD) Profit]]="","",Table1[Year To Date (YTD) Profit])</f>
        <v/>
      </c>
    </row>
    <row r="472" spans="3:33" x14ac:dyDescent="0.2">
      <c r="C472" s="22"/>
      <c r="D472" s="27"/>
      <c r="E472" s="28"/>
      <c r="F472" s="29"/>
      <c r="G472" s="59"/>
      <c r="H472" s="4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1" t="str">
        <f>IF(Table1[[#This Row],[Net Assets]]="","",(Table1[[#This Row],[Net Assets]]/Table1[[#This Row],[Noted Market Capitalization]]))</f>
        <v/>
      </c>
      <c r="U472" s="4">
        <f>IF(Table1[[#This Row],[Dividend Yield 
]]="",2,IF(Table1[[#This Row],[Dividend Yield 
]]&gt;0,1,2))</f>
        <v>2</v>
      </c>
      <c r="V472" s="4" t="str">
        <f>IF(Table1[[#This Row],[Previous Year Profit]]="","",IF(Table1[[#This Row],[Previous Year Profit]]&gt;0,1,2))</f>
        <v/>
      </c>
      <c r="W472" s="4" t="str">
        <f>IF(Table1[[#This Row],[Total Assets]]="","",IF(Table1[[#This Row],[Total Assets]]&gt;=Table1[[#This Row],[Total Liabilities]],1,2))</f>
        <v/>
      </c>
      <c r="X472" s="4" t="str">
        <f>IF(Table1[[#This Row],[Total Assets]]="","",IF(Table1[[#This Row],[Total Assets]]&gt;=Table1[[#This Row],[Noted Market Capitalization]],1,2))</f>
        <v/>
      </c>
      <c r="Y472" s="4" t="str">
        <f>IF(Table1[[#This Row],[Net Assets]]="","",IF(Table1[[#This Row],[Net Assets]]&gt;=Table1[[#This Row],[Noted Market Capitalization]],1,2))</f>
        <v/>
      </c>
      <c r="Z472" s="4" t="str">
        <f>IF(Table1[[#This Row],[Working Capital]]="","",IF(Table1[[#This Row],[Noted Market Capitalization]]&lt;=((2/3)*Table1[[#This Row],[Working Capital]]),1,2))</f>
        <v/>
      </c>
      <c r="AA472" s="29" t="str">
        <f>IF(Table1[[#This Row],[Total Assets]]="","",Table1[[#This Row],[Total Assets]]-Table1[[#This Row],[Total Liabilities]])</f>
        <v/>
      </c>
      <c r="AB472" s="29" t="str">
        <f>IF(Table1[[#This Row],[Current Assets]]="","",(Table1[[#This Row],[Current Assets]]-Table1[[#This Row],[Current Liabilities ]]))</f>
        <v/>
      </c>
      <c r="AC472" s="29" t="str">
        <f>IF(Table1[[#This Row],[Noted Market Capitalization]]="","",Table1[Noted Market Capitalization])</f>
        <v/>
      </c>
      <c r="AD472" s="30" t="str">
        <f>IF(Table1[[#This Row],[Previous Year Revenue]]="","",Table1[Previous Year Revenue])</f>
        <v/>
      </c>
      <c r="AE472" s="29" t="str">
        <f>IF(Table1[[#This Row],[Year To Date (YTD) Revenue]]="","",Table1[Year To Date (YTD) Revenue])</f>
        <v/>
      </c>
      <c r="AF472" s="29" t="str">
        <f>IF(Table1[[#This Row],[Previous Year Profit]]="","",Table1[Previous Year Profit])</f>
        <v/>
      </c>
      <c r="AG472" s="29" t="str">
        <f>IF(Table1[[#This Row],[Year To Date (YTD) Profit]]="","",Table1[Year To Date (YTD) Profit])</f>
        <v/>
      </c>
    </row>
    <row r="473" spans="3:33" x14ac:dyDescent="0.2">
      <c r="C473" s="22"/>
      <c r="D473" s="27"/>
      <c r="E473" s="28"/>
      <c r="F473" s="29"/>
      <c r="G473" s="59"/>
      <c r="H473" s="4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1" t="str">
        <f>IF(Table1[[#This Row],[Net Assets]]="","",(Table1[[#This Row],[Net Assets]]/Table1[[#This Row],[Noted Market Capitalization]]))</f>
        <v/>
      </c>
      <c r="U473" s="4">
        <f>IF(Table1[[#This Row],[Dividend Yield 
]]="",2,IF(Table1[[#This Row],[Dividend Yield 
]]&gt;0,1,2))</f>
        <v>2</v>
      </c>
      <c r="V473" s="4" t="str">
        <f>IF(Table1[[#This Row],[Previous Year Profit]]="","",IF(Table1[[#This Row],[Previous Year Profit]]&gt;0,1,2))</f>
        <v/>
      </c>
      <c r="W473" s="4" t="str">
        <f>IF(Table1[[#This Row],[Total Assets]]="","",IF(Table1[[#This Row],[Total Assets]]&gt;=Table1[[#This Row],[Total Liabilities]],1,2))</f>
        <v/>
      </c>
      <c r="X473" s="4" t="str">
        <f>IF(Table1[[#This Row],[Total Assets]]="","",IF(Table1[[#This Row],[Total Assets]]&gt;=Table1[[#This Row],[Noted Market Capitalization]],1,2))</f>
        <v/>
      </c>
      <c r="Y473" s="4" t="str">
        <f>IF(Table1[[#This Row],[Net Assets]]="","",IF(Table1[[#This Row],[Net Assets]]&gt;=Table1[[#This Row],[Noted Market Capitalization]],1,2))</f>
        <v/>
      </c>
      <c r="Z473" s="4" t="str">
        <f>IF(Table1[[#This Row],[Working Capital]]="","",IF(Table1[[#This Row],[Noted Market Capitalization]]&lt;=((2/3)*Table1[[#This Row],[Working Capital]]),1,2))</f>
        <v/>
      </c>
      <c r="AA473" s="29" t="str">
        <f>IF(Table1[[#This Row],[Total Assets]]="","",Table1[[#This Row],[Total Assets]]-Table1[[#This Row],[Total Liabilities]])</f>
        <v/>
      </c>
      <c r="AB473" s="29" t="str">
        <f>IF(Table1[[#This Row],[Current Assets]]="","",(Table1[[#This Row],[Current Assets]]-Table1[[#This Row],[Current Liabilities ]]))</f>
        <v/>
      </c>
      <c r="AC473" s="29" t="str">
        <f>IF(Table1[[#This Row],[Noted Market Capitalization]]="","",Table1[Noted Market Capitalization])</f>
        <v/>
      </c>
      <c r="AD473" s="30" t="str">
        <f>IF(Table1[[#This Row],[Previous Year Revenue]]="","",Table1[Previous Year Revenue])</f>
        <v/>
      </c>
      <c r="AE473" s="29" t="str">
        <f>IF(Table1[[#This Row],[Year To Date (YTD) Revenue]]="","",Table1[Year To Date (YTD) Revenue])</f>
        <v/>
      </c>
      <c r="AF473" s="29" t="str">
        <f>IF(Table1[[#This Row],[Previous Year Profit]]="","",Table1[Previous Year Profit])</f>
        <v/>
      </c>
      <c r="AG473" s="29" t="str">
        <f>IF(Table1[[#This Row],[Year To Date (YTD) Profit]]="","",Table1[Year To Date (YTD) Profit])</f>
        <v/>
      </c>
    </row>
    <row r="474" spans="3:33" x14ac:dyDescent="0.2">
      <c r="C474" s="22"/>
      <c r="D474" s="27"/>
      <c r="E474" s="28"/>
      <c r="F474" s="29"/>
      <c r="G474" s="59"/>
      <c r="H474" s="4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1" t="str">
        <f>IF(Table1[[#This Row],[Net Assets]]="","",(Table1[[#This Row],[Net Assets]]/Table1[[#This Row],[Noted Market Capitalization]]))</f>
        <v/>
      </c>
      <c r="U474" s="4">
        <f>IF(Table1[[#This Row],[Dividend Yield 
]]="",2,IF(Table1[[#This Row],[Dividend Yield 
]]&gt;0,1,2))</f>
        <v>2</v>
      </c>
      <c r="V474" s="4" t="str">
        <f>IF(Table1[[#This Row],[Previous Year Profit]]="","",IF(Table1[[#This Row],[Previous Year Profit]]&gt;0,1,2))</f>
        <v/>
      </c>
      <c r="W474" s="4" t="str">
        <f>IF(Table1[[#This Row],[Total Assets]]="","",IF(Table1[[#This Row],[Total Assets]]&gt;=Table1[[#This Row],[Total Liabilities]],1,2))</f>
        <v/>
      </c>
      <c r="X474" s="4" t="str">
        <f>IF(Table1[[#This Row],[Total Assets]]="","",IF(Table1[[#This Row],[Total Assets]]&gt;=Table1[[#This Row],[Noted Market Capitalization]],1,2))</f>
        <v/>
      </c>
      <c r="Y474" s="4" t="str">
        <f>IF(Table1[[#This Row],[Net Assets]]="","",IF(Table1[[#This Row],[Net Assets]]&gt;=Table1[[#This Row],[Noted Market Capitalization]],1,2))</f>
        <v/>
      </c>
      <c r="Z474" s="4" t="str">
        <f>IF(Table1[[#This Row],[Working Capital]]="","",IF(Table1[[#This Row],[Noted Market Capitalization]]&lt;=((2/3)*Table1[[#This Row],[Working Capital]]),1,2))</f>
        <v/>
      </c>
      <c r="AA474" s="29" t="str">
        <f>IF(Table1[[#This Row],[Total Assets]]="","",Table1[[#This Row],[Total Assets]]-Table1[[#This Row],[Total Liabilities]])</f>
        <v/>
      </c>
      <c r="AB474" s="29" t="str">
        <f>IF(Table1[[#This Row],[Current Assets]]="","",(Table1[[#This Row],[Current Assets]]-Table1[[#This Row],[Current Liabilities ]]))</f>
        <v/>
      </c>
      <c r="AC474" s="29" t="str">
        <f>IF(Table1[[#This Row],[Noted Market Capitalization]]="","",Table1[Noted Market Capitalization])</f>
        <v/>
      </c>
      <c r="AD474" s="30" t="str">
        <f>IF(Table1[[#This Row],[Previous Year Revenue]]="","",Table1[Previous Year Revenue])</f>
        <v/>
      </c>
      <c r="AE474" s="29" t="str">
        <f>IF(Table1[[#This Row],[Year To Date (YTD) Revenue]]="","",Table1[Year To Date (YTD) Revenue])</f>
        <v/>
      </c>
      <c r="AF474" s="29" t="str">
        <f>IF(Table1[[#This Row],[Previous Year Profit]]="","",Table1[Previous Year Profit])</f>
        <v/>
      </c>
      <c r="AG474" s="29" t="str">
        <f>IF(Table1[[#This Row],[Year To Date (YTD) Profit]]="","",Table1[Year To Date (YTD) Profit])</f>
        <v/>
      </c>
    </row>
    <row r="475" spans="3:33" x14ac:dyDescent="0.2">
      <c r="C475" s="22"/>
      <c r="D475" s="27"/>
      <c r="E475" s="28"/>
      <c r="F475" s="29"/>
      <c r="G475" s="59"/>
      <c r="H475" s="4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1" t="str">
        <f>IF(Table1[[#This Row],[Net Assets]]="","",(Table1[[#This Row],[Net Assets]]/Table1[[#This Row],[Noted Market Capitalization]]))</f>
        <v/>
      </c>
      <c r="U475" s="4">
        <f>IF(Table1[[#This Row],[Dividend Yield 
]]="",2,IF(Table1[[#This Row],[Dividend Yield 
]]&gt;0,1,2))</f>
        <v>2</v>
      </c>
      <c r="V475" s="4" t="str">
        <f>IF(Table1[[#This Row],[Previous Year Profit]]="","",IF(Table1[[#This Row],[Previous Year Profit]]&gt;0,1,2))</f>
        <v/>
      </c>
      <c r="W475" s="4" t="str">
        <f>IF(Table1[[#This Row],[Total Assets]]="","",IF(Table1[[#This Row],[Total Assets]]&gt;=Table1[[#This Row],[Total Liabilities]],1,2))</f>
        <v/>
      </c>
      <c r="X475" s="4" t="str">
        <f>IF(Table1[[#This Row],[Total Assets]]="","",IF(Table1[[#This Row],[Total Assets]]&gt;=Table1[[#This Row],[Noted Market Capitalization]],1,2))</f>
        <v/>
      </c>
      <c r="Y475" s="4" t="str">
        <f>IF(Table1[[#This Row],[Net Assets]]="","",IF(Table1[[#This Row],[Net Assets]]&gt;=Table1[[#This Row],[Noted Market Capitalization]],1,2))</f>
        <v/>
      </c>
      <c r="Z475" s="4" t="str">
        <f>IF(Table1[[#This Row],[Working Capital]]="","",IF(Table1[[#This Row],[Noted Market Capitalization]]&lt;=((2/3)*Table1[[#This Row],[Working Capital]]),1,2))</f>
        <v/>
      </c>
      <c r="AA475" s="29" t="str">
        <f>IF(Table1[[#This Row],[Total Assets]]="","",Table1[[#This Row],[Total Assets]]-Table1[[#This Row],[Total Liabilities]])</f>
        <v/>
      </c>
      <c r="AB475" s="29" t="str">
        <f>IF(Table1[[#This Row],[Current Assets]]="","",(Table1[[#This Row],[Current Assets]]-Table1[[#This Row],[Current Liabilities ]]))</f>
        <v/>
      </c>
      <c r="AC475" s="29" t="str">
        <f>IF(Table1[[#This Row],[Noted Market Capitalization]]="","",Table1[Noted Market Capitalization])</f>
        <v/>
      </c>
      <c r="AD475" s="30" t="str">
        <f>IF(Table1[[#This Row],[Previous Year Revenue]]="","",Table1[Previous Year Revenue])</f>
        <v/>
      </c>
      <c r="AE475" s="29" t="str">
        <f>IF(Table1[[#This Row],[Year To Date (YTD) Revenue]]="","",Table1[Year To Date (YTD) Revenue])</f>
        <v/>
      </c>
      <c r="AF475" s="29" t="str">
        <f>IF(Table1[[#This Row],[Previous Year Profit]]="","",Table1[Previous Year Profit])</f>
        <v/>
      </c>
      <c r="AG475" s="29" t="str">
        <f>IF(Table1[[#This Row],[Year To Date (YTD) Profit]]="","",Table1[Year To Date (YTD) Profit])</f>
        <v/>
      </c>
    </row>
    <row r="476" spans="3:33" x14ac:dyDescent="0.2">
      <c r="C476" s="22"/>
      <c r="D476" s="27"/>
      <c r="E476" s="28"/>
      <c r="F476" s="29"/>
      <c r="G476" s="59"/>
      <c r="H476" s="4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1" t="str">
        <f>IF(Table1[[#This Row],[Net Assets]]="","",(Table1[[#This Row],[Net Assets]]/Table1[[#This Row],[Noted Market Capitalization]]))</f>
        <v/>
      </c>
      <c r="U476" s="4">
        <f>IF(Table1[[#This Row],[Dividend Yield 
]]="",2,IF(Table1[[#This Row],[Dividend Yield 
]]&gt;0,1,2))</f>
        <v>2</v>
      </c>
      <c r="V476" s="4" t="str">
        <f>IF(Table1[[#This Row],[Previous Year Profit]]="","",IF(Table1[[#This Row],[Previous Year Profit]]&gt;0,1,2))</f>
        <v/>
      </c>
      <c r="W476" s="4" t="str">
        <f>IF(Table1[[#This Row],[Total Assets]]="","",IF(Table1[[#This Row],[Total Assets]]&gt;=Table1[[#This Row],[Total Liabilities]],1,2))</f>
        <v/>
      </c>
      <c r="X476" s="4" t="str">
        <f>IF(Table1[[#This Row],[Total Assets]]="","",IF(Table1[[#This Row],[Total Assets]]&gt;=Table1[[#This Row],[Noted Market Capitalization]],1,2))</f>
        <v/>
      </c>
      <c r="Y476" s="4" t="str">
        <f>IF(Table1[[#This Row],[Net Assets]]="","",IF(Table1[[#This Row],[Net Assets]]&gt;=Table1[[#This Row],[Noted Market Capitalization]],1,2))</f>
        <v/>
      </c>
      <c r="Z476" s="4" t="str">
        <f>IF(Table1[[#This Row],[Working Capital]]="","",IF(Table1[[#This Row],[Noted Market Capitalization]]&lt;=((2/3)*Table1[[#This Row],[Working Capital]]),1,2))</f>
        <v/>
      </c>
      <c r="AA476" s="29" t="str">
        <f>IF(Table1[[#This Row],[Total Assets]]="","",Table1[[#This Row],[Total Assets]]-Table1[[#This Row],[Total Liabilities]])</f>
        <v/>
      </c>
      <c r="AB476" s="29" t="str">
        <f>IF(Table1[[#This Row],[Current Assets]]="","",(Table1[[#This Row],[Current Assets]]-Table1[[#This Row],[Current Liabilities ]]))</f>
        <v/>
      </c>
      <c r="AC476" s="29" t="str">
        <f>IF(Table1[[#This Row],[Noted Market Capitalization]]="","",Table1[Noted Market Capitalization])</f>
        <v/>
      </c>
      <c r="AD476" s="30" t="str">
        <f>IF(Table1[[#This Row],[Previous Year Revenue]]="","",Table1[Previous Year Revenue])</f>
        <v/>
      </c>
      <c r="AE476" s="29" t="str">
        <f>IF(Table1[[#This Row],[Year To Date (YTD) Revenue]]="","",Table1[Year To Date (YTD) Revenue])</f>
        <v/>
      </c>
      <c r="AF476" s="29" t="str">
        <f>IF(Table1[[#This Row],[Previous Year Profit]]="","",Table1[Previous Year Profit])</f>
        <v/>
      </c>
      <c r="AG476" s="29" t="str">
        <f>IF(Table1[[#This Row],[Year To Date (YTD) Profit]]="","",Table1[Year To Date (YTD) Profit])</f>
        <v/>
      </c>
    </row>
    <row r="477" spans="3:33" x14ac:dyDescent="0.2">
      <c r="C477" s="22"/>
      <c r="D477" s="27"/>
      <c r="E477" s="28"/>
      <c r="F477" s="29"/>
      <c r="G477" s="59"/>
      <c r="H477" s="4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1" t="str">
        <f>IF(Table1[[#This Row],[Net Assets]]="","",(Table1[[#This Row],[Net Assets]]/Table1[[#This Row],[Noted Market Capitalization]]))</f>
        <v/>
      </c>
      <c r="U477" s="4">
        <f>IF(Table1[[#This Row],[Dividend Yield 
]]="",2,IF(Table1[[#This Row],[Dividend Yield 
]]&gt;0,1,2))</f>
        <v>2</v>
      </c>
      <c r="V477" s="4" t="str">
        <f>IF(Table1[[#This Row],[Previous Year Profit]]="","",IF(Table1[[#This Row],[Previous Year Profit]]&gt;0,1,2))</f>
        <v/>
      </c>
      <c r="W477" s="4" t="str">
        <f>IF(Table1[[#This Row],[Total Assets]]="","",IF(Table1[[#This Row],[Total Assets]]&gt;=Table1[[#This Row],[Total Liabilities]],1,2))</f>
        <v/>
      </c>
      <c r="X477" s="4" t="str">
        <f>IF(Table1[[#This Row],[Total Assets]]="","",IF(Table1[[#This Row],[Total Assets]]&gt;=Table1[[#This Row],[Noted Market Capitalization]],1,2))</f>
        <v/>
      </c>
      <c r="Y477" s="4" t="str">
        <f>IF(Table1[[#This Row],[Net Assets]]="","",IF(Table1[[#This Row],[Net Assets]]&gt;=Table1[[#This Row],[Noted Market Capitalization]],1,2))</f>
        <v/>
      </c>
      <c r="Z477" s="4" t="str">
        <f>IF(Table1[[#This Row],[Working Capital]]="","",IF(Table1[[#This Row],[Noted Market Capitalization]]&lt;=((2/3)*Table1[[#This Row],[Working Capital]]),1,2))</f>
        <v/>
      </c>
      <c r="AA477" s="29" t="str">
        <f>IF(Table1[[#This Row],[Total Assets]]="","",Table1[[#This Row],[Total Assets]]-Table1[[#This Row],[Total Liabilities]])</f>
        <v/>
      </c>
      <c r="AB477" s="29" t="str">
        <f>IF(Table1[[#This Row],[Current Assets]]="","",(Table1[[#This Row],[Current Assets]]-Table1[[#This Row],[Current Liabilities ]]))</f>
        <v/>
      </c>
      <c r="AC477" s="29" t="str">
        <f>IF(Table1[[#This Row],[Noted Market Capitalization]]="","",Table1[Noted Market Capitalization])</f>
        <v/>
      </c>
      <c r="AD477" s="30" t="str">
        <f>IF(Table1[[#This Row],[Previous Year Revenue]]="","",Table1[Previous Year Revenue])</f>
        <v/>
      </c>
      <c r="AE477" s="29" t="str">
        <f>IF(Table1[[#This Row],[Year To Date (YTD) Revenue]]="","",Table1[Year To Date (YTD) Revenue])</f>
        <v/>
      </c>
      <c r="AF477" s="29" t="str">
        <f>IF(Table1[[#This Row],[Previous Year Profit]]="","",Table1[Previous Year Profit])</f>
        <v/>
      </c>
      <c r="AG477" s="29" t="str">
        <f>IF(Table1[[#This Row],[Year To Date (YTD) Profit]]="","",Table1[Year To Date (YTD) Profit])</f>
        <v/>
      </c>
    </row>
    <row r="478" spans="3:33" x14ac:dyDescent="0.2">
      <c r="C478" s="22"/>
      <c r="D478" s="27"/>
      <c r="E478" s="28"/>
      <c r="F478" s="29"/>
      <c r="G478" s="59"/>
      <c r="H478" s="4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1" t="str">
        <f>IF(Table1[[#This Row],[Net Assets]]="","",(Table1[[#This Row],[Net Assets]]/Table1[[#This Row],[Noted Market Capitalization]]))</f>
        <v/>
      </c>
      <c r="U478" s="4">
        <f>IF(Table1[[#This Row],[Dividend Yield 
]]="",2,IF(Table1[[#This Row],[Dividend Yield 
]]&gt;0,1,2))</f>
        <v>2</v>
      </c>
      <c r="V478" s="4" t="str">
        <f>IF(Table1[[#This Row],[Previous Year Profit]]="","",IF(Table1[[#This Row],[Previous Year Profit]]&gt;0,1,2))</f>
        <v/>
      </c>
      <c r="W478" s="4" t="str">
        <f>IF(Table1[[#This Row],[Total Assets]]="","",IF(Table1[[#This Row],[Total Assets]]&gt;=Table1[[#This Row],[Total Liabilities]],1,2))</f>
        <v/>
      </c>
      <c r="X478" s="4" t="str">
        <f>IF(Table1[[#This Row],[Total Assets]]="","",IF(Table1[[#This Row],[Total Assets]]&gt;=Table1[[#This Row],[Noted Market Capitalization]],1,2))</f>
        <v/>
      </c>
      <c r="Y478" s="4" t="str">
        <f>IF(Table1[[#This Row],[Net Assets]]="","",IF(Table1[[#This Row],[Net Assets]]&gt;=Table1[[#This Row],[Noted Market Capitalization]],1,2))</f>
        <v/>
      </c>
      <c r="Z478" s="4" t="str">
        <f>IF(Table1[[#This Row],[Working Capital]]="","",IF(Table1[[#This Row],[Noted Market Capitalization]]&lt;=((2/3)*Table1[[#This Row],[Working Capital]]),1,2))</f>
        <v/>
      </c>
      <c r="AA478" s="29" t="str">
        <f>IF(Table1[[#This Row],[Total Assets]]="","",Table1[[#This Row],[Total Assets]]-Table1[[#This Row],[Total Liabilities]])</f>
        <v/>
      </c>
      <c r="AB478" s="29" t="str">
        <f>IF(Table1[[#This Row],[Current Assets]]="","",(Table1[[#This Row],[Current Assets]]-Table1[[#This Row],[Current Liabilities ]]))</f>
        <v/>
      </c>
      <c r="AC478" s="29" t="str">
        <f>IF(Table1[[#This Row],[Noted Market Capitalization]]="","",Table1[Noted Market Capitalization])</f>
        <v/>
      </c>
      <c r="AD478" s="30" t="str">
        <f>IF(Table1[[#This Row],[Previous Year Revenue]]="","",Table1[Previous Year Revenue])</f>
        <v/>
      </c>
      <c r="AE478" s="29" t="str">
        <f>IF(Table1[[#This Row],[Year To Date (YTD) Revenue]]="","",Table1[Year To Date (YTD) Revenue])</f>
        <v/>
      </c>
      <c r="AF478" s="29" t="str">
        <f>IF(Table1[[#This Row],[Previous Year Profit]]="","",Table1[Previous Year Profit])</f>
        <v/>
      </c>
      <c r="AG478" s="29" t="str">
        <f>IF(Table1[[#This Row],[Year To Date (YTD) Profit]]="","",Table1[Year To Date (YTD) Profit])</f>
        <v/>
      </c>
    </row>
    <row r="479" spans="3:33" x14ac:dyDescent="0.2">
      <c r="C479" s="22"/>
      <c r="D479" s="27"/>
      <c r="E479" s="28"/>
      <c r="F479" s="29"/>
      <c r="G479" s="59"/>
      <c r="H479" s="4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1" t="str">
        <f>IF(Table1[[#This Row],[Net Assets]]="","",(Table1[[#This Row],[Net Assets]]/Table1[[#This Row],[Noted Market Capitalization]]))</f>
        <v/>
      </c>
      <c r="U479" s="4">
        <f>IF(Table1[[#This Row],[Dividend Yield 
]]="",2,IF(Table1[[#This Row],[Dividend Yield 
]]&gt;0,1,2))</f>
        <v>2</v>
      </c>
      <c r="V479" s="4" t="str">
        <f>IF(Table1[[#This Row],[Previous Year Profit]]="","",IF(Table1[[#This Row],[Previous Year Profit]]&gt;0,1,2))</f>
        <v/>
      </c>
      <c r="W479" s="4" t="str">
        <f>IF(Table1[[#This Row],[Total Assets]]="","",IF(Table1[[#This Row],[Total Assets]]&gt;=Table1[[#This Row],[Total Liabilities]],1,2))</f>
        <v/>
      </c>
      <c r="X479" s="4" t="str">
        <f>IF(Table1[[#This Row],[Total Assets]]="","",IF(Table1[[#This Row],[Total Assets]]&gt;=Table1[[#This Row],[Noted Market Capitalization]],1,2))</f>
        <v/>
      </c>
      <c r="Y479" s="4" t="str">
        <f>IF(Table1[[#This Row],[Net Assets]]="","",IF(Table1[[#This Row],[Net Assets]]&gt;=Table1[[#This Row],[Noted Market Capitalization]],1,2))</f>
        <v/>
      </c>
      <c r="Z479" s="4" t="str">
        <f>IF(Table1[[#This Row],[Working Capital]]="","",IF(Table1[[#This Row],[Noted Market Capitalization]]&lt;=((2/3)*Table1[[#This Row],[Working Capital]]),1,2))</f>
        <v/>
      </c>
      <c r="AA479" s="29" t="str">
        <f>IF(Table1[[#This Row],[Total Assets]]="","",Table1[[#This Row],[Total Assets]]-Table1[[#This Row],[Total Liabilities]])</f>
        <v/>
      </c>
      <c r="AB479" s="29" t="str">
        <f>IF(Table1[[#This Row],[Current Assets]]="","",(Table1[[#This Row],[Current Assets]]-Table1[[#This Row],[Current Liabilities ]]))</f>
        <v/>
      </c>
      <c r="AC479" s="29" t="str">
        <f>IF(Table1[[#This Row],[Noted Market Capitalization]]="","",Table1[Noted Market Capitalization])</f>
        <v/>
      </c>
      <c r="AD479" s="30" t="str">
        <f>IF(Table1[[#This Row],[Previous Year Revenue]]="","",Table1[Previous Year Revenue])</f>
        <v/>
      </c>
      <c r="AE479" s="29" t="str">
        <f>IF(Table1[[#This Row],[Year To Date (YTD) Revenue]]="","",Table1[Year To Date (YTD) Revenue])</f>
        <v/>
      </c>
      <c r="AF479" s="29" t="str">
        <f>IF(Table1[[#This Row],[Previous Year Profit]]="","",Table1[Previous Year Profit])</f>
        <v/>
      </c>
      <c r="AG479" s="29" t="str">
        <f>IF(Table1[[#This Row],[Year To Date (YTD) Profit]]="","",Table1[Year To Date (YTD) Profit])</f>
        <v/>
      </c>
    </row>
    <row r="480" spans="3:33" x14ac:dyDescent="0.2">
      <c r="C480" s="22"/>
      <c r="D480" s="27"/>
      <c r="E480" s="28"/>
      <c r="F480" s="29"/>
      <c r="G480" s="59"/>
      <c r="H480" s="4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1" t="str">
        <f>IF(Table1[[#This Row],[Net Assets]]="","",(Table1[[#This Row],[Net Assets]]/Table1[[#This Row],[Noted Market Capitalization]]))</f>
        <v/>
      </c>
      <c r="U480" s="4">
        <f>IF(Table1[[#This Row],[Dividend Yield 
]]="",2,IF(Table1[[#This Row],[Dividend Yield 
]]&gt;0,1,2))</f>
        <v>2</v>
      </c>
      <c r="V480" s="4" t="str">
        <f>IF(Table1[[#This Row],[Previous Year Profit]]="","",IF(Table1[[#This Row],[Previous Year Profit]]&gt;0,1,2))</f>
        <v/>
      </c>
      <c r="W480" s="4" t="str">
        <f>IF(Table1[[#This Row],[Total Assets]]="","",IF(Table1[[#This Row],[Total Assets]]&gt;=Table1[[#This Row],[Total Liabilities]],1,2))</f>
        <v/>
      </c>
      <c r="X480" s="4" t="str">
        <f>IF(Table1[[#This Row],[Total Assets]]="","",IF(Table1[[#This Row],[Total Assets]]&gt;=Table1[[#This Row],[Noted Market Capitalization]],1,2))</f>
        <v/>
      </c>
      <c r="Y480" s="4" t="str">
        <f>IF(Table1[[#This Row],[Net Assets]]="","",IF(Table1[[#This Row],[Net Assets]]&gt;=Table1[[#This Row],[Noted Market Capitalization]],1,2))</f>
        <v/>
      </c>
      <c r="Z480" s="4" t="str">
        <f>IF(Table1[[#This Row],[Working Capital]]="","",IF(Table1[[#This Row],[Noted Market Capitalization]]&lt;=((2/3)*Table1[[#This Row],[Working Capital]]),1,2))</f>
        <v/>
      </c>
      <c r="AA480" s="29" t="str">
        <f>IF(Table1[[#This Row],[Total Assets]]="","",Table1[[#This Row],[Total Assets]]-Table1[[#This Row],[Total Liabilities]])</f>
        <v/>
      </c>
      <c r="AB480" s="29" t="str">
        <f>IF(Table1[[#This Row],[Current Assets]]="","",(Table1[[#This Row],[Current Assets]]-Table1[[#This Row],[Current Liabilities ]]))</f>
        <v/>
      </c>
      <c r="AC480" s="29" t="str">
        <f>IF(Table1[[#This Row],[Noted Market Capitalization]]="","",Table1[Noted Market Capitalization])</f>
        <v/>
      </c>
      <c r="AD480" s="30" t="str">
        <f>IF(Table1[[#This Row],[Previous Year Revenue]]="","",Table1[Previous Year Revenue])</f>
        <v/>
      </c>
      <c r="AE480" s="29" t="str">
        <f>IF(Table1[[#This Row],[Year To Date (YTD) Revenue]]="","",Table1[Year To Date (YTD) Revenue])</f>
        <v/>
      </c>
      <c r="AF480" s="29" t="str">
        <f>IF(Table1[[#This Row],[Previous Year Profit]]="","",Table1[Previous Year Profit])</f>
        <v/>
      </c>
      <c r="AG480" s="29" t="str">
        <f>IF(Table1[[#This Row],[Year To Date (YTD) Profit]]="","",Table1[Year To Date (YTD) Profit])</f>
        <v/>
      </c>
    </row>
    <row r="481" spans="3:33" x14ac:dyDescent="0.2">
      <c r="C481" s="22"/>
      <c r="D481" s="27"/>
      <c r="E481" s="28"/>
      <c r="F481" s="29"/>
      <c r="G481" s="59"/>
      <c r="H481" s="4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1" t="str">
        <f>IF(Table1[[#This Row],[Net Assets]]="","",(Table1[[#This Row],[Net Assets]]/Table1[[#This Row],[Noted Market Capitalization]]))</f>
        <v/>
      </c>
      <c r="U481" s="4">
        <f>IF(Table1[[#This Row],[Dividend Yield 
]]="",2,IF(Table1[[#This Row],[Dividend Yield 
]]&gt;0,1,2))</f>
        <v>2</v>
      </c>
      <c r="V481" s="4" t="str">
        <f>IF(Table1[[#This Row],[Previous Year Profit]]="","",IF(Table1[[#This Row],[Previous Year Profit]]&gt;0,1,2))</f>
        <v/>
      </c>
      <c r="W481" s="4" t="str">
        <f>IF(Table1[[#This Row],[Total Assets]]="","",IF(Table1[[#This Row],[Total Assets]]&gt;=Table1[[#This Row],[Total Liabilities]],1,2))</f>
        <v/>
      </c>
      <c r="X481" s="4" t="str">
        <f>IF(Table1[[#This Row],[Total Assets]]="","",IF(Table1[[#This Row],[Total Assets]]&gt;=Table1[[#This Row],[Noted Market Capitalization]],1,2))</f>
        <v/>
      </c>
      <c r="Y481" s="4" t="str">
        <f>IF(Table1[[#This Row],[Net Assets]]="","",IF(Table1[[#This Row],[Net Assets]]&gt;=Table1[[#This Row],[Noted Market Capitalization]],1,2))</f>
        <v/>
      </c>
      <c r="Z481" s="4" t="str">
        <f>IF(Table1[[#This Row],[Working Capital]]="","",IF(Table1[[#This Row],[Noted Market Capitalization]]&lt;=((2/3)*Table1[[#This Row],[Working Capital]]),1,2))</f>
        <v/>
      </c>
      <c r="AA481" s="29" t="str">
        <f>IF(Table1[[#This Row],[Total Assets]]="","",Table1[[#This Row],[Total Assets]]-Table1[[#This Row],[Total Liabilities]])</f>
        <v/>
      </c>
      <c r="AB481" s="29" t="str">
        <f>IF(Table1[[#This Row],[Current Assets]]="","",(Table1[[#This Row],[Current Assets]]-Table1[[#This Row],[Current Liabilities ]]))</f>
        <v/>
      </c>
      <c r="AC481" s="29" t="str">
        <f>IF(Table1[[#This Row],[Noted Market Capitalization]]="","",Table1[Noted Market Capitalization])</f>
        <v/>
      </c>
      <c r="AD481" s="30" t="str">
        <f>IF(Table1[[#This Row],[Previous Year Revenue]]="","",Table1[Previous Year Revenue])</f>
        <v/>
      </c>
      <c r="AE481" s="29" t="str">
        <f>IF(Table1[[#This Row],[Year To Date (YTD) Revenue]]="","",Table1[Year To Date (YTD) Revenue])</f>
        <v/>
      </c>
      <c r="AF481" s="29" t="str">
        <f>IF(Table1[[#This Row],[Previous Year Profit]]="","",Table1[Previous Year Profit])</f>
        <v/>
      </c>
      <c r="AG481" s="29" t="str">
        <f>IF(Table1[[#This Row],[Year To Date (YTD) Profit]]="","",Table1[Year To Date (YTD) Profit])</f>
        <v/>
      </c>
    </row>
    <row r="482" spans="3:33" x14ac:dyDescent="0.2">
      <c r="C482" s="22"/>
      <c r="D482" s="27"/>
      <c r="E482" s="28"/>
      <c r="F482" s="29"/>
      <c r="G482" s="59"/>
      <c r="H482" s="4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1" t="str">
        <f>IF(Table1[[#This Row],[Net Assets]]="","",(Table1[[#This Row],[Net Assets]]/Table1[[#This Row],[Noted Market Capitalization]]))</f>
        <v/>
      </c>
      <c r="U482" s="4">
        <f>IF(Table1[[#This Row],[Dividend Yield 
]]="",2,IF(Table1[[#This Row],[Dividend Yield 
]]&gt;0,1,2))</f>
        <v>2</v>
      </c>
      <c r="V482" s="4" t="str">
        <f>IF(Table1[[#This Row],[Previous Year Profit]]="","",IF(Table1[[#This Row],[Previous Year Profit]]&gt;0,1,2))</f>
        <v/>
      </c>
      <c r="W482" s="4" t="str">
        <f>IF(Table1[[#This Row],[Total Assets]]="","",IF(Table1[[#This Row],[Total Assets]]&gt;=Table1[[#This Row],[Total Liabilities]],1,2))</f>
        <v/>
      </c>
      <c r="X482" s="4" t="str">
        <f>IF(Table1[[#This Row],[Total Assets]]="","",IF(Table1[[#This Row],[Total Assets]]&gt;=Table1[[#This Row],[Noted Market Capitalization]],1,2))</f>
        <v/>
      </c>
      <c r="Y482" s="4" t="str">
        <f>IF(Table1[[#This Row],[Net Assets]]="","",IF(Table1[[#This Row],[Net Assets]]&gt;=Table1[[#This Row],[Noted Market Capitalization]],1,2))</f>
        <v/>
      </c>
      <c r="Z482" s="4" t="str">
        <f>IF(Table1[[#This Row],[Working Capital]]="","",IF(Table1[[#This Row],[Noted Market Capitalization]]&lt;=((2/3)*Table1[[#This Row],[Working Capital]]),1,2))</f>
        <v/>
      </c>
      <c r="AA482" s="29" t="str">
        <f>IF(Table1[[#This Row],[Total Assets]]="","",Table1[[#This Row],[Total Assets]]-Table1[[#This Row],[Total Liabilities]])</f>
        <v/>
      </c>
      <c r="AB482" s="29" t="str">
        <f>IF(Table1[[#This Row],[Current Assets]]="","",(Table1[[#This Row],[Current Assets]]-Table1[[#This Row],[Current Liabilities ]]))</f>
        <v/>
      </c>
      <c r="AC482" s="29" t="str">
        <f>IF(Table1[[#This Row],[Noted Market Capitalization]]="","",Table1[Noted Market Capitalization])</f>
        <v/>
      </c>
      <c r="AD482" s="30" t="str">
        <f>IF(Table1[[#This Row],[Previous Year Revenue]]="","",Table1[Previous Year Revenue])</f>
        <v/>
      </c>
      <c r="AE482" s="29" t="str">
        <f>IF(Table1[[#This Row],[Year To Date (YTD) Revenue]]="","",Table1[Year To Date (YTD) Revenue])</f>
        <v/>
      </c>
      <c r="AF482" s="29" t="str">
        <f>IF(Table1[[#This Row],[Previous Year Profit]]="","",Table1[Previous Year Profit])</f>
        <v/>
      </c>
      <c r="AG482" s="29" t="str">
        <f>IF(Table1[[#This Row],[Year To Date (YTD) Profit]]="","",Table1[Year To Date (YTD) Profit])</f>
        <v/>
      </c>
    </row>
    <row r="483" spans="3:33" x14ac:dyDescent="0.2">
      <c r="C483" s="22"/>
      <c r="D483" s="27"/>
      <c r="E483" s="28"/>
      <c r="F483" s="29"/>
      <c r="G483" s="59"/>
      <c r="H483" s="4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1" t="str">
        <f>IF(Table1[[#This Row],[Net Assets]]="","",(Table1[[#This Row],[Net Assets]]/Table1[[#This Row],[Noted Market Capitalization]]))</f>
        <v/>
      </c>
      <c r="U483" s="4">
        <f>IF(Table1[[#This Row],[Dividend Yield 
]]="",2,IF(Table1[[#This Row],[Dividend Yield 
]]&gt;0,1,2))</f>
        <v>2</v>
      </c>
      <c r="V483" s="4" t="str">
        <f>IF(Table1[[#This Row],[Previous Year Profit]]="","",IF(Table1[[#This Row],[Previous Year Profit]]&gt;0,1,2))</f>
        <v/>
      </c>
      <c r="W483" s="4" t="str">
        <f>IF(Table1[[#This Row],[Total Assets]]="","",IF(Table1[[#This Row],[Total Assets]]&gt;=Table1[[#This Row],[Total Liabilities]],1,2))</f>
        <v/>
      </c>
      <c r="X483" s="4" t="str">
        <f>IF(Table1[[#This Row],[Total Assets]]="","",IF(Table1[[#This Row],[Total Assets]]&gt;=Table1[[#This Row],[Noted Market Capitalization]],1,2))</f>
        <v/>
      </c>
      <c r="Y483" s="4" t="str">
        <f>IF(Table1[[#This Row],[Net Assets]]="","",IF(Table1[[#This Row],[Net Assets]]&gt;=Table1[[#This Row],[Noted Market Capitalization]],1,2))</f>
        <v/>
      </c>
      <c r="Z483" s="4" t="str">
        <f>IF(Table1[[#This Row],[Working Capital]]="","",IF(Table1[[#This Row],[Noted Market Capitalization]]&lt;=((2/3)*Table1[[#This Row],[Working Capital]]),1,2))</f>
        <v/>
      </c>
      <c r="AA483" s="29" t="str">
        <f>IF(Table1[[#This Row],[Total Assets]]="","",Table1[[#This Row],[Total Assets]]-Table1[[#This Row],[Total Liabilities]])</f>
        <v/>
      </c>
      <c r="AB483" s="29" t="str">
        <f>IF(Table1[[#This Row],[Current Assets]]="","",(Table1[[#This Row],[Current Assets]]-Table1[[#This Row],[Current Liabilities ]]))</f>
        <v/>
      </c>
      <c r="AC483" s="29" t="str">
        <f>IF(Table1[[#This Row],[Noted Market Capitalization]]="","",Table1[Noted Market Capitalization])</f>
        <v/>
      </c>
      <c r="AD483" s="30" t="str">
        <f>IF(Table1[[#This Row],[Previous Year Revenue]]="","",Table1[Previous Year Revenue])</f>
        <v/>
      </c>
      <c r="AE483" s="29" t="str">
        <f>IF(Table1[[#This Row],[Year To Date (YTD) Revenue]]="","",Table1[Year To Date (YTD) Revenue])</f>
        <v/>
      </c>
      <c r="AF483" s="29" t="str">
        <f>IF(Table1[[#This Row],[Previous Year Profit]]="","",Table1[Previous Year Profit])</f>
        <v/>
      </c>
      <c r="AG483" s="29" t="str">
        <f>IF(Table1[[#This Row],[Year To Date (YTD) Profit]]="","",Table1[Year To Date (YTD) Profit])</f>
        <v/>
      </c>
    </row>
    <row r="484" spans="3:33" x14ac:dyDescent="0.2">
      <c r="C484" s="22"/>
      <c r="D484" s="27"/>
      <c r="E484" s="28"/>
      <c r="F484" s="29"/>
      <c r="G484" s="59"/>
      <c r="H484" s="4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1" t="str">
        <f>IF(Table1[[#This Row],[Net Assets]]="","",(Table1[[#This Row],[Net Assets]]/Table1[[#This Row],[Noted Market Capitalization]]))</f>
        <v/>
      </c>
      <c r="U484" s="4">
        <f>IF(Table1[[#This Row],[Dividend Yield 
]]="",2,IF(Table1[[#This Row],[Dividend Yield 
]]&gt;0,1,2))</f>
        <v>2</v>
      </c>
      <c r="V484" s="4" t="str">
        <f>IF(Table1[[#This Row],[Previous Year Profit]]="","",IF(Table1[[#This Row],[Previous Year Profit]]&gt;0,1,2))</f>
        <v/>
      </c>
      <c r="W484" s="4" t="str">
        <f>IF(Table1[[#This Row],[Total Assets]]="","",IF(Table1[[#This Row],[Total Assets]]&gt;=Table1[[#This Row],[Total Liabilities]],1,2))</f>
        <v/>
      </c>
      <c r="X484" s="4" t="str">
        <f>IF(Table1[[#This Row],[Total Assets]]="","",IF(Table1[[#This Row],[Total Assets]]&gt;=Table1[[#This Row],[Noted Market Capitalization]],1,2))</f>
        <v/>
      </c>
      <c r="Y484" s="4" t="str">
        <f>IF(Table1[[#This Row],[Net Assets]]="","",IF(Table1[[#This Row],[Net Assets]]&gt;=Table1[[#This Row],[Noted Market Capitalization]],1,2))</f>
        <v/>
      </c>
      <c r="Z484" s="4" t="str">
        <f>IF(Table1[[#This Row],[Working Capital]]="","",IF(Table1[[#This Row],[Noted Market Capitalization]]&lt;=((2/3)*Table1[[#This Row],[Working Capital]]),1,2))</f>
        <v/>
      </c>
      <c r="AA484" s="29" t="str">
        <f>IF(Table1[[#This Row],[Total Assets]]="","",Table1[[#This Row],[Total Assets]]-Table1[[#This Row],[Total Liabilities]])</f>
        <v/>
      </c>
      <c r="AB484" s="29" t="str">
        <f>IF(Table1[[#This Row],[Current Assets]]="","",(Table1[[#This Row],[Current Assets]]-Table1[[#This Row],[Current Liabilities ]]))</f>
        <v/>
      </c>
      <c r="AC484" s="29" t="str">
        <f>IF(Table1[[#This Row],[Noted Market Capitalization]]="","",Table1[Noted Market Capitalization])</f>
        <v/>
      </c>
      <c r="AD484" s="30" t="str">
        <f>IF(Table1[[#This Row],[Previous Year Revenue]]="","",Table1[Previous Year Revenue])</f>
        <v/>
      </c>
      <c r="AE484" s="29" t="str">
        <f>IF(Table1[[#This Row],[Year To Date (YTD) Revenue]]="","",Table1[Year To Date (YTD) Revenue])</f>
        <v/>
      </c>
      <c r="AF484" s="29" t="str">
        <f>IF(Table1[[#This Row],[Previous Year Profit]]="","",Table1[Previous Year Profit])</f>
        <v/>
      </c>
      <c r="AG484" s="29" t="str">
        <f>IF(Table1[[#This Row],[Year To Date (YTD) Profit]]="","",Table1[Year To Date (YTD) Profit])</f>
        <v/>
      </c>
    </row>
    <row r="485" spans="3:33" x14ac:dyDescent="0.2">
      <c r="C485" s="22"/>
      <c r="D485" s="27"/>
      <c r="E485" s="28"/>
      <c r="F485" s="29"/>
      <c r="G485" s="59"/>
      <c r="H485" s="4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1" t="str">
        <f>IF(Table1[[#This Row],[Net Assets]]="","",(Table1[[#This Row],[Net Assets]]/Table1[[#This Row],[Noted Market Capitalization]]))</f>
        <v/>
      </c>
      <c r="U485" s="4">
        <f>IF(Table1[[#This Row],[Dividend Yield 
]]="",2,IF(Table1[[#This Row],[Dividend Yield 
]]&gt;0,1,2))</f>
        <v>2</v>
      </c>
      <c r="V485" s="4" t="str">
        <f>IF(Table1[[#This Row],[Previous Year Profit]]="","",IF(Table1[[#This Row],[Previous Year Profit]]&gt;0,1,2))</f>
        <v/>
      </c>
      <c r="W485" s="4" t="str">
        <f>IF(Table1[[#This Row],[Total Assets]]="","",IF(Table1[[#This Row],[Total Assets]]&gt;=Table1[[#This Row],[Total Liabilities]],1,2))</f>
        <v/>
      </c>
      <c r="X485" s="4" t="str">
        <f>IF(Table1[[#This Row],[Total Assets]]="","",IF(Table1[[#This Row],[Total Assets]]&gt;=Table1[[#This Row],[Noted Market Capitalization]],1,2))</f>
        <v/>
      </c>
      <c r="Y485" s="4" t="str">
        <f>IF(Table1[[#This Row],[Net Assets]]="","",IF(Table1[[#This Row],[Net Assets]]&gt;=Table1[[#This Row],[Noted Market Capitalization]],1,2))</f>
        <v/>
      </c>
      <c r="Z485" s="4" t="str">
        <f>IF(Table1[[#This Row],[Working Capital]]="","",IF(Table1[[#This Row],[Noted Market Capitalization]]&lt;=((2/3)*Table1[[#This Row],[Working Capital]]),1,2))</f>
        <v/>
      </c>
      <c r="AA485" s="29" t="str">
        <f>IF(Table1[[#This Row],[Total Assets]]="","",Table1[[#This Row],[Total Assets]]-Table1[[#This Row],[Total Liabilities]])</f>
        <v/>
      </c>
      <c r="AB485" s="29" t="str">
        <f>IF(Table1[[#This Row],[Current Assets]]="","",(Table1[[#This Row],[Current Assets]]-Table1[[#This Row],[Current Liabilities ]]))</f>
        <v/>
      </c>
      <c r="AC485" s="29" t="str">
        <f>IF(Table1[[#This Row],[Noted Market Capitalization]]="","",Table1[Noted Market Capitalization])</f>
        <v/>
      </c>
      <c r="AD485" s="30" t="str">
        <f>IF(Table1[[#This Row],[Previous Year Revenue]]="","",Table1[Previous Year Revenue])</f>
        <v/>
      </c>
      <c r="AE485" s="29" t="str">
        <f>IF(Table1[[#This Row],[Year To Date (YTD) Revenue]]="","",Table1[Year To Date (YTD) Revenue])</f>
        <v/>
      </c>
      <c r="AF485" s="29" t="str">
        <f>IF(Table1[[#This Row],[Previous Year Profit]]="","",Table1[Previous Year Profit])</f>
        <v/>
      </c>
      <c r="AG485" s="29" t="str">
        <f>IF(Table1[[#This Row],[Year To Date (YTD) Profit]]="","",Table1[Year To Date (YTD) Profit])</f>
        <v/>
      </c>
    </row>
    <row r="486" spans="3:33" x14ac:dyDescent="0.2">
      <c r="C486" s="22"/>
      <c r="D486" s="27"/>
      <c r="E486" s="28"/>
      <c r="F486" s="29"/>
      <c r="G486" s="59"/>
      <c r="H486" s="4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1" t="str">
        <f>IF(Table1[[#This Row],[Net Assets]]="","",(Table1[[#This Row],[Net Assets]]/Table1[[#This Row],[Noted Market Capitalization]]))</f>
        <v/>
      </c>
      <c r="U486" s="4">
        <f>IF(Table1[[#This Row],[Dividend Yield 
]]="",2,IF(Table1[[#This Row],[Dividend Yield 
]]&gt;0,1,2))</f>
        <v>2</v>
      </c>
      <c r="V486" s="4" t="str">
        <f>IF(Table1[[#This Row],[Previous Year Profit]]="","",IF(Table1[[#This Row],[Previous Year Profit]]&gt;0,1,2))</f>
        <v/>
      </c>
      <c r="W486" s="4" t="str">
        <f>IF(Table1[[#This Row],[Total Assets]]="","",IF(Table1[[#This Row],[Total Assets]]&gt;=Table1[[#This Row],[Total Liabilities]],1,2))</f>
        <v/>
      </c>
      <c r="X486" s="4" t="str">
        <f>IF(Table1[[#This Row],[Total Assets]]="","",IF(Table1[[#This Row],[Total Assets]]&gt;=Table1[[#This Row],[Noted Market Capitalization]],1,2))</f>
        <v/>
      </c>
      <c r="Y486" s="4" t="str">
        <f>IF(Table1[[#This Row],[Net Assets]]="","",IF(Table1[[#This Row],[Net Assets]]&gt;=Table1[[#This Row],[Noted Market Capitalization]],1,2))</f>
        <v/>
      </c>
      <c r="Z486" s="4" t="str">
        <f>IF(Table1[[#This Row],[Working Capital]]="","",IF(Table1[[#This Row],[Noted Market Capitalization]]&lt;=((2/3)*Table1[[#This Row],[Working Capital]]),1,2))</f>
        <v/>
      </c>
      <c r="AA486" s="29" t="str">
        <f>IF(Table1[[#This Row],[Total Assets]]="","",Table1[[#This Row],[Total Assets]]-Table1[[#This Row],[Total Liabilities]])</f>
        <v/>
      </c>
      <c r="AB486" s="29" t="str">
        <f>IF(Table1[[#This Row],[Current Assets]]="","",(Table1[[#This Row],[Current Assets]]-Table1[[#This Row],[Current Liabilities ]]))</f>
        <v/>
      </c>
      <c r="AC486" s="29" t="str">
        <f>IF(Table1[[#This Row],[Noted Market Capitalization]]="","",Table1[Noted Market Capitalization])</f>
        <v/>
      </c>
      <c r="AD486" s="30" t="str">
        <f>IF(Table1[[#This Row],[Previous Year Revenue]]="","",Table1[Previous Year Revenue])</f>
        <v/>
      </c>
      <c r="AE486" s="29" t="str">
        <f>IF(Table1[[#This Row],[Year To Date (YTD) Revenue]]="","",Table1[Year To Date (YTD) Revenue])</f>
        <v/>
      </c>
      <c r="AF486" s="29" t="str">
        <f>IF(Table1[[#This Row],[Previous Year Profit]]="","",Table1[Previous Year Profit])</f>
        <v/>
      </c>
      <c r="AG486" s="29" t="str">
        <f>IF(Table1[[#This Row],[Year To Date (YTD) Profit]]="","",Table1[Year To Date (YTD) Profit])</f>
        <v/>
      </c>
    </row>
    <row r="487" spans="3:33" x14ac:dyDescent="0.2">
      <c r="C487" s="22"/>
      <c r="D487" s="27"/>
      <c r="E487" s="28"/>
      <c r="F487" s="29"/>
      <c r="G487" s="59"/>
      <c r="H487" s="4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1" t="str">
        <f>IF(Table1[[#This Row],[Net Assets]]="","",(Table1[[#This Row],[Net Assets]]/Table1[[#This Row],[Noted Market Capitalization]]))</f>
        <v/>
      </c>
      <c r="U487" s="4">
        <f>IF(Table1[[#This Row],[Dividend Yield 
]]="",2,IF(Table1[[#This Row],[Dividend Yield 
]]&gt;0,1,2))</f>
        <v>2</v>
      </c>
      <c r="V487" s="4" t="str">
        <f>IF(Table1[[#This Row],[Previous Year Profit]]="","",IF(Table1[[#This Row],[Previous Year Profit]]&gt;0,1,2))</f>
        <v/>
      </c>
      <c r="W487" s="4" t="str">
        <f>IF(Table1[[#This Row],[Total Assets]]="","",IF(Table1[[#This Row],[Total Assets]]&gt;=Table1[[#This Row],[Total Liabilities]],1,2))</f>
        <v/>
      </c>
      <c r="X487" s="4" t="str">
        <f>IF(Table1[[#This Row],[Total Assets]]="","",IF(Table1[[#This Row],[Total Assets]]&gt;=Table1[[#This Row],[Noted Market Capitalization]],1,2))</f>
        <v/>
      </c>
      <c r="Y487" s="4" t="str">
        <f>IF(Table1[[#This Row],[Net Assets]]="","",IF(Table1[[#This Row],[Net Assets]]&gt;=Table1[[#This Row],[Noted Market Capitalization]],1,2))</f>
        <v/>
      </c>
      <c r="Z487" s="4" t="str">
        <f>IF(Table1[[#This Row],[Working Capital]]="","",IF(Table1[[#This Row],[Noted Market Capitalization]]&lt;=((2/3)*Table1[[#This Row],[Working Capital]]),1,2))</f>
        <v/>
      </c>
      <c r="AA487" s="29" t="str">
        <f>IF(Table1[[#This Row],[Total Assets]]="","",Table1[[#This Row],[Total Assets]]-Table1[[#This Row],[Total Liabilities]])</f>
        <v/>
      </c>
      <c r="AB487" s="29" t="str">
        <f>IF(Table1[[#This Row],[Current Assets]]="","",(Table1[[#This Row],[Current Assets]]-Table1[[#This Row],[Current Liabilities ]]))</f>
        <v/>
      </c>
      <c r="AC487" s="29" t="str">
        <f>IF(Table1[[#This Row],[Noted Market Capitalization]]="","",Table1[Noted Market Capitalization])</f>
        <v/>
      </c>
      <c r="AD487" s="30" t="str">
        <f>IF(Table1[[#This Row],[Previous Year Revenue]]="","",Table1[Previous Year Revenue])</f>
        <v/>
      </c>
      <c r="AE487" s="29" t="str">
        <f>IF(Table1[[#This Row],[Year To Date (YTD) Revenue]]="","",Table1[Year To Date (YTD) Revenue])</f>
        <v/>
      </c>
      <c r="AF487" s="29" t="str">
        <f>IF(Table1[[#This Row],[Previous Year Profit]]="","",Table1[Previous Year Profit])</f>
        <v/>
      </c>
      <c r="AG487" s="29" t="str">
        <f>IF(Table1[[#This Row],[Year To Date (YTD) Profit]]="","",Table1[Year To Date (YTD) Profit])</f>
        <v/>
      </c>
    </row>
    <row r="488" spans="3:33" x14ac:dyDescent="0.2">
      <c r="C488" s="22"/>
      <c r="D488" s="27"/>
      <c r="E488" s="28"/>
      <c r="F488" s="29"/>
      <c r="G488" s="59"/>
      <c r="H488" s="4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1" t="str">
        <f>IF(Table1[[#This Row],[Net Assets]]="","",(Table1[[#This Row],[Net Assets]]/Table1[[#This Row],[Noted Market Capitalization]]))</f>
        <v/>
      </c>
      <c r="U488" s="4">
        <f>IF(Table1[[#This Row],[Dividend Yield 
]]="",2,IF(Table1[[#This Row],[Dividend Yield 
]]&gt;0,1,2))</f>
        <v>2</v>
      </c>
      <c r="V488" s="4" t="str">
        <f>IF(Table1[[#This Row],[Previous Year Profit]]="","",IF(Table1[[#This Row],[Previous Year Profit]]&gt;0,1,2))</f>
        <v/>
      </c>
      <c r="W488" s="4" t="str">
        <f>IF(Table1[[#This Row],[Total Assets]]="","",IF(Table1[[#This Row],[Total Assets]]&gt;=Table1[[#This Row],[Total Liabilities]],1,2))</f>
        <v/>
      </c>
      <c r="X488" s="4" t="str">
        <f>IF(Table1[[#This Row],[Total Assets]]="","",IF(Table1[[#This Row],[Total Assets]]&gt;=Table1[[#This Row],[Noted Market Capitalization]],1,2))</f>
        <v/>
      </c>
      <c r="Y488" s="4" t="str">
        <f>IF(Table1[[#This Row],[Net Assets]]="","",IF(Table1[[#This Row],[Net Assets]]&gt;=Table1[[#This Row],[Noted Market Capitalization]],1,2))</f>
        <v/>
      </c>
      <c r="Z488" s="4" t="str">
        <f>IF(Table1[[#This Row],[Working Capital]]="","",IF(Table1[[#This Row],[Noted Market Capitalization]]&lt;=((2/3)*Table1[[#This Row],[Working Capital]]),1,2))</f>
        <v/>
      </c>
      <c r="AA488" s="29" t="str">
        <f>IF(Table1[[#This Row],[Total Assets]]="","",Table1[[#This Row],[Total Assets]]-Table1[[#This Row],[Total Liabilities]])</f>
        <v/>
      </c>
      <c r="AB488" s="29" t="str">
        <f>IF(Table1[[#This Row],[Current Assets]]="","",(Table1[[#This Row],[Current Assets]]-Table1[[#This Row],[Current Liabilities ]]))</f>
        <v/>
      </c>
      <c r="AC488" s="29" t="str">
        <f>IF(Table1[[#This Row],[Noted Market Capitalization]]="","",Table1[Noted Market Capitalization])</f>
        <v/>
      </c>
      <c r="AD488" s="30" t="str">
        <f>IF(Table1[[#This Row],[Previous Year Revenue]]="","",Table1[Previous Year Revenue])</f>
        <v/>
      </c>
      <c r="AE488" s="29" t="str">
        <f>IF(Table1[[#This Row],[Year To Date (YTD) Revenue]]="","",Table1[Year To Date (YTD) Revenue])</f>
        <v/>
      </c>
      <c r="AF488" s="29" t="str">
        <f>IF(Table1[[#This Row],[Previous Year Profit]]="","",Table1[Previous Year Profit])</f>
        <v/>
      </c>
      <c r="AG488" s="29" t="str">
        <f>IF(Table1[[#This Row],[Year To Date (YTD) Profit]]="","",Table1[Year To Date (YTD) Profit])</f>
        <v/>
      </c>
    </row>
    <row r="489" spans="3:33" x14ac:dyDescent="0.2">
      <c r="C489" s="22"/>
      <c r="D489" s="27"/>
      <c r="E489" s="28"/>
      <c r="F489" s="29"/>
      <c r="G489" s="59"/>
      <c r="H489" s="4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1" t="str">
        <f>IF(Table1[[#This Row],[Net Assets]]="","",(Table1[[#This Row],[Net Assets]]/Table1[[#This Row],[Noted Market Capitalization]]))</f>
        <v/>
      </c>
      <c r="U489" s="4">
        <f>IF(Table1[[#This Row],[Dividend Yield 
]]="",2,IF(Table1[[#This Row],[Dividend Yield 
]]&gt;0,1,2))</f>
        <v>2</v>
      </c>
      <c r="V489" s="4" t="str">
        <f>IF(Table1[[#This Row],[Previous Year Profit]]="","",IF(Table1[[#This Row],[Previous Year Profit]]&gt;0,1,2))</f>
        <v/>
      </c>
      <c r="W489" s="4" t="str">
        <f>IF(Table1[[#This Row],[Total Assets]]="","",IF(Table1[[#This Row],[Total Assets]]&gt;=Table1[[#This Row],[Total Liabilities]],1,2))</f>
        <v/>
      </c>
      <c r="X489" s="4" t="str">
        <f>IF(Table1[[#This Row],[Total Assets]]="","",IF(Table1[[#This Row],[Total Assets]]&gt;=Table1[[#This Row],[Noted Market Capitalization]],1,2))</f>
        <v/>
      </c>
      <c r="Y489" s="4" t="str">
        <f>IF(Table1[[#This Row],[Net Assets]]="","",IF(Table1[[#This Row],[Net Assets]]&gt;=Table1[[#This Row],[Noted Market Capitalization]],1,2))</f>
        <v/>
      </c>
      <c r="Z489" s="4" t="str">
        <f>IF(Table1[[#This Row],[Working Capital]]="","",IF(Table1[[#This Row],[Noted Market Capitalization]]&lt;=((2/3)*Table1[[#This Row],[Working Capital]]),1,2))</f>
        <v/>
      </c>
      <c r="AA489" s="29" t="str">
        <f>IF(Table1[[#This Row],[Total Assets]]="","",Table1[[#This Row],[Total Assets]]-Table1[[#This Row],[Total Liabilities]])</f>
        <v/>
      </c>
      <c r="AB489" s="29" t="str">
        <f>IF(Table1[[#This Row],[Current Assets]]="","",(Table1[[#This Row],[Current Assets]]-Table1[[#This Row],[Current Liabilities ]]))</f>
        <v/>
      </c>
      <c r="AC489" s="29" t="str">
        <f>IF(Table1[[#This Row],[Noted Market Capitalization]]="","",Table1[Noted Market Capitalization])</f>
        <v/>
      </c>
      <c r="AD489" s="30" t="str">
        <f>IF(Table1[[#This Row],[Previous Year Revenue]]="","",Table1[Previous Year Revenue])</f>
        <v/>
      </c>
      <c r="AE489" s="29" t="str">
        <f>IF(Table1[[#This Row],[Year To Date (YTD) Revenue]]="","",Table1[Year To Date (YTD) Revenue])</f>
        <v/>
      </c>
      <c r="AF489" s="29" t="str">
        <f>IF(Table1[[#This Row],[Previous Year Profit]]="","",Table1[Previous Year Profit])</f>
        <v/>
      </c>
      <c r="AG489" s="29" t="str">
        <f>IF(Table1[[#This Row],[Year To Date (YTD) Profit]]="","",Table1[Year To Date (YTD) Profit])</f>
        <v/>
      </c>
    </row>
    <row r="490" spans="3:33" x14ac:dyDescent="0.2">
      <c r="C490" s="22"/>
      <c r="D490" s="27"/>
      <c r="E490" s="28"/>
      <c r="F490" s="29"/>
      <c r="G490" s="59"/>
      <c r="H490" s="4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1" t="str">
        <f>IF(Table1[[#This Row],[Net Assets]]="","",(Table1[[#This Row],[Net Assets]]/Table1[[#This Row],[Noted Market Capitalization]]))</f>
        <v/>
      </c>
      <c r="U490" s="4">
        <f>IF(Table1[[#This Row],[Dividend Yield 
]]="",2,IF(Table1[[#This Row],[Dividend Yield 
]]&gt;0,1,2))</f>
        <v>2</v>
      </c>
      <c r="V490" s="4" t="str">
        <f>IF(Table1[[#This Row],[Previous Year Profit]]="","",IF(Table1[[#This Row],[Previous Year Profit]]&gt;0,1,2))</f>
        <v/>
      </c>
      <c r="W490" s="4" t="str">
        <f>IF(Table1[[#This Row],[Total Assets]]="","",IF(Table1[[#This Row],[Total Assets]]&gt;=Table1[[#This Row],[Total Liabilities]],1,2))</f>
        <v/>
      </c>
      <c r="X490" s="4" t="str">
        <f>IF(Table1[[#This Row],[Total Assets]]="","",IF(Table1[[#This Row],[Total Assets]]&gt;=Table1[[#This Row],[Noted Market Capitalization]],1,2))</f>
        <v/>
      </c>
      <c r="Y490" s="4" t="str">
        <f>IF(Table1[[#This Row],[Net Assets]]="","",IF(Table1[[#This Row],[Net Assets]]&gt;=Table1[[#This Row],[Noted Market Capitalization]],1,2))</f>
        <v/>
      </c>
      <c r="Z490" s="4" t="str">
        <f>IF(Table1[[#This Row],[Working Capital]]="","",IF(Table1[[#This Row],[Noted Market Capitalization]]&lt;=((2/3)*Table1[[#This Row],[Working Capital]]),1,2))</f>
        <v/>
      </c>
      <c r="AA490" s="29" t="str">
        <f>IF(Table1[[#This Row],[Total Assets]]="","",Table1[[#This Row],[Total Assets]]-Table1[[#This Row],[Total Liabilities]])</f>
        <v/>
      </c>
      <c r="AB490" s="29" t="str">
        <f>IF(Table1[[#This Row],[Current Assets]]="","",(Table1[[#This Row],[Current Assets]]-Table1[[#This Row],[Current Liabilities ]]))</f>
        <v/>
      </c>
      <c r="AC490" s="29" t="str">
        <f>IF(Table1[[#This Row],[Noted Market Capitalization]]="","",Table1[Noted Market Capitalization])</f>
        <v/>
      </c>
      <c r="AD490" s="30" t="str">
        <f>IF(Table1[[#This Row],[Previous Year Revenue]]="","",Table1[Previous Year Revenue])</f>
        <v/>
      </c>
      <c r="AE490" s="29" t="str">
        <f>IF(Table1[[#This Row],[Year To Date (YTD) Revenue]]="","",Table1[Year To Date (YTD) Revenue])</f>
        <v/>
      </c>
      <c r="AF490" s="29" t="str">
        <f>IF(Table1[[#This Row],[Previous Year Profit]]="","",Table1[Previous Year Profit])</f>
        <v/>
      </c>
      <c r="AG490" s="29" t="str">
        <f>IF(Table1[[#This Row],[Year To Date (YTD) Profit]]="","",Table1[Year To Date (YTD) Profit])</f>
        <v/>
      </c>
    </row>
    <row r="491" spans="3:33" x14ac:dyDescent="0.2">
      <c r="C491" s="22"/>
      <c r="D491" s="27"/>
      <c r="E491" s="28"/>
      <c r="F491" s="29"/>
      <c r="G491" s="59"/>
      <c r="H491" s="4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1" t="str">
        <f>IF(Table1[[#This Row],[Net Assets]]="","",(Table1[[#This Row],[Net Assets]]/Table1[[#This Row],[Noted Market Capitalization]]))</f>
        <v/>
      </c>
      <c r="U491" s="4">
        <f>IF(Table1[[#This Row],[Dividend Yield 
]]="",2,IF(Table1[[#This Row],[Dividend Yield 
]]&gt;0,1,2))</f>
        <v>2</v>
      </c>
      <c r="V491" s="4" t="str">
        <f>IF(Table1[[#This Row],[Previous Year Profit]]="","",IF(Table1[[#This Row],[Previous Year Profit]]&gt;0,1,2))</f>
        <v/>
      </c>
      <c r="W491" s="4" t="str">
        <f>IF(Table1[[#This Row],[Total Assets]]="","",IF(Table1[[#This Row],[Total Assets]]&gt;=Table1[[#This Row],[Total Liabilities]],1,2))</f>
        <v/>
      </c>
      <c r="X491" s="4" t="str">
        <f>IF(Table1[[#This Row],[Total Assets]]="","",IF(Table1[[#This Row],[Total Assets]]&gt;=Table1[[#This Row],[Noted Market Capitalization]],1,2))</f>
        <v/>
      </c>
      <c r="Y491" s="4" t="str">
        <f>IF(Table1[[#This Row],[Net Assets]]="","",IF(Table1[[#This Row],[Net Assets]]&gt;=Table1[[#This Row],[Noted Market Capitalization]],1,2))</f>
        <v/>
      </c>
      <c r="Z491" s="4" t="str">
        <f>IF(Table1[[#This Row],[Working Capital]]="","",IF(Table1[[#This Row],[Noted Market Capitalization]]&lt;=((2/3)*Table1[[#This Row],[Working Capital]]),1,2))</f>
        <v/>
      </c>
      <c r="AA491" s="29" t="str">
        <f>IF(Table1[[#This Row],[Total Assets]]="","",Table1[[#This Row],[Total Assets]]-Table1[[#This Row],[Total Liabilities]])</f>
        <v/>
      </c>
      <c r="AB491" s="29" t="str">
        <f>IF(Table1[[#This Row],[Current Assets]]="","",(Table1[[#This Row],[Current Assets]]-Table1[[#This Row],[Current Liabilities ]]))</f>
        <v/>
      </c>
      <c r="AC491" s="29" t="str">
        <f>IF(Table1[[#This Row],[Noted Market Capitalization]]="","",Table1[Noted Market Capitalization])</f>
        <v/>
      </c>
      <c r="AD491" s="30" t="str">
        <f>IF(Table1[[#This Row],[Previous Year Revenue]]="","",Table1[Previous Year Revenue])</f>
        <v/>
      </c>
      <c r="AE491" s="29" t="str">
        <f>IF(Table1[[#This Row],[Year To Date (YTD) Revenue]]="","",Table1[Year To Date (YTD) Revenue])</f>
        <v/>
      </c>
      <c r="AF491" s="29" t="str">
        <f>IF(Table1[[#This Row],[Previous Year Profit]]="","",Table1[Previous Year Profit])</f>
        <v/>
      </c>
      <c r="AG491" s="29" t="str">
        <f>IF(Table1[[#This Row],[Year To Date (YTD) Profit]]="","",Table1[Year To Date (YTD) Profit])</f>
        <v/>
      </c>
    </row>
    <row r="492" spans="3:33" x14ac:dyDescent="0.2">
      <c r="C492" s="22">
        <v>44417</v>
      </c>
      <c r="D492" s="27" t="s">
        <v>47</v>
      </c>
      <c r="E492" s="28">
        <v>146.09</v>
      </c>
      <c r="F492" s="29">
        <v>2400000</v>
      </c>
      <c r="G492" s="59">
        <v>6.0000000000000001E-3</v>
      </c>
      <c r="H492" s="4" t="s">
        <v>50</v>
      </c>
      <c r="I492" s="30">
        <v>274515</v>
      </c>
      <c r="J492" s="30">
        <v>282457</v>
      </c>
      <c r="K492" s="30">
        <v>57411</v>
      </c>
      <c r="L492" s="30">
        <v>74129</v>
      </c>
      <c r="M492" s="30">
        <v>114423</v>
      </c>
      <c r="N492" s="30">
        <v>329840</v>
      </c>
      <c r="O492" s="30">
        <v>107754</v>
      </c>
      <c r="P492" s="30">
        <v>265560</v>
      </c>
      <c r="Q492" s="30">
        <v>64280</v>
      </c>
      <c r="R492" s="30">
        <v>19197</v>
      </c>
      <c r="S492" s="30">
        <v>19444</v>
      </c>
      <c r="T492" s="31">
        <f>IF(Table1[[#This Row],[Net Assets]]="","",(Table1[[#This Row],[Net Assets]]/Table1[[#This Row],[Noted Market Capitalization]]))</f>
        <v>2.6783333333333333E-2</v>
      </c>
      <c r="U492" s="4">
        <f>IF(Table1[[#This Row],[Dividend Yield 
]]="",2,IF(Table1[[#This Row],[Dividend Yield 
]]&gt;0,1,2))</f>
        <v>1</v>
      </c>
      <c r="V492" s="4">
        <f>IF(Table1[[#This Row],[Previous Year Profit]]="","",IF(Table1[[#This Row],[Previous Year Profit]]&gt;0,1,2))</f>
        <v>1</v>
      </c>
      <c r="W492" s="4">
        <f>IF(Table1[[#This Row],[Total Assets]]="","",IF(Table1[[#This Row],[Total Assets]]&gt;=Table1[[#This Row],[Total Liabilities]],1,2))</f>
        <v>1</v>
      </c>
      <c r="X492" s="4">
        <f>IF(Table1[[#This Row],[Total Assets]]="","",IF(Table1[[#This Row],[Total Assets]]&gt;=Table1[[#This Row],[Noted Market Capitalization]],1,2))</f>
        <v>2</v>
      </c>
      <c r="Y492" s="4">
        <f>IF(Table1[[#This Row],[Net Assets]]="","",IF(Table1[[#This Row],[Net Assets]]&gt;=Table1[[#This Row],[Noted Market Capitalization]],1,2))</f>
        <v>2</v>
      </c>
      <c r="Z492" s="4">
        <f>IF(Table1[[#This Row],[Working Capital]]="","",IF(Table1[[#This Row],[Noted Market Capitalization]]&lt;=((2/3)*Table1[[#This Row],[Working Capital]]),1,2))</f>
        <v>2</v>
      </c>
      <c r="AA492" s="29">
        <f>IF(Table1[[#This Row],[Total Assets]]="","",Table1[[#This Row],[Total Assets]]-Table1[[#This Row],[Total Liabilities]])</f>
        <v>64280</v>
      </c>
      <c r="AB492" s="29">
        <f>IF(Table1[[#This Row],[Current Assets]]="","",(Table1[[#This Row],[Current Assets]]-Table1[[#This Row],[Current Liabilities ]]))</f>
        <v>6669</v>
      </c>
      <c r="AC492" s="29">
        <f>IF(Table1[[#This Row],[Noted Market Capitalization]]="","",Table1[Noted Market Capitalization])</f>
        <v>2400000</v>
      </c>
      <c r="AD492" s="30">
        <f>IF(Table1[[#This Row],[Previous Year Revenue]]="","",Table1[Previous Year Revenue])</f>
        <v>274515</v>
      </c>
      <c r="AE492" s="29">
        <f>IF(Table1[[#This Row],[Year To Date (YTD) Revenue]]="","",Table1[Year To Date (YTD) Revenue])</f>
        <v>282457</v>
      </c>
      <c r="AF492" s="29">
        <f>IF(Table1[[#This Row],[Previous Year Profit]]="","",Table1[Previous Year Profit])</f>
        <v>57411</v>
      </c>
      <c r="AG492" s="29">
        <f>IF(Table1[[#This Row],[Year To Date (YTD) Profit]]="","",Table1[Year To Date (YTD) Profit])</f>
        <v>74129</v>
      </c>
    </row>
    <row r="493" spans="3:33" x14ac:dyDescent="0.2">
      <c r="C493" s="22"/>
      <c r="D493" s="27"/>
      <c r="E493" s="28"/>
      <c r="F493" s="29"/>
      <c r="G493" s="59"/>
      <c r="H493" s="4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1" t="str">
        <f>IF(Table1[[#This Row],[Net Assets]]="","",(Table1[[#This Row],[Net Assets]]/Table1[[#This Row],[Noted Market Capitalization]]))</f>
        <v/>
      </c>
      <c r="U493" s="4">
        <f>IF(Table1[[#This Row],[Dividend Yield 
]]="",2,IF(Table1[[#This Row],[Dividend Yield 
]]&gt;0,1,2))</f>
        <v>2</v>
      </c>
      <c r="V493" s="4" t="str">
        <f>IF(Table1[[#This Row],[Previous Year Profit]]="","",IF(Table1[[#This Row],[Previous Year Profit]]&gt;0,1,2))</f>
        <v/>
      </c>
      <c r="W493" s="4" t="str">
        <f>IF(Table1[[#This Row],[Total Assets]]="","",IF(Table1[[#This Row],[Total Assets]]&gt;=Table1[[#This Row],[Total Liabilities]],1,2))</f>
        <v/>
      </c>
      <c r="X493" s="4" t="str">
        <f>IF(Table1[[#This Row],[Total Assets]]="","",IF(Table1[[#This Row],[Total Assets]]&gt;=Table1[[#This Row],[Noted Market Capitalization]],1,2))</f>
        <v/>
      </c>
      <c r="Y493" s="4" t="str">
        <f>IF(Table1[[#This Row],[Net Assets]]="","",IF(Table1[[#This Row],[Net Assets]]&gt;=Table1[[#This Row],[Noted Market Capitalization]],1,2))</f>
        <v/>
      </c>
      <c r="Z493" s="4" t="str">
        <f>IF(Table1[[#This Row],[Working Capital]]="","",IF(Table1[[#This Row],[Noted Market Capitalization]]&lt;=((2/3)*Table1[[#This Row],[Working Capital]]),1,2))</f>
        <v/>
      </c>
      <c r="AA493" s="29" t="str">
        <f>IF(Table1[[#This Row],[Total Assets]]="","",Table1[[#This Row],[Total Assets]]-Table1[[#This Row],[Total Liabilities]])</f>
        <v/>
      </c>
      <c r="AB493" s="29" t="str">
        <f>IF(Table1[[#This Row],[Current Assets]]="","",(Table1[[#This Row],[Current Assets]]-Table1[[#This Row],[Current Liabilities ]]))</f>
        <v/>
      </c>
      <c r="AC493" s="29" t="str">
        <f>IF(Table1[[#This Row],[Noted Market Capitalization]]="","",Table1[Noted Market Capitalization])</f>
        <v/>
      </c>
      <c r="AD493" s="30" t="str">
        <f>IF(Table1[[#This Row],[Previous Year Revenue]]="","",Table1[Previous Year Revenue])</f>
        <v/>
      </c>
      <c r="AE493" s="29" t="str">
        <f>IF(Table1[[#This Row],[Year To Date (YTD) Revenue]]="","",Table1[Year To Date (YTD) Revenue])</f>
        <v/>
      </c>
      <c r="AF493" s="29" t="str">
        <f>IF(Table1[[#This Row],[Previous Year Profit]]="","",Table1[Previous Year Profit])</f>
        <v/>
      </c>
      <c r="AG493" s="29" t="str">
        <f>IF(Table1[[#This Row],[Year To Date (YTD) Profit]]="","",Table1[Year To Date (YTD) Profit])</f>
        <v/>
      </c>
    </row>
    <row r="494" spans="3:33" x14ac:dyDescent="0.2">
      <c r="C494" s="22"/>
      <c r="D494" s="27"/>
      <c r="E494" s="28"/>
      <c r="F494" s="29"/>
      <c r="G494" s="59"/>
      <c r="H494" s="4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1" t="str">
        <f>IF(Table1[[#This Row],[Net Assets]]="","",(Table1[[#This Row],[Net Assets]]/Table1[[#This Row],[Noted Market Capitalization]]))</f>
        <v/>
      </c>
      <c r="U494" s="4">
        <f>IF(Table1[[#This Row],[Dividend Yield 
]]="",2,IF(Table1[[#This Row],[Dividend Yield 
]]&gt;0,1,2))</f>
        <v>2</v>
      </c>
      <c r="V494" s="4" t="str">
        <f>IF(Table1[[#This Row],[Previous Year Profit]]="","",IF(Table1[[#This Row],[Previous Year Profit]]&gt;0,1,2))</f>
        <v/>
      </c>
      <c r="W494" s="4" t="str">
        <f>IF(Table1[[#This Row],[Total Assets]]="","",IF(Table1[[#This Row],[Total Assets]]&gt;=Table1[[#This Row],[Total Liabilities]],1,2))</f>
        <v/>
      </c>
      <c r="X494" s="4" t="str">
        <f>IF(Table1[[#This Row],[Total Assets]]="","",IF(Table1[[#This Row],[Total Assets]]&gt;=Table1[[#This Row],[Noted Market Capitalization]],1,2))</f>
        <v/>
      </c>
      <c r="Y494" s="4" t="str">
        <f>IF(Table1[[#This Row],[Net Assets]]="","",IF(Table1[[#This Row],[Net Assets]]&gt;=Table1[[#This Row],[Noted Market Capitalization]],1,2))</f>
        <v/>
      </c>
      <c r="Z494" s="4" t="str">
        <f>IF(Table1[[#This Row],[Working Capital]]="","",IF(Table1[[#This Row],[Noted Market Capitalization]]&lt;=((2/3)*Table1[[#This Row],[Working Capital]]),1,2))</f>
        <v/>
      </c>
      <c r="AA494" s="29" t="str">
        <f>IF(Table1[[#This Row],[Total Assets]]="","",Table1[[#This Row],[Total Assets]]-Table1[[#This Row],[Total Liabilities]])</f>
        <v/>
      </c>
      <c r="AB494" s="29" t="str">
        <f>IF(Table1[[#This Row],[Current Assets]]="","",(Table1[[#This Row],[Current Assets]]-Table1[[#This Row],[Current Liabilities ]]))</f>
        <v/>
      </c>
      <c r="AC494" s="29" t="str">
        <f>IF(Table1[[#This Row],[Noted Market Capitalization]]="","",Table1[Noted Market Capitalization])</f>
        <v/>
      </c>
      <c r="AD494" s="30" t="str">
        <f>IF(Table1[[#This Row],[Previous Year Revenue]]="","",Table1[Previous Year Revenue])</f>
        <v/>
      </c>
      <c r="AE494" s="29" t="str">
        <f>IF(Table1[[#This Row],[Year To Date (YTD) Revenue]]="","",Table1[Year To Date (YTD) Revenue])</f>
        <v/>
      </c>
      <c r="AF494" s="29" t="str">
        <f>IF(Table1[[#This Row],[Previous Year Profit]]="","",Table1[Previous Year Profit])</f>
        <v/>
      </c>
      <c r="AG494" s="29" t="str">
        <f>IF(Table1[[#This Row],[Year To Date (YTD) Profit]]="","",Table1[Year To Date (YTD) Profit])</f>
        <v/>
      </c>
    </row>
    <row r="495" spans="3:33" x14ac:dyDescent="0.2">
      <c r="C495" s="22"/>
      <c r="D495" s="27"/>
      <c r="E495" s="28"/>
      <c r="F495" s="29"/>
      <c r="G495" s="59"/>
      <c r="H495" s="4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1" t="str">
        <f>IF(Table1[[#This Row],[Net Assets]]="","",(Table1[[#This Row],[Net Assets]]/Table1[[#This Row],[Noted Market Capitalization]]))</f>
        <v/>
      </c>
      <c r="U495" s="4">
        <f>IF(Table1[[#This Row],[Dividend Yield 
]]="",2,IF(Table1[[#This Row],[Dividend Yield 
]]&gt;0,1,2))</f>
        <v>2</v>
      </c>
      <c r="V495" s="4" t="str">
        <f>IF(Table1[[#This Row],[Previous Year Profit]]="","",IF(Table1[[#This Row],[Previous Year Profit]]&gt;0,1,2))</f>
        <v/>
      </c>
      <c r="W495" s="4" t="str">
        <f>IF(Table1[[#This Row],[Total Assets]]="","",IF(Table1[[#This Row],[Total Assets]]&gt;=Table1[[#This Row],[Total Liabilities]],1,2))</f>
        <v/>
      </c>
      <c r="X495" s="4" t="str">
        <f>IF(Table1[[#This Row],[Total Assets]]="","",IF(Table1[[#This Row],[Total Assets]]&gt;=Table1[[#This Row],[Noted Market Capitalization]],1,2))</f>
        <v/>
      </c>
      <c r="Y495" s="4" t="str">
        <f>IF(Table1[[#This Row],[Net Assets]]="","",IF(Table1[[#This Row],[Net Assets]]&gt;=Table1[[#This Row],[Noted Market Capitalization]],1,2))</f>
        <v/>
      </c>
      <c r="Z495" s="4" t="str">
        <f>IF(Table1[[#This Row],[Working Capital]]="","",IF(Table1[[#This Row],[Noted Market Capitalization]]&lt;=((2/3)*Table1[[#This Row],[Working Capital]]),1,2))</f>
        <v/>
      </c>
      <c r="AA495" s="29" t="str">
        <f>IF(Table1[[#This Row],[Total Assets]]="","",Table1[[#This Row],[Total Assets]]-Table1[[#This Row],[Total Liabilities]])</f>
        <v/>
      </c>
      <c r="AB495" s="29" t="str">
        <f>IF(Table1[[#This Row],[Current Assets]]="","",(Table1[[#This Row],[Current Assets]]-Table1[[#This Row],[Current Liabilities ]]))</f>
        <v/>
      </c>
      <c r="AC495" s="29" t="str">
        <f>IF(Table1[[#This Row],[Noted Market Capitalization]]="","",Table1[Noted Market Capitalization])</f>
        <v/>
      </c>
      <c r="AD495" s="30" t="str">
        <f>IF(Table1[[#This Row],[Previous Year Revenue]]="","",Table1[Previous Year Revenue])</f>
        <v/>
      </c>
      <c r="AE495" s="29" t="str">
        <f>IF(Table1[[#This Row],[Year To Date (YTD) Revenue]]="","",Table1[Year To Date (YTD) Revenue])</f>
        <v/>
      </c>
      <c r="AF495" s="29" t="str">
        <f>IF(Table1[[#This Row],[Previous Year Profit]]="","",Table1[Previous Year Profit])</f>
        <v/>
      </c>
      <c r="AG495" s="29" t="str">
        <f>IF(Table1[[#This Row],[Year To Date (YTD) Profit]]="","",Table1[Year To Date (YTD) Profit])</f>
        <v/>
      </c>
    </row>
    <row r="496" spans="3:33" x14ac:dyDescent="0.2">
      <c r="C496" s="22"/>
      <c r="D496" s="27"/>
      <c r="E496" s="28"/>
      <c r="F496" s="29"/>
      <c r="G496" s="59"/>
      <c r="H496" s="4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1" t="str">
        <f>IF(Table1[[#This Row],[Net Assets]]="","",(Table1[[#This Row],[Net Assets]]/Table1[[#This Row],[Noted Market Capitalization]]))</f>
        <v/>
      </c>
      <c r="U496" s="4">
        <f>IF(Table1[[#This Row],[Dividend Yield 
]]="",2,IF(Table1[[#This Row],[Dividend Yield 
]]&gt;0,1,2))</f>
        <v>2</v>
      </c>
      <c r="V496" s="4" t="str">
        <f>IF(Table1[[#This Row],[Previous Year Profit]]="","",IF(Table1[[#This Row],[Previous Year Profit]]&gt;0,1,2))</f>
        <v/>
      </c>
      <c r="W496" s="4" t="str">
        <f>IF(Table1[[#This Row],[Total Assets]]="","",IF(Table1[[#This Row],[Total Assets]]&gt;=Table1[[#This Row],[Total Liabilities]],1,2))</f>
        <v/>
      </c>
      <c r="X496" s="4" t="str">
        <f>IF(Table1[[#This Row],[Total Assets]]="","",IF(Table1[[#This Row],[Total Assets]]&gt;=Table1[[#This Row],[Noted Market Capitalization]],1,2))</f>
        <v/>
      </c>
      <c r="Y496" s="4" t="str">
        <f>IF(Table1[[#This Row],[Net Assets]]="","",IF(Table1[[#This Row],[Net Assets]]&gt;=Table1[[#This Row],[Noted Market Capitalization]],1,2))</f>
        <v/>
      </c>
      <c r="Z496" s="4" t="str">
        <f>IF(Table1[[#This Row],[Working Capital]]="","",IF(Table1[[#This Row],[Noted Market Capitalization]]&lt;=((2/3)*Table1[[#This Row],[Working Capital]]),1,2))</f>
        <v/>
      </c>
      <c r="AA496" s="29" t="str">
        <f>IF(Table1[[#This Row],[Total Assets]]="","",Table1[[#This Row],[Total Assets]]-Table1[[#This Row],[Total Liabilities]])</f>
        <v/>
      </c>
      <c r="AB496" s="29" t="str">
        <f>IF(Table1[[#This Row],[Current Assets]]="","",(Table1[[#This Row],[Current Assets]]-Table1[[#This Row],[Current Liabilities ]]))</f>
        <v/>
      </c>
      <c r="AC496" s="29" t="str">
        <f>IF(Table1[[#This Row],[Noted Market Capitalization]]="","",Table1[Noted Market Capitalization])</f>
        <v/>
      </c>
      <c r="AD496" s="30" t="str">
        <f>IF(Table1[[#This Row],[Previous Year Revenue]]="","",Table1[Previous Year Revenue])</f>
        <v/>
      </c>
      <c r="AE496" s="29" t="str">
        <f>IF(Table1[[#This Row],[Year To Date (YTD) Revenue]]="","",Table1[Year To Date (YTD) Revenue])</f>
        <v/>
      </c>
      <c r="AF496" s="29" t="str">
        <f>IF(Table1[[#This Row],[Previous Year Profit]]="","",Table1[Previous Year Profit])</f>
        <v/>
      </c>
      <c r="AG496" s="29" t="str">
        <f>IF(Table1[[#This Row],[Year To Date (YTD) Profit]]="","",Table1[Year To Date (YTD) Profit])</f>
        <v/>
      </c>
    </row>
    <row r="497" spans="3:33" x14ac:dyDescent="0.2">
      <c r="C497" s="22"/>
      <c r="D497" s="27"/>
      <c r="E497" s="28"/>
      <c r="F497" s="29"/>
      <c r="G497" s="59"/>
      <c r="H497" s="4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1" t="str">
        <f>IF(Table1[[#This Row],[Net Assets]]="","",(Table1[[#This Row],[Net Assets]]/Table1[[#This Row],[Noted Market Capitalization]]))</f>
        <v/>
      </c>
      <c r="U497" s="4">
        <f>IF(Table1[[#This Row],[Dividend Yield 
]]="",2,IF(Table1[[#This Row],[Dividend Yield 
]]&gt;0,1,2))</f>
        <v>2</v>
      </c>
      <c r="V497" s="4" t="str">
        <f>IF(Table1[[#This Row],[Previous Year Profit]]="","",IF(Table1[[#This Row],[Previous Year Profit]]&gt;0,1,2))</f>
        <v/>
      </c>
      <c r="W497" s="4" t="str">
        <f>IF(Table1[[#This Row],[Total Assets]]="","",IF(Table1[[#This Row],[Total Assets]]&gt;=Table1[[#This Row],[Total Liabilities]],1,2))</f>
        <v/>
      </c>
      <c r="X497" s="4" t="str">
        <f>IF(Table1[[#This Row],[Total Assets]]="","",IF(Table1[[#This Row],[Total Assets]]&gt;=Table1[[#This Row],[Noted Market Capitalization]],1,2))</f>
        <v/>
      </c>
      <c r="Y497" s="4" t="str">
        <f>IF(Table1[[#This Row],[Net Assets]]="","",IF(Table1[[#This Row],[Net Assets]]&gt;=Table1[[#This Row],[Noted Market Capitalization]],1,2))</f>
        <v/>
      </c>
      <c r="Z497" s="4" t="str">
        <f>IF(Table1[[#This Row],[Working Capital]]="","",IF(Table1[[#This Row],[Noted Market Capitalization]]&lt;=((2/3)*Table1[[#This Row],[Working Capital]]),1,2))</f>
        <v/>
      </c>
      <c r="AA497" s="29" t="str">
        <f>IF(Table1[[#This Row],[Total Assets]]="","",Table1[[#This Row],[Total Assets]]-Table1[[#This Row],[Total Liabilities]])</f>
        <v/>
      </c>
      <c r="AB497" s="29" t="str">
        <f>IF(Table1[[#This Row],[Current Assets]]="","",(Table1[[#This Row],[Current Assets]]-Table1[[#This Row],[Current Liabilities ]]))</f>
        <v/>
      </c>
      <c r="AC497" s="29" t="str">
        <f>IF(Table1[[#This Row],[Noted Market Capitalization]]="","",Table1[Noted Market Capitalization])</f>
        <v/>
      </c>
      <c r="AD497" s="30" t="str">
        <f>IF(Table1[[#This Row],[Previous Year Revenue]]="","",Table1[Previous Year Revenue])</f>
        <v/>
      </c>
      <c r="AE497" s="29" t="str">
        <f>IF(Table1[[#This Row],[Year To Date (YTD) Revenue]]="","",Table1[Year To Date (YTD) Revenue])</f>
        <v/>
      </c>
      <c r="AF497" s="29" t="str">
        <f>IF(Table1[[#This Row],[Previous Year Profit]]="","",Table1[Previous Year Profit])</f>
        <v/>
      </c>
      <c r="AG497" s="29" t="str">
        <f>IF(Table1[[#This Row],[Year To Date (YTD) Profit]]="","",Table1[Year To Date (YTD) Profit])</f>
        <v/>
      </c>
    </row>
    <row r="498" spans="3:33" x14ac:dyDescent="0.2">
      <c r="C498" s="22"/>
      <c r="D498" s="27"/>
      <c r="E498" s="28"/>
      <c r="F498" s="29"/>
      <c r="G498" s="59"/>
      <c r="H498" s="4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1" t="str">
        <f>IF(Table1[[#This Row],[Net Assets]]="","",(Table1[[#This Row],[Net Assets]]/Table1[[#This Row],[Noted Market Capitalization]]))</f>
        <v/>
      </c>
      <c r="U498" s="4">
        <f>IF(Table1[[#This Row],[Dividend Yield 
]]="",2,IF(Table1[[#This Row],[Dividend Yield 
]]&gt;0,1,2))</f>
        <v>2</v>
      </c>
      <c r="V498" s="4" t="str">
        <f>IF(Table1[[#This Row],[Previous Year Profit]]="","",IF(Table1[[#This Row],[Previous Year Profit]]&gt;0,1,2))</f>
        <v/>
      </c>
      <c r="W498" s="4" t="str">
        <f>IF(Table1[[#This Row],[Total Assets]]="","",IF(Table1[[#This Row],[Total Assets]]&gt;=Table1[[#This Row],[Total Liabilities]],1,2))</f>
        <v/>
      </c>
      <c r="X498" s="4" t="str">
        <f>IF(Table1[[#This Row],[Total Assets]]="","",IF(Table1[[#This Row],[Total Assets]]&gt;=Table1[[#This Row],[Noted Market Capitalization]],1,2))</f>
        <v/>
      </c>
      <c r="Y498" s="4" t="str">
        <f>IF(Table1[[#This Row],[Net Assets]]="","",IF(Table1[[#This Row],[Net Assets]]&gt;=Table1[[#This Row],[Noted Market Capitalization]],1,2))</f>
        <v/>
      </c>
      <c r="Z498" s="4" t="str">
        <f>IF(Table1[[#This Row],[Working Capital]]="","",IF(Table1[[#This Row],[Noted Market Capitalization]]&lt;=((2/3)*Table1[[#This Row],[Working Capital]]),1,2))</f>
        <v/>
      </c>
      <c r="AA498" s="29" t="str">
        <f>IF(Table1[[#This Row],[Total Assets]]="","",Table1[[#This Row],[Total Assets]]-Table1[[#This Row],[Total Liabilities]])</f>
        <v/>
      </c>
      <c r="AB498" s="29" t="str">
        <f>IF(Table1[[#This Row],[Current Assets]]="","",(Table1[[#This Row],[Current Assets]]-Table1[[#This Row],[Current Liabilities ]]))</f>
        <v/>
      </c>
      <c r="AC498" s="29" t="str">
        <f>IF(Table1[[#This Row],[Noted Market Capitalization]]="","",Table1[Noted Market Capitalization])</f>
        <v/>
      </c>
      <c r="AD498" s="30" t="str">
        <f>IF(Table1[[#This Row],[Previous Year Revenue]]="","",Table1[Previous Year Revenue])</f>
        <v/>
      </c>
      <c r="AE498" s="29" t="str">
        <f>IF(Table1[[#This Row],[Year To Date (YTD) Revenue]]="","",Table1[Year To Date (YTD) Revenue])</f>
        <v/>
      </c>
      <c r="AF498" s="29" t="str">
        <f>IF(Table1[[#This Row],[Previous Year Profit]]="","",Table1[Previous Year Profit])</f>
        <v/>
      </c>
      <c r="AG498" s="29" t="str">
        <f>IF(Table1[[#This Row],[Year To Date (YTD) Profit]]="","",Table1[Year To Date (YTD) Profit])</f>
        <v/>
      </c>
    </row>
    <row r="499" spans="3:33" x14ac:dyDescent="0.2">
      <c r="C499" s="22"/>
      <c r="D499" s="27"/>
      <c r="E499" s="28"/>
      <c r="F499" s="29"/>
      <c r="G499" s="59"/>
      <c r="H499" s="4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1" t="str">
        <f>IF(Table1[[#This Row],[Net Assets]]="","",(Table1[[#This Row],[Net Assets]]/Table1[[#This Row],[Noted Market Capitalization]]))</f>
        <v/>
      </c>
      <c r="U499" s="4">
        <f>IF(Table1[[#This Row],[Dividend Yield 
]]="",2,IF(Table1[[#This Row],[Dividend Yield 
]]&gt;0,1,2))</f>
        <v>2</v>
      </c>
      <c r="V499" s="4" t="str">
        <f>IF(Table1[[#This Row],[Previous Year Profit]]="","",IF(Table1[[#This Row],[Previous Year Profit]]&gt;0,1,2))</f>
        <v/>
      </c>
      <c r="W499" s="4" t="str">
        <f>IF(Table1[[#This Row],[Total Assets]]="","",IF(Table1[[#This Row],[Total Assets]]&gt;=Table1[[#This Row],[Total Liabilities]],1,2))</f>
        <v/>
      </c>
      <c r="X499" s="4" t="str">
        <f>IF(Table1[[#This Row],[Total Assets]]="","",IF(Table1[[#This Row],[Total Assets]]&gt;=Table1[[#This Row],[Noted Market Capitalization]],1,2))</f>
        <v/>
      </c>
      <c r="Y499" s="4" t="str">
        <f>IF(Table1[[#This Row],[Net Assets]]="","",IF(Table1[[#This Row],[Net Assets]]&gt;=Table1[[#This Row],[Noted Market Capitalization]],1,2))</f>
        <v/>
      </c>
      <c r="Z499" s="4" t="str">
        <f>IF(Table1[[#This Row],[Working Capital]]="","",IF(Table1[[#This Row],[Noted Market Capitalization]]&lt;=((2/3)*Table1[[#This Row],[Working Capital]]),1,2))</f>
        <v/>
      </c>
      <c r="AA499" s="29" t="str">
        <f>IF(Table1[[#This Row],[Total Assets]]="","",Table1[[#This Row],[Total Assets]]-Table1[[#This Row],[Total Liabilities]])</f>
        <v/>
      </c>
      <c r="AB499" s="29" t="str">
        <f>IF(Table1[[#This Row],[Current Assets]]="","",(Table1[[#This Row],[Current Assets]]-Table1[[#This Row],[Current Liabilities ]]))</f>
        <v/>
      </c>
      <c r="AC499" s="29" t="str">
        <f>IF(Table1[[#This Row],[Noted Market Capitalization]]="","",Table1[Noted Market Capitalization])</f>
        <v/>
      </c>
      <c r="AD499" s="30" t="str">
        <f>IF(Table1[[#This Row],[Previous Year Revenue]]="","",Table1[Previous Year Revenue])</f>
        <v/>
      </c>
      <c r="AE499" s="29" t="str">
        <f>IF(Table1[[#This Row],[Year To Date (YTD) Revenue]]="","",Table1[Year To Date (YTD) Revenue])</f>
        <v/>
      </c>
      <c r="AF499" s="29" t="str">
        <f>IF(Table1[[#This Row],[Previous Year Profit]]="","",Table1[Previous Year Profit])</f>
        <v/>
      </c>
      <c r="AG499" s="29" t="str">
        <f>IF(Table1[[#This Row],[Year To Date (YTD) Profit]]="","",Table1[Year To Date (YTD) Profit])</f>
        <v/>
      </c>
    </row>
    <row r="500" spans="3:33" ht="19" x14ac:dyDescent="0.35">
      <c r="C500" s="22">
        <v>44417</v>
      </c>
      <c r="D500" s="27" t="s">
        <v>48</v>
      </c>
      <c r="E500" s="28">
        <v>8.4</v>
      </c>
      <c r="F500" s="29">
        <v>406</v>
      </c>
      <c r="G500" s="59"/>
      <c r="H500" s="4" t="s">
        <v>51</v>
      </c>
      <c r="I500" s="30">
        <v>1851</v>
      </c>
      <c r="J500" s="30">
        <v>1434</v>
      </c>
      <c r="K500" s="30">
        <v>-26</v>
      </c>
      <c r="L500" s="60">
        <v>-107</v>
      </c>
      <c r="M500" s="30">
        <v>501</v>
      </c>
      <c r="N500" s="30">
        <v>1038</v>
      </c>
      <c r="O500" s="30">
        <v>373</v>
      </c>
      <c r="P500" s="30">
        <v>737</v>
      </c>
      <c r="Q500" s="30">
        <v>301</v>
      </c>
      <c r="R500" s="30">
        <v>8</v>
      </c>
      <c r="S500" s="30">
        <v>10</v>
      </c>
      <c r="T500" s="31">
        <f>IF(Table1[[#This Row],[Net Assets]]="","",(Table1[[#This Row],[Net Assets]]/Table1[[#This Row],[Noted Market Capitalization]]))</f>
        <v>0.74137931034482762</v>
      </c>
      <c r="U500" s="4">
        <f>IF(Table1[[#This Row],[Dividend Yield 
]]="",2,IF(Table1[[#This Row],[Dividend Yield 
]]&gt;0,1,2))</f>
        <v>2</v>
      </c>
      <c r="V500" s="4">
        <f>IF(Table1[[#This Row],[Previous Year Profit]]="","",IF(Table1[[#This Row],[Previous Year Profit]]&gt;0,1,2))</f>
        <v>2</v>
      </c>
      <c r="W500" s="4">
        <f>IF(Table1[[#This Row],[Total Assets]]="","",IF(Table1[[#This Row],[Total Assets]]&gt;=Table1[[#This Row],[Total Liabilities]],1,2))</f>
        <v>1</v>
      </c>
      <c r="X500" s="4">
        <f>IF(Table1[[#This Row],[Total Assets]]="","",IF(Table1[[#This Row],[Total Assets]]&gt;=Table1[[#This Row],[Noted Market Capitalization]],1,2))</f>
        <v>1</v>
      </c>
      <c r="Y500" s="4">
        <f>IF(Table1[[#This Row],[Net Assets]]="","",IF(Table1[[#This Row],[Net Assets]]&gt;=Table1[[#This Row],[Noted Market Capitalization]],1,2))</f>
        <v>2</v>
      </c>
      <c r="Z500" s="4">
        <f>IF(Table1[[#This Row],[Working Capital]]="","",IF(Table1[[#This Row],[Noted Market Capitalization]]&lt;=((2/3)*Table1[[#This Row],[Working Capital]]),1,2))</f>
        <v>2</v>
      </c>
      <c r="AA500" s="29">
        <f>IF(Table1[[#This Row],[Total Assets]]="","",Table1[[#This Row],[Total Assets]]-Table1[[#This Row],[Total Liabilities]])</f>
        <v>301</v>
      </c>
      <c r="AB500" s="29">
        <f>IF(Table1[[#This Row],[Current Assets]]="","",(Table1[[#This Row],[Current Assets]]-Table1[[#This Row],[Current Liabilities ]]))</f>
        <v>128</v>
      </c>
      <c r="AC500" s="29">
        <f>IF(Table1[[#This Row],[Noted Market Capitalization]]="","",Table1[Noted Market Capitalization])</f>
        <v>406</v>
      </c>
      <c r="AD500" s="30">
        <f>IF(Table1[[#This Row],[Previous Year Revenue]]="","",Table1[Previous Year Revenue])</f>
        <v>1851</v>
      </c>
      <c r="AE500" s="29">
        <f>IF(Table1[[#This Row],[Year To Date (YTD) Revenue]]="","",Table1[Year To Date (YTD) Revenue])</f>
        <v>1434</v>
      </c>
      <c r="AF500" s="29">
        <f>IF(Table1[[#This Row],[Previous Year Profit]]="","",Table1[Previous Year Profit])</f>
        <v>-26</v>
      </c>
      <c r="AG500" s="29">
        <f>IF(Table1[[#This Row],[Year To Date (YTD) Profit]]="","",Table1[Year To Date (YTD) Profit])</f>
        <v>-107</v>
      </c>
    </row>
    <row r="501" spans="3:33" s="35" customFormat="1" x14ac:dyDescent="0.2">
      <c r="C501" s="39"/>
      <c r="D501" s="40"/>
      <c r="E501" s="41"/>
      <c r="F501" s="42"/>
      <c r="G501" s="43"/>
      <c r="H501" s="44"/>
      <c r="I501" s="42"/>
      <c r="J501" s="42"/>
      <c r="K501" s="42"/>
      <c r="L501" s="42"/>
      <c r="T501" s="44"/>
      <c r="U501" s="44"/>
      <c r="V501" s="44"/>
      <c r="W501" s="44"/>
      <c r="X501" s="44"/>
      <c r="Y501" s="44"/>
      <c r="Z501" s="44"/>
      <c r="AD501" s="42"/>
      <c r="AE501" s="42"/>
      <c r="AF501" s="42"/>
      <c r="AG501" s="42"/>
    </row>
    <row r="502" spans="3:33" s="35" customFormat="1" x14ac:dyDescent="0.2">
      <c r="C502" s="39"/>
      <c r="D502" s="40"/>
      <c r="E502" s="41"/>
      <c r="F502" s="42"/>
      <c r="G502" s="43"/>
      <c r="H502" s="44"/>
      <c r="I502" s="42"/>
      <c r="J502" s="42"/>
      <c r="K502" s="42"/>
      <c r="L502" s="42"/>
      <c r="T502" s="44"/>
      <c r="U502" s="44"/>
      <c r="V502" s="44"/>
      <c r="W502" s="44"/>
      <c r="X502" s="44"/>
      <c r="Y502" s="44"/>
      <c r="Z502" s="44"/>
      <c r="AD502" s="42"/>
      <c r="AE502" s="42"/>
      <c r="AF502" s="42"/>
      <c r="AG502" s="42"/>
    </row>
    <row r="503" spans="3:33" s="35" customFormat="1" x14ac:dyDescent="0.2">
      <c r="C503" s="39"/>
      <c r="D503" s="40"/>
      <c r="E503" s="41"/>
      <c r="F503" s="42"/>
      <c r="G503" s="43"/>
      <c r="H503" s="44"/>
      <c r="I503" s="42"/>
      <c r="J503" s="42"/>
      <c r="K503" s="42"/>
      <c r="L503" s="42"/>
      <c r="T503" s="44"/>
      <c r="U503" s="44"/>
      <c r="V503" s="44"/>
      <c r="W503" s="44"/>
      <c r="X503" s="44"/>
      <c r="Y503" s="44"/>
      <c r="Z503" s="44"/>
      <c r="AD503" s="42"/>
      <c r="AE503" s="42"/>
      <c r="AF503" s="42"/>
      <c r="AG503" s="42"/>
    </row>
    <row r="504" spans="3:33" s="35" customFormat="1" x14ac:dyDescent="0.2">
      <c r="C504" s="39"/>
      <c r="D504" s="40"/>
      <c r="E504" s="41"/>
      <c r="F504" s="42"/>
      <c r="G504" s="43"/>
      <c r="H504" s="44"/>
      <c r="I504" s="42"/>
      <c r="J504" s="42"/>
      <c r="K504" s="42"/>
      <c r="L504" s="42"/>
      <c r="T504" s="44"/>
      <c r="U504" s="44"/>
      <c r="V504" s="44"/>
      <c r="W504" s="44"/>
      <c r="X504" s="44"/>
      <c r="Y504" s="44"/>
      <c r="Z504" s="44"/>
      <c r="AD504" s="42"/>
      <c r="AE504" s="42"/>
      <c r="AF504" s="42"/>
      <c r="AG504" s="42"/>
    </row>
    <row r="505" spans="3:33" s="35" customFormat="1" x14ac:dyDescent="0.2">
      <c r="C505" s="39"/>
      <c r="D505" s="40"/>
      <c r="E505" s="41"/>
      <c r="F505" s="42"/>
      <c r="G505" s="43"/>
      <c r="H505" s="44"/>
      <c r="I505" s="42"/>
      <c r="J505" s="42"/>
      <c r="K505" s="42"/>
      <c r="L505" s="42"/>
      <c r="T505" s="44"/>
      <c r="U505" s="44"/>
      <c r="V505" s="44"/>
      <c r="W505" s="44"/>
      <c r="X505" s="44"/>
      <c r="Y505" s="44"/>
      <c r="Z505" s="44"/>
      <c r="AD505" s="42"/>
      <c r="AE505" s="42"/>
      <c r="AF505" s="42"/>
      <c r="AG505" s="42"/>
    </row>
    <row r="506" spans="3:33" s="35" customFormat="1" x14ac:dyDescent="0.2">
      <c r="C506" s="39"/>
      <c r="D506" s="40"/>
      <c r="E506" s="41"/>
      <c r="F506" s="42"/>
      <c r="G506" s="43"/>
      <c r="H506" s="44"/>
      <c r="I506" s="42"/>
      <c r="J506" s="42"/>
      <c r="K506" s="42"/>
      <c r="L506" s="42"/>
      <c r="T506" s="44"/>
      <c r="U506" s="44"/>
      <c r="V506" s="44"/>
      <c r="W506" s="44"/>
      <c r="X506" s="44"/>
      <c r="Y506" s="44"/>
      <c r="Z506" s="44"/>
      <c r="AD506" s="42"/>
      <c r="AE506" s="42"/>
      <c r="AF506" s="42"/>
      <c r="AG506" s="42"/>
    </row>
    <row r="507" spans="3:33" s="35" customFormat="1" x14ac:dyDescent="0.2">
      <c r="C507" s="39"/>
      <c r="D507" s="40"/>
      <c r="E507" s="41"/>
      <c r="F507" s="42"/>
      <c r="G507" s="43"/>
      <c r="H507" s="44"/>
      <c r="I507" s="42"/>
      <c r="J507" s="42"/>
      <c r="K507" s="42"/>
      <c r="L507" s="42"/>
      <c r="T507" s="44"/>
      <c r="U507" s="44"/>
      <c r="V507" s="44"/>
      <c r="W507" s="44"/>
      <c r="X507" s="44"/>
      <c r="Y507" s="44"/>
      <c r="Z507" s="44"/>
      <c r="AD507" s="42"/>
      <c r="AE507" s="42"/>
      <c r="AF507" s="42"/>
      <c r="AG507" s="42"/>
    </row>
    <row r="508" spans="3:33" s="35" customFormat="1" x14ac:dyDescent="0.2">
      <c r="C508" s="39"/>
      <c r="D508" s="40"/>
      <c r="E508" s="41"/>
      <c r="F508" s="42"/>
      <c r="G508" s="43"/>
      <c r="H508" s="44"/>
      <c r="I508" s="42"/>
      <c r="J508" s="42"/>
      <c r="K508" s="42"/>
      <c r="L508" s="42"/>
      <c r="T508" s="44"/>
      <c r="U508" s="44"/>
      <c r="V508" s="44"/>
      <c r="W508" s="44"/>
      <c r="X508" s="44"/>
      <c r="Y508" s="44"/>
      <c r="Z508" s="44"/>
      <c r="AD508" s="42"/>
      <c r="AE508" s="42"/>
      <c r="AF508" s="42"/>
      <c r="AG508" s="42"/>
    </row>
    <row r="509" spans="3:33" s="35" customFormat="1" x14ac:dyDescent="0.2">
      <c r="C509" s="39"/>
      <c r="D509" s="40"/>
      <c r="E509" s="41"/>
      <c r="F509" s="42"/>
      <c r="G509" s="43"/>
      <c r="H509" s="44"/>
      <c r="I509" s="42"/>
      <c r="J509" s="42"/>
      <c r="K509" s="42"/>
      <c r="L509" s="42"/>
      <c r="T509" s="44"/>
      <c r="U509" s="44"/>
      <c r="V509" s="44"/>
      <c r="W509" s="44"/>
      <c r="X509" s="44"/>
      <c r="Y509" s="44"/>
      <c r="Z509" s="44"/>
      <c r="AD509" s="42"/>
      <c r="AE509" s="42"/>
      <c r="AF509" s="42"/>
      <c r="AG509" s="42"/>
    </row>
    <row r="510" spans="3:33" s="35" customFormat="1" x14ac:dyDescent="0.2">
      <c r="C510" s="39"/>
      <c r="D510" s="40"/>
      <c r="E510" s="41"/>
      <c r="F510" s="42"/>
      <c r="G510" s="43"/>
      <c r="H510" s="44"/>
      <c r="I510" s="42"/>
      <c r="J510" s="42"/>
      <c r="K510" s="42"/>
      <c r="L510" s="42"/>
      <c r="T510" s="44"/>
      <c r="U510" s="44"/>
      <c r="V510" s="44"/>
      <c r="W510" s="44"/>
      <c r="X510" s="44"/>
      <c r="Y510" s="44"/>
      <c r="Z510" s="44"/>
      <c r="AD510" s="42"/>
      <c r="AE510" s="42"/>
      <c r="AF510" s="42"/>
      <c r="AG510" s="42"/>
    </row>
    <row r="511" spans="3:33" s="35" customFormat="1" x14ac:dyDescent="0.2">
      <c r="C511" s="39"/>
      <c r="D511" s="40"/>
      <c r="E511" s="41"/>
      <c r="F511" s="42"/>
      <c r="G511" s="43"/>
      <c r="H511" s="44"/>
      <c r="I511" s="42"/>
      <c r="J511" s="42"/>
      <c r="K511" s="42"/>
      <c r="L511" s="42"/>
      <c r="T511" s="44"/>
      <c r="U511" s="44"/>
      <c r="V511" s="44"/>
      <c r="W511" s="44"/>
      <c r="X511" s="44"/>
      <c r="Y511" s="44"/>
      <c r="Z511" s="44"/>
      <c r="AD511" s="42"/>
      <c r="AE511" s="42"/>
      <c r="AF511" s="42"/>
      <c r="AG511" s="42"/>
    </row>
    <row r="512" spans="3:33" s="35" customFormat="1" x14ac:dyDescent="0.2">
      <c r="C512" s="39"/>
      <c r="D512" s="40"/>
      <c r="E512" s="41"/>
      <c r="F512" s="42"/>
      <c r="G512" s="43"/>
      <c r="H512" s="44"/>
      <c r="I512" s="42"/>
      <c r="J512" s="42"/>
      <c r="K512" s="42"/>
      <c r="L512" s="42"/>
      <c r="T512" s="44"/>
      <c r="U512" s="44"/>
      <c r="V512" s="44"/>
      <c r="W512" s="44"/>
      <c r="X512" s="44"/>
      <c r="Y512" s="44"/>
      <c r="Z512" s="44"/>
      <c r="AD512" s="42"/>
      <c r="AE512" s="42"/>
      <c r="AF512" s="42"/>
      <c r="AG512" s="42"/>
    </row>
    <row r="513" spans="3:33" s="35" customFormat="1" x14ac:dyDescent="0.2">
      <c r="C513" s="39"/>
      <c r="D513" s="40"/>
      <c r="E513" s="41"/>
      <c r="F513" s="42"/>
      <c r="G513" s="43"/>
      <c r="H513" s="44"/>
      <c r="I513" s="42"/>
      <c r="J513" s="42"/>
      <c r="K513" s="42"/>
      <c r="L513" s="42"/>
      <c r="T513" s="44"/>
      <c r="U513" s="44"/>
      <c r="V513" s="44"/>
      <c r="W513" s="44"/>
      <c r="X513" s="44"/>
      <c r="Y513" s="44"/>
      <c r="Z513" s="44"/>
      <c r="AD513" s="42"/>
      <c r="AE513" s="42"/>
      <c r="AF513" s="42"/>
      <c r="AG513" s="42"/>
    </row>
    <row r="514" spans="3:33" s="35" customFormat="1" x14ac:dyDescent="0.2">
      <c r="C514" s="39"/>
      <c r="D514" s="40"/>
      <c r="E514" s="41"/>
      <c r="F514" s="42"/>
      <c r="G514" s="43"/>
      <c r="H514" s="44"/>
      <c r="I514" s="42"/>
      <c r="J514" s="42"/>
      <c r="K514" s="42"/>
      <c r="L514" s="42"/>
      <c r="T514" s="44"/>
      <c r="U514" s="44"/>
      <c r="V514" s="44"/>
      <c r="W514" s="44"/>
      <c r="X514" s="44"/>
      <c r="Y514" s="44"/>
      <c r="Z514" s="44"/>
      <c r="AD514" s="42"/>
      <c r="AE514" s="42"/>
      <c r="AF514" s="42"/>
      <c r="AG514" s="42"/>
    </row>
    <row r="515" spans="3:33" s="35" customFormat="1" x14ac:dyDescent="0.2">
      <c r="C515" s="39"/>
      <c r="D515" s="40"/>
      <c r="E515" s="41"/>
      <c r="F515" s="42"/>
      <c r="G515" s="43"/>
      <c r="H515" s="44"/>
      <c r="I515" s="42"/>
      <c r="J515" s="42"/>
      <c r="K515" s="42"/>
      <c r="L515" s="42"/>
      <c r="T515" s="44"/>
      <c r="U515" s="44"/>
      <c r="V515" s="44"/>
      <c r="W515" s="44"/>
      <c r="X515" s="44"/>
      <c r="Y515" s="44"/>
      <c r="Z515" s="44"/>
      <c r="AD515" s="42"/>
      <c r="AE515" s="42"/>
      <c r="AF515" s="42"/>
      <c r="AG515" s="42"/>
    </row>
    <row r="516" spans="3:33" s="35" customFormat="1" x14ac:dyDescent="0.2">
      <c r="C516" s="39"/>
      <c r="D516" s="40"/>
      <c r="E516" s="41"/>
      <c r="F516" s="42"/>
      <c r="G516" s="43"/>
      <c r="H516" s="44"/>
      <c r="I516" s="42"/>
      <c r="J516" s="42"/>
      <c r="K516" s="42"/>
      <c r="L516" s="42"/>
      <c r="T516" s="44"/>
      <c r="U516" s="44"/>
      <c r="V516" s="44"/>
      <c r="W516" s="44"/>
      <c r="X516" s="44"/>
      <c r="Y516" s="44"/>
      <c r="Z516" s="44"/>
      <c r="AD516" s="42"/>
      <c r="AE516" s="42"/>
      <c r="AF516" s="42"/>
      <c r="AG516" s="42"/>
    </row>
    <row r="517" spans="3:33" s="35" customFormat="1" x14ac:dyDescent="0.2">
      <c r="C517" s="39"/>
      <c r="D517" s="40"/>
      <c r="E517" s="41"/>
      <c r="F517" s="42"/>
      <c r="G517" s="43"/>
      <c r="H517" s="44"/>
      <c r="I517" s="42"/>
      <c r="J517" s="42"/>
      <c r="K517" s="42"/>
      <c r="L517" s="42"/>
      <c r="T517" s="44"/>
      <c r="U517" s="44"/>
      <c r="V517" s="44"/>
      <c r="W517" s="44"/>
      <c r="X517" s="44"/>
      <c r="Y517" s="44"/>
      <c r="Z517" s="44"/>
      <c r="AD517" s="42"/>
      <c r="AE517" s="42"/>
      <c r="AF517" s="42"/>
      <c r="AG517" s="42"/>
    </row>
    <row r="518" spans="3:33" s="35" customFormat="1" x14ac:dyDescent="0.2">
      <c r="C518" s="39"/>
      <c r="D518" s="40"/>
      <c r="E518" s="41"/>
      <c r="F518" s="42"/>
      <c r="G518" s="43"/>
      <c r="H518" s="44"/>
      <c r="I518" s="42"/>
      <c r="J518" s="42"/>
      <c r="K518" s="42"/>
      <c r="L518" s="42"/>
      <c r="T518" s="44"/>
      <c r="U518" s="44"/>
      <c r="V518" s="44"/>
      <c r="W518" s="44"/>
      <c r="X518" s="44"/>
      <c r="Y518" s="44"/>
      <c r="Z518" s="44"/>
      <c r="AD518" s="42"/>
      <c r="AE518" s="42"/>
      <c r="AF518" s="42"/>
      <c r="AG518" s="42"/>
    </row>
    <row r="519" spans="3:33" s="35" customFormat="1" x14ac:dyDescent="0.2">
      <c r="C519" s="39"/>
      <c r="D519" s="40"/>
      <c r="E519" s="41"/>
      <c r="F519" s="42"/>
      <c r="G519" s="43"/>
      <c r="H519" s="44"/>
      <c r="I519" s="42"/>
      <c r="J519" s="42"/>
      <c r="K519" s="42"/>
      <c r="L519" s="42"/>
      <c r="T519" s="44"/>
      <c r="U519" s="44"/>
      <c r="V519" s="44"/>
      <c r="W519" s="44"/>
      <c r="X519" s="44"/>
      <c r="Y519" s="44"/>
      <c r="Z519" s="44"/>
      <c r="AD519" s="42"/>
      <c r="AE519" s="42"/>
      <c r="AF519" s="42"/>
      <c r="AG519" s="42"/>
    </row>
    <row r="520" spans="3:33" s="35" customFormat="1" x14ac:dyDescent="0.2">
      <c r="C520" s="39"/>
      <c r="D520" s="40"/>
      <c r="E520" s="41"/>
      <c r="F520" s="42"/>
      <c r="G520" s="43"/>
      <c r="H520" s="44"/>
      <c r="I520" s="42"/>
      <c r="J520" s="42"/>
      <c r="K520" s="42"/>
      <c r="L520" s="42"/>
      <c r="T520" s="44"/>
      <c r="U520" s="44"/>
      <c r="V520" s="44"/>
      <c r="W520" s="44"/>
      <c r="X520" s="44"/>
      <c r="Y520" s="44"/>
      <c r="Z520" s="44"/>
      <c r="AD520" s="42"/>
      <c r="AE520" s="42"/>
      <c r="AF520" s="42"/>
      <c r="AG520" s="42"/>
    </row>
    <row r="521" spans="3:33" s="35" customFormat="1" x14ac:dyDescent="0.2">
      <c r="C521" s="39"/>
      <c r="D521" s="40"/>
      <c r="E521" s="41"/>
      <c r="F521" s="42"/>
      <c r="G521" s="43"/>
      <c r="H521" s="44"/>
      <c r="I521" s="42"/>
      <c r="J521" s="42"/>
      <c r="K521" s="42"/>
      <c r="L521" s="42"/>
      <c r="T521" s="44"/>
      <c r="U521" s="44"/>
      <c r="V521" s="44"/>
      <c r="W521" s="44"/>
      <c r="X521" s="44"/>
      <c r="Y521" s="44"/>
      <c r="Z521" s="44"/>
      <c r="AD521" s="42"/>
      <c r="AE521" s="42"/>
      <c r="AF521" s="42"/>
      <c r="AG521" s="42"/>
    </row>
    <row r="522" spans="3:33" s="35" customFormat="1" x14ac:dyDescent="0.2">
      <c r="C522" s="39"/>
      <c r="D522" s="40"/>
      <c r="E522" s="41"/>
      <c r="F522" s="42"/>
      <c r="G522" s="43"/>
      <c r="H522" s="44"/>
      <c r="I522" s="42"/>
      <c r="J522" s="42"/>
      <c r="K522" s="42"/>
      <c r="L522" s="42"/>
      <c r="T522" s="44"/>
      <c r="U522" s="44"/>
      <c r="V522" s="44"/>
      <c r="W522" s="44"/>
      <c r="X522" s="44"/>
      <c r="Y522" s="44"/>
      <c r="Z522" s="44"/>
      <c r="AD522" s="42"/>
      <c r="AE522" s="42"/>
      <c r="AF522" s="42"/>
      <c r="AG522" s="42"/>
    </row>
    <row r="523" spans="3:33" s="35" customFormat="1" x14ac:dyDescent="0.2">
      <c r="C523" s="39"/>
      <c r="D523" s="40"/>
      <c r="E523" s="41"/>
      <c r="F523" s="42"/>
      <c r="G523" s="43"/>
      <c r="H523" s="44"/>
      <c r="I523" s="42"/>
      <c r="J523" s="42"/>
      <c r="K523" s="42"/>
      <c r="L523" s="42"/>
      <c r="T523" s="44"/>
      <c r="U523" s="44"/>
      <c r="V523" s="44"/>
      <c r="W523" s="44"/>
      <c r="X523" s="44"/>
      <c r="Y523" s="44"/>
      <c r="Z523" s="44"/>
      <c r="AD523" s="42"/>
      <c r="AE523" s="42"/>
      <c r="AF523" s="42"/>
      <c r="AG523" s="42"/>
    </row>
    <row r="524" spans="3:33" s="35" customFormat="1" x14ac:dyDescent="0.2">
      <c r="C524" s="39"/>
      <c r="D524" s="40"/>
      <c r="E524" s="41"/>
      <c r="F524" s="42"/>
      <c r="G524" s="43"/>
      <c r="H524" s="44"/>
      <c r="I524" s="42"/>
      <c r="J524" s="42"/>
      <c r="K524" s="42"/>
      <c r="L524" s="42"/>
      <c r="T524" s="44"/>
      <c r="U524" s="44"/>
      <c r="V524" s="44"/>
      <c r="W524" s="44"/>
      <c r="X524" s="44"/>
      <c r="Y524" s="44"/>
      <c r="Z524" s="44"/>
      <c r="AD524" s="42"/>
      <c r="AE524" s="42"/>
      <c r="AF524" s="42"/>
      <c r="AG524" s="42"/>
    </row>
    <row r="525" spans="3:33" s="35" customFormat="1" x14ac:dyDescent="0.2">
      <c r="C525" s="39"/>
      <c r="D525" s="40"/>
      <c r="E525" s="41"/>
      <c r="F525" s="42"/>
      <c r="G525" s="43"/>
      <c r="H525" s="44"/>
      <c r="I525" s="42"/>
      <c r="J525" s="42"/>
      <c r="K525" s="42"/>
      <c r="L525" s="42"/>
      <c r="T525" s="44"/>
      <c r="U525" s="44"/>
      <c r="V525" s="44"/>
      <c r="W525" s="44"/>
      <c r="X525" s="44"/>
      <c r="Y525" s="44"/>
      <c r="Z525" s="44"/>
      <c r="AD525" s="42"/>
      <c r="AE525" s="42"/>
      <c r="AF525" s="42"/>
      <c r="AG525" s="42"/>
    </row>
    <row r="526" spans="3:33" s="35" customFormat="1" x14ac:dyDescent="0.2">
      <c r="C526" s="39"/>
      <c r="D526" s="40"/>
      <c r="E526" s="41"/>
      <c r="F526" s="42"/>
      <c r="G526" s="43"/>
      <c r="H526" s="44"/>
      <c r="I526" s="42"/>
      <c r="J526" s="42"/>
      <c r="K526" s="42"/>
      <c r="L526" s="42"/>
      <c r="T526" s="44"/>
      <c r="U526" s="44"/>
      <c r="V526" s="44"/>
      <c r="W526" s="44"/>
      <c r="X526" s="44"/>
      <c r="Y526" s="44"/>
      <c r="Z526" s="44"/>
      <c r="AD526" s="42"/>
      <c r="AE526" s="42"/>
      <c r="AF526" s="42"/>
      <c r="AG526" s="42"/>
    </row>
    <row r="527" spans="3:33" s="35" customFormat="1" x14ac:dyDescent="0.2">
      <c r="C527" s="39"/>
      <c r="D527" s="40"/>
      <c r="E527" s="41"/>
      <c r="F527" s="42"/>
      <c r="G527" s="43"/>
      <c r="H527" s="44"/>
      <c r="I527" s="42"/>
      <c r="J527" s="42"/>
      <c r="K527" s="42"/>
      <c r="L527" s="42"/>
      <c r="T527" s="44"/>
      <c r="U527" s="44"/>
      <c r="V527" s="44"/>
      <c r="W527" s="44"/>
      <c r="X527" s="44"/>
      <c r="Y527" s="44"/>
      <c r="Z527" s="44"/>
      <c r="AD527" s="42"/>
      <c r="AE527" s="42"/>
      <c r="AF527" s="42"/>
      <c r="AG527" s="42"/>
    </row>
    <row r="528" spans="3:33" s="35" customFormat="1" x14ac:dyDescent="0.2">
      <c r="C528" s="39"/>
      <c r="D528" s="40"/>
      <c r="E528" s="41"/>
      <c r="F528" s="42"/>
      <c r="G528" s="43"/>
      <c r="H528" s="44"/>
      <c r="I528" s="42"/>
      <c r="J528" s="42"/>
      <c r="K528" s="42"/>
      <c r="L528" s="42"/>
      <c r="T528" s="44"/>
      <c r="U528" s="44"/>
      <c r="V528" s="44"/>
      <c r="W528" s="44"/>
      <c r="X528" s="44"/>
      <c r="Y528" s="44"/>
      <c r="Z528" s="44"/>
      <c r="AD528" s="42"/>
      <c r="AE528" s="42"/>
      <c r="AF528" s="42"/>
      <c r="AG528" s="42"/>
    </row>
    <row r="529" spans="3:33" s="35" customFormat="1" x14ac:dyDescent="0.2">
      <c r="C529" s="39"/>
      <c r="D529" s="40"/>
      <c r="E529" s="41"/>
      <c r="F529" s="42"/>
      <c r="G529" s="43"/>
      <c r="H529" s="44"/>
      <c r="I529" s="42"/>
      <c r="J529" s="42"/>
      <c r="K529" s="42"/>
      <c r="L529" s="42"/>
      <c r="T529" s="44"/>
      <c r="U529" s="44"/>
      <c r="V529" s="44"/>
      <c r="W529" s="44"/>
      <c r="X529" s="44"/>
      <c r="Y529" s="44"/>
      <c r="Z529" s="44"/>
      <c r="AD529" s="42"/>
      <c r="AE529" s="42"/>
      <c r="AF529" s="42"/>
      <c r="AG529" s="42"/>
    </row>
    <row r="530" spans="3:33" s="35" customFormat="1" x14ac:dyDescent="0.2">
      <c r="C530" s="39"/>
      <c r="D530" s="40"/>
      <c r="E530" s="41"/>
      <c r="F530" s="42"/>
      <c r="G530" s="43"/>
      <c r="H530" s="44"/>
      <c r="I530" s="42"/>
      <c r="J530" s="42"/>
      <c r="K530" s="42"/>
      <c r="L530" s="42"/>
      <c r="T530" s="44"/>
      <c r="U530" s="44"/>
      <c r="V530" s="44"/>
      <c r="W530" s="44"/>
      <c r="X530" s="44"/>
      <c r="Y530" s="44"/>
      <c r="Z530" s="44"/>
      <c r="AD530" s="42"/>
      <c r="AE530" s="42"/>
      <c r="AF530" s="42"/>
      <c r="AG530" s="42"/>
    </row>
    <row r="531" spans="3:33" s="35" customFormat="1" x14ac:dyDescent="0.2">
      <c r="C531" s="39"/>
      <c r="D531" s="40"/>
      <c r="E531" s="41"/>
      <c r="F531" s="42"/>
      <c r="G531" s="43"/>
      <c r="H531" s="44"/>
      <c r="I531" s="42"/>
      <c r="J531" s="42"/>
      <c r="K531" s="42"/>
      <c r="L531" s="42"/>
      <c r="T531" s="44"/>
      <c r="U531" s="44"/>
      <c r="V531" s="44"/>
      <c r="W531" s="44"/>
      <c r="X531" s="44"/>
      <c r="Y531" s="44"/>
      <c r="Z531" s="44"/>
      <c r="AD531" s="42"/>
      <c r="AE531" s="42"/>
      <c r="AF531" s="42"/>
      <c r="AG531" s="42"/>
    </row>
    <row r="532" spans="3:33" s="35" customFormat="1" x14ac:dyDescent="0.2">
      <c r="C532" s="39"/>
      <c r="D532" s="40"/>
      <c r="E532" s="41"/>
      <c r="F532" s="42"/>
      <c r="G532" s="43"/>
      <c r="H532" s="44"/>
      <c r="I532" s="42"/>
      <c r="J532" s="42"/>
      <c r="K532" s="42"/>
      <c r="L532" s="42"/>
      <c r="T532" s="44"/>
      <c r="U532" s="44"/>
      <c r="V532" s="44"/>
      <c r="W532" s="44"/>
      <c r="X532" s="44"/>
      <c r="Y532" s="44"/>
      <c r="Z532" s="44"/>
      <c r="AD532" s="42"/>
      <c r="AE532" s="42"/>
      <c r="AF532" s="42"/>
      <c r="AG532" s="42"/>
    </row>
    <row r="533" spans="3:33" s="35" customFormat="1" x14ac:dyDescent="0.2">
      <c r="C533" s="39"/>
      <c r="D533" s="40"/>
      <c r="E533" s="41"/>
      <c r="F533" s="42"/>
      <c r="G533" s="43"/>
      <c r="H533" s="44"/>
      <c r="I533" s="42"/>
      <c r="J533" s="42"/>
      <c r="K533" s="42"/>
      <c r="L533" s="42"/>
      <c r="T533" s="44"/>
      <c r="U533" s="44"/>
      <c r="V533" s="44"/>
      <c r="W533" s="44"/>
      <c r="X533" s="44"/>
      <c r="Y533" s="44"/>
      <c r="Z533" s="44"/>
      <c r="AD533" s="42"/>
      <c r="AE533" s="42"/>
      <c r="AF533" s="42"/>
      <c r="AG533" s="42"/>
    </row>
    <row r="534" spans="3:33" s="35" customFormat="1" x14ac:dyDescent="0.2">
      <c r="C534" s="39"/>
      <c r="D534" s="40"/>
      <c r="E534" s="41"/>
      <c r="F534" s="42"/>
      <c r="G534" s="43"/>
      <c r="H534" s="44"/>
      <c r="I534" s="42"/>
      <c r="J534" s="42"/>
      <c r="K534" s="42"/>
      <c r="L534" s="42"/>
      <c r="T534" s="44"/>
      <c r="U534" s="44"/>
      <c r="V534" s="44"/>
      <c r="W534" s="44"/>
      <c r="X534" s="44"/>
      <c r="Y534" s="44"/>
      <c r="Z534" s="44"/>
      <c r="AD534" s="42"/>
      <c r="AE534" s="42"/>
      <c r="AF534" s="42"/>
      <c r="AG534" s="42"/>
    </row>
    <row r="535" spans="3:33" s="35" customFormat="1" x14ac:dyDescent="0.2">
      <c r="C535" s="39"/>
      <c r="D535" s="40"/>
      <c r="E535" s="41"/>
      <c r="F535" s="42"/>
      <c r="G535" s="43"/>
      <c r="H535" s="44"/>
      <c r="I535" s="42"/>
      <c r="J535" s="42"/>
      <c r="K535" s="42"/>
      <c r="L535" s="42"/>
      <c r="T535" s="44"/>
      <c r="U535" s="44"/>
      <c r="V535" s="44"/>
      <c r="W535" s="44"/>
      <c r="X535" s="44"/>
      <c r="Y535" s="44"/>
      <c r="Z535" s="44"/>
      <c r="AD535" s="42"/>
      <c r="AE535" s="42"/>
      <c r="AF535" s="42"/>
      <c r="AG535" s="42"/>
    </row>
    <row r="536" spans="3:33" s="35" customFormat="1" x14ac:dyDescent="0.2">
      <c r="C536" s="39"/>
      <c r="D536" s="40"/>
      <c r="E536" s="41"/>
      <c r="F536" s="42"/>
      <c r="G536" s="43"/>
      <c r="H536" s="44"/>
      <c r="I536" s="42"/>
      <c r="J536" s="42"/>
      <c r="K536" s="42"/>
      <c r="L536" s="42"/>
      <c r="T536" s="44"/>
      <c r="U536" s="44"/>
      <c r="V536" s="44"/>
      <c r="W536" s="44"/>
      <c r="X536" s="44"/>
      <c r="Y536" s="44"/>
      <c r="Z536" s="44"/>
      <c r="AD536" s="42"/>
      <c r="AE536" s="42"/>
      <c r="AF536" s="42"/>
      <c r="AG536" s="42"/>
    </row>
    <row r="537" spans="3:33" s="35" customFormat="1" x14ac:dyDescent="0.2">
      <c r="C537" s="39"/>
      <c r="D537" s="40"/>
      <c r="E537" s="41"/>
      <c r="F537" s="42"/>
      <c r="G537" s="43"/>
      <c r="H537" s="44"/>
      <c r="I537" s="42"/>
      <c r="J537" s="42"/>
      <c r="K537" s="42"/>
      <c r="L537" s="42"/>
      <c r="T537" s="44"/>
      <c r="U537" s="44"/>
      <c r="V537" s="44"/>
      <c r="W537" s="44"/>
      <c r="X537" s="44"/>
      <c r="Y537" s="44"/>
      <c r="Z537" s="44"/>
      <c r="AD537" s="42"/>
      <c r="AE537" s="42"/>
      <c r="AF537" s="42"/>
      <c r="AG537" s="42"/>
    </row>
    <row r="538" spans="3:33" s="35" customFormat="1" x14ac:dyDescent="0.2">
      <c r="C538" s="39"/>
      <c r="D538" s="40"/>
      <c r="E538" s="41"/>
      <c r="F538" s="42"/>
      <c r="G538" s="43"/>
      <c r="H538" s="44"/>
      <c r="I538" s="42"/>
      <c r="J538" s="42"/>
      <c r="K538" s="42"/>
      <c r="L538" s="42"/>
      <c r="T538" s="44"/>
      <c r="U538" s="44"/>
      <c r="V538" s="44"/>
      <c r="W538" s="44"/>
      <c r="X538" s="44"/>
      <c r="Y538" s="44"/>
      <c r="Z538" s="44"/>
      <c r="AD538" s="42"/>
      <c r="AE538" s="42"/>
      <c r="AF538" s="42"/>
      <c r="AG538" s="42"/>
    </row>
    <row r="539" spans="3:33" s="35" customFormat="1" x14ac:dyDescent="0.2">
      <c r="C539" s="39"/>
      <c r="D539" s="40"/>
      <c r="E539" s="41"/>
      <c r="F539" s="42"/>
      <c r="G539" s="43"/>
      <c r="H539" s="44"/>
      <c r="I539" s="42"/>
      <c r="J539" s="42"/>
      <c r="K539" s="42"/>
      <c r="L539" s="42"/>
      <c r="T539" s="44"/>
      <c r="U539" s="44"/>
      <c r="V539" s="44"/>
      <c r="W539" s="44"/>
      <c r="X539" s="44"/>
      <c r="Y539" s="44"/>
      <c r="Z539" s="44"/>
      <c r="AD539" s="42"/>
      <c r="AE539" s="42"/>
      <c r="AF539" s="42"/>
      <c r="AG539" s="42"/>
    </row>
    <row r="540" spans="3:33" s="35" customFormat="1" x14ac:dyDescent="0.2">
      <c r="C540" s="39"/>
      <c r="D540" s="40"/>
      <c r="E540" s="41"/>
      <c r="F540" s="42"/>
      <c r="G540" s="43"/>
      <c r="H540" s="44"/>
      <c r="I540" s="42"/>
      <c r="J540" s="42"/>
      <c r="K540" s="42"/>
      <c r="L540" s="42"/>
      <c r="T540" s="44"/>
      <c r="U540" s="44"/>
      <c r="V540" s="44"/>
      <c r="W540" s="44"/>
      <c r="X540" s="44"/>
      <c r="Y540" s="44"/>
      <c r="Z540" s="44"/>
      <c r="AD540" s="42"/>
      <c r="AE540" s="42"/>
      <c r="AF540" s="42"/>
      <c r="AG540" s="42"/>
    </row>
    <row r="541" spans="3:33" s="35" customFormat="1" x14ac:dyDescent="0.2">
      <c r="C541" s="39"/>
      <c r="D541" s="40"/>
      <c r="E541" s="41"/>
      <c r="F541" s="42"/>
      <c r="G541" s="43"/>
      <c r="H541" s="44"/>
      <c r="I541" s="42"/>
      <c r="J541" s="42"/>
      <c r="K541" s="42"/>
      <c r="L541" s="42"/>
      <c r="T541" s="44"/>
      <c r="U541" s="44"/>
      <c r="V541" s="44"/>
      <c r="W541" s="44"/>
      <c r="X541" s="44"/>
      <c r="Y541" s="44"/>
      <c r="Z541" s="44"/>
      <c r="AD541" s="42"/>
      <c r="AE541" s="42"/>
      <c r="AF541" s="42"/>
      <c r="AG541" s="42"/>
    </row>
    <row r="542" spans="3:33" s="35" customFormat="1" x14ac:dyDescent="0.2">
      <c r="C542" s="39"/>
      <c r="D542" s="40"/>
      <c r="E542" s="41"/>
      <c r="F542" s="42"/>
      <c r="G542" s="43"/>
      <c r="H542" s="44"/>
      <c r="I542" s="42"/>
      <c r="J542" s="42"/>
      <c r="K542" s="42"/>
      <c r="L542" s="42"/>
      <c r="T542" s="44"/>
      <c r="U542" s="44"/>
      <c r="V542" s="44"/>
      <c r="W542" s="44"/>
      <c r="X542" s="44"/>
      <c r="Y542" s="44"/>
      <c r="Z542" s="44"/>
      <c r="AD542" s="42"/>
      <c r="AE542" s="42"/>
      <c r="AF542" s="42"/>
      <c r="AG542" s="42"/>
    </row>
    <row r="543" spans="3:33" s="35" customFormat="1" x14ac:dyDescent="0.2">
      <c r="C543" s="39"/>
      <c r="D543" s="40"/>
      <c r="E543" s="41"/>
      <c r="F543" s="42"/>
      <c r="G543" s="43"/>
      <c r="H543" s="44"/>
      <c r="I543" s="42"/>
      <c r="J543" s="42"/>
      <c r="K543" s="42"/>
      <c r="L543" s="42"/>
      <c r="T543" s="44"/>
      <c r="U543" s="44"/>
      <c r="V543" s="44"/>
      <c r="W543" s="44"/>
      <c r="X543" s="44"/>
      <c r="Y543" s="44"/>
      <c r="Z543" s="44"/>
      <c r="AD543" s="42"/>
      <c r="AE543" s="42"/>
      <c r="AF543" s="42"/>
      <c r="AG543" s="42"/>
    </row>
    <row r="544" spans="3:33" s="35" customFormat="1" x14ac:dyDescent="0.2">
      <c r="C544" s="39"/>
      <c r="D544" s="40"/>
      <c r="E544" s="41"/>
      <c r="F544" s="42"/>
      <c r="G544" s="43"/>
      <c r="H544" s="44"/>
      <c r="I544" s="42"/>
      <c r="J544" s="42"/>
      <c r="K544" s="42"/>
      <c r="L544" s="42"/>
      <c r="T544" s="44"/>
      <c r="U544" s="44"/>
      <c r="V544" s="44"/>
      <c r="W544" s="44"/>
      <c r="X544" s="44"/>
      <c r="Y544" s="44"/>
      <c r="Z544" s="44"/>
      <c r="AD544" s="42"/>
      <c r="AE544" s="42"/>
      <c r="AF544" s="42"/>
      <c r="AG544" s="42"/>
    </row>
    <row r="545" spans="3:33" s="35" customFormat="1" x14ac:dyDescent="0.2">
      <c r="C545" s="39"/>
      <c r="D545" s="40"/>
      <c r="E545" s="41"/>
      <c r="F545" s="42"/>
      <c r="G545" s="43"/>
      <c r="H545" s="44"/>
      <c r="I545" s="42"/>
      <c r="J545" s="42"/>
      <c r="K545" s="42"/>
      <c r="L545" s="42"/>
      <c r="T545" s="44"/>
      <c r="U545" s="44"/>
      <c r="V545" s="44"/>
      <c r="W545" s="44"/>
      <c r="X545" s="44"/>
      <c r="Y545" s="44"/>
      <c r="Z545" s="44"/>
      <c r="AD545" s="42"/>
      <c r="AE545" s="42"/>
      <c r="AF545" s="42"/>
      <c r="AG545" s="42"/>
    </row>
    <row r="546" spans="3:33" s="35" customFormat="1" x14ac:dyDescent="0.2">
      <c r="C546" s="39"/>
      <c r="D546" s="40"/>
      <c r="E546" s="41"/>
      <c r="F546" s="42"/>
      <c r="G546" s="43"/>
      <c r="H546" s="44"/>
      <c r="I546" s="42"/>
      <c r="J546" s="42"/>
      <c r="K546" s="42"/>
      <c r="L546" s="42"/>
      <c r="T546" s="44"/>
      <c r="U546" s="44"/>
      <c r="V546" s="44"/>
      <c r="W546" s="44"/>
      <c r="X546" s="44"/>
      <c r="Y546" s="44"/>
      <c r="Z546" s="44"/>
      <c r="AD546" s="42"/>
      <c r="AE546" s="42"/>
      <c r="AF546" s="42"/>
      <c r="AG546" s="42"/>
    </row>
    <row r="547" spans="3:33" s="35" customFormat="1" x14ac:dyDescent="0.2">
      <c r="C547" s="39"/>
      <c r="D547" s="40"/>
      <c r="E547" s="41"/>
      <c r="F547" s="42"/>
      <c r="G547" s="43"/>
      <c r="H547" s="44"/>
      <c r="I547" s="42"/>
      <c r="J547" s="42"/>
      <c r="K547" s="42"/>
      <c r="L547" s="42"/>
      <c r="T547" s="44"/>
      <c r="U547" s="44"/>
      <c r="V547" s="44"/>
      <c r="W547" s="44"/>
      <c r="X547" s="44"/>
      <c r="Y547" s="44"/>
      <c r="Z547" s="44"/>
      <c r="AD547" s="42"/>
      <c r="AE547" s="42"/>
      <c r="AF547" s="42"/>
      <c r="AG547" s="42"/>
    </row>
    <row r="548" spans="3:33" s="35" customFormat="1" x14ac:dyDescent="0.2">
      <c r="C548" s="39"/>
      <c r="D548" s="40"/>
      <c r="E548" s="41"/>
      <c r="F548" s="42"/>
      <c r="G548" s="43"/>
      <c r="H548" s="44"/>
      <c r="I548" s="42"/>
      <c r="J548" s="42"/>
      <c r="K548" s="42"/>
      <c r="L548" s="42"/>
      <c r="T548" s="44"/>
      <c r="U548" s="44"/>
      <c r="V548" s="44"/>
      <c r="W548" s="44"/>
      <c r="X548" s="44"/>
      <c r="Y548" s="44"/>
      <c r="Z548" s="44"/>
      <c r="AD548" s="42"/>
      <c r="AE548" s="42"/>
      <c r="AF548" s="42"/>
      <c r="AG548" s="42"/>
    </row>
    <row r="549" spans="3:33" s="35" customFormat="1" x14ac:dyDescent="0.2">
      <c r="C549" s="39"/>
      <c r="D549" s="40"/>
      <c r="E549" s="41"/>
      <c r="F549" s="42"/>
      <c r="G549" s="43"/>
      <c r="H549" s="44"/>
      <c r="I549" s="42"/>
      <c r="J549" s="42"/>
      <c r="K549" s="42"/>
      <c r="L549" s="42"/>
      <c r="T549" s="44"/>
      <c r="U549" s="44"/>
      <c r="V549" s="44"/>
      <c r="W549" s="44"/>
      <c r="X549" s="44"/>
      <c r="Y549" s="44"/>
      <c r="Z549" s="44"/>
      <c r="AD549" s="42"/>
      <c r="AE549" s="42"/>
      <c r="AF549" s="42"/>
      <c r="AG549" s="42"/>
    </row>
    <row r="550" spans="3:33" s="35" customFormat="1" x14ac:dyDescent="0.2">
      <c r="C550" s="39"/>
      <c r="D550" s="40"/>
      <c r="E550" s="41"/>
      <c r="F550" s="42"/>
      <c r="G550" s="43"/>
      <c r="H550" s="44"/>
      <c r="I550" s="42"/>
      <c r="J550" s="42"/>
      <c r="K550" s="42"/>
      <c r="L550" s="42"/>
      <c r="T550" s="44"/>
      <c r="U550" s="44"/>
      <c r="V550" s="44"/>
      <c r="W550" s="44"/>
      <c r="X550" s="44"/>
      <c r="Y550" s="44"/>
      <c r="Z550" s="44"/>
      <c r="AD550" s="42"/>
      <c r="AE550" s="42"/>
      <c r="AF550" s="42"/>
      <c r="AG550" s="42"/>
    </row>
    <row r="551" spans="3:33" s="35" customFormat="1" x14ac:dyDescent="0.2">
      <c r="C551" s="39"/>
      <c r="D551" s="40"/>
      <c r="E551" s="41"/>
      <c r="F551" s="42"/>
      <c r="G551" s="43"/>
      <c r="H551" s="44"/>
      <c r="I551" s="42"/>
      <c r="J551" s="42"/>
      <c r="K551" s="42"/>
      <c r="L551" s="42"/>
      <c r="T551" s="44"/>
      <c r="U551" s="44"/>
      <c r="V551" s="44"/>
      <c r="W551" s="44"/>
      <c r="X551" s="44"/>
      <c r="Y551" s="44"/>
      <c r="Z551" s="44"/>
      <c r="AD551" s="42"/>
      <c r="AE551" s="42"/>
      <c r="AF551" s="42"/>
      <c r="AG551" s="42"/>
    </row>
    <row r="552" spans="3:33" s="35" customFormat="1" x14ac:dyDescent="0.2">
      <c r="C552" s="39"/>
      <c r="D552" s="40"/>
      <c r="E552" s="41"/>
      <c r="F552" s="42"/>
      <c r="G552" s="43"/>
      <c r="H552" s="44"/>
      <c r="I552" s="42"/>
      <c r="J552" s="42"/>
      <c r="K552" s="42"/>
      <c r="L552" s="42"/>
      <c r="T552" s="44"/>
      <c r="U552" s="44"/>
      <c r="V552" s="44"/>
      <c r="W552" s="44"/>
      <c r="X552" s="44"/>
      <c r="Y552" s="44"/>
      <c r="Z552" s="44"/>
      <c r="AD552" s="42"/>
      <c r="AE552" s="42"/>
      <c r="AF552" s="42"/>
      <c r="AG552" s="42"/>
    </row>
    <row r="553" spans="3:33" s="35" customFormat="1" x14ac:dyDescent="0.2">
      <c r="C553" s="39"/>
      <c r="D553" s="40"/>
      <c r="E553" s="41"/>
      <c r="F553" s="42"/>
      <c r="G553" s="43"/>
      <c r="H553" s="44"/>
      <c r="I553" s="42"/>
      <c r="J553" s="42"/>
      <c r="K553" s="42"/>
      <c r="L553" s="42"/>
      <c r="T553" s="44"/>
      <c r="U553" s="44"/>
      <c r="V553" s="44"/>
      <c r="W553" s="44"/>
      <c r="X553" s="44"/>
      <c r="Y553" s="44"/>
      <c r="Z553" s="44"/>
      <c r="AD553" s="42"/>
      <c r="AE553" s="42"/>
      <c r="AF553" s="42"/>
      <c r="AG553" s="42"/>
    </row>
    <row r="554" spans="3:33" s="35" customFormat="1" x14ac:dyDescent="0.2">
      <c r="C554" s="39"/>
      <c r="D554" s="40"/>
      <c r="E554" s="41"/>
      <c r="F554" s="42"/>
      <c r="G554" s="43"/>
      <c r="H554" s="44"/>
      <c r="I554" s="42"/>
      <c r="J554" s="42"/>
      <c r="K554" s="42"/>
      <c r="L554" s="42"/>
      <c r="T554" s="44"/>
      <c r="U554" s="44"/>
      <c r="V554" s="44"/>
      <c r="W554" s="44"/>
      <c r="X554" s="44"/>
      <c r="Y554" s="44"/>
      <c r="Z554" s="44"/>
      <c r="AD554" s="42"/>
      <c r="AE554" s="42"/>
      <c r="AF554" s="42"/>
      <c r="AG554" s="42"/>
    </row>
    <row r="555" spans="3:33" s="35" customFormat="1" x14ac:dyDescent="0.2">
      <c r="C555" s="39"/>
      <c r="D555" s="40"/>
      <c r="E555" s="41"/>
      <c r="F555" s="42"/>
      <c r="G555" s="43"/>
      <c r="H555" s="44"/>
      <c r="I555" s="42"/>
      <c r="J555" s="42"/>
      <c r="K555" s="42"/>
      <c r="L555" s="42"/>
      <c r="T555" s="44"/>
      <c r="U555" s="44"/>
      <c r="V555" s="44"/>
      <c r="W555" s="44"/>
      <c r="X555" s="44"/>
      <c r="Y555" s="44"/>
      <c r="Z555" s="44"/>
      <c r="AD555" s="42"/>
      <c r="AE555" s="42"/>
      <c r="AF555" s="42"/>
      <c r="AG555" s="42"/>
    </row>
    <row r="556" spans="3:33" s="35" customFormat="1" x14ac:dyDescent="0.2">
      <c r="C556" s="39"/>
      <c r="D556" s="40"/>
      <c r="E556" s="41"/>
      <c r="F556" s="42"/>
      <c r="G556" s="43"/>
      <c r="H556" s="44"/>
      <c r="I556" s="42"/>
      <c r="J556" s="42"/>
      <c r="K556" s="42"/>
      <c r="L556" s="42"/>
      <c r="T556" s="44"/>
      <c r="U556" s="44"/>
      <c r="V556" s="44"/>
      <c r="W556" s="44"/>
      <c r="X556" s="44"/>
      <c r="Y556" s="44"/>
      <c r="Z556" s="44"/>
      <c r="AD556" s="42"/>
      <c r="AE556" s="42"/>
      <c r="AF556" s="42"/>
      <c r="AG556" s="42"/>
    </row>
    <row r="557" spans="3:33" s="35" customFormat="1" x14ac:dyDescent="0.2">
      <c r="C557" s="39"/>
      <c r="D557" s="40"/>
      <c r="E557" s="41"/>
      <c r="F557" s="42"/>
      <c r="G557" s="43"/>
      <c r="H557" s="44"/>
      <c r="I557" s="42"/>
      <c r="J557" s="42"/>
      <c r="K557" s="42"/>
      <c r="L557" s="42"/>
      <c r="T557" s="44"/>
      <c r="U557" s="44"/>
      <c r="V557" s="44"/>
      <c r="W557" s="44"/>
      <c r="X557" s="44"/>
      <c r="Y557" s="44"/>
      <c r="Z557" s="44"/>
      <c r="AD557" s="42"/>
      <c r="AE557" s="42"/>
      <c r="AF557" s="42"/>
      <c r="AG557" s="42"/>
    </row>
    <row r="558" spans="3:33" s="35" customFormat="1" x14ac:dyDescent="0.2">
      <c r="C558" s="39"/>
      <c r="D558" s="40"/>
      <c r="E558" s="41"/>
      <c r="F558" s="42"/>
      <c r="G558" s="43"/>
      <c r="H558" s="44"/>
      <c r="I558" s="42"/>
      <c r="J558" s="42"/>
      <c r="K558" s="42"/>
      <c r="L558" s="42"/>
      <c r="T558" s="44"/>
      <c r="U558" s="44"/>
      <c r="V558" s="44"/>
      <c r="W558" s="44"/>
      <c r="X558" s="44"/>
      <c r="Y558" s="44"/>
      <c r="Z558" s="44"/>
      <c r="AD558" s="42"/>
      <c r="AE558" s="42"/>
      <c r="AF558" s="42"/>
      <c r="AG558" s="42"/>
    </row>
    <row r="559" spans="3:33" s="35" customFormat="1" x14ac:dyDescent="0.2">
      <c r="C559" s="39"/>
      <c r="D559" s="40"/>
      <c r="E559" s="41"/>
      <c r="F559" s="42"/>
      <c r="G559" s="43"/>
      <c r="H559" s="44"/>
      <c r="I559" s="42"/>
      <c r="J559" s="42"/>
      <c r="K559" s="42"/>
      <c r="L559" s="42"/>
      <c r="T559" s="44"/>
      <c r="U559" s="44"/>
      <c r="V559" s="44"/>
      <c r="W559" s="44"/>
      <c r="X559" s="44"/>
      <c r="Y559" s="44"/>
      <c r="Z559" s="44"/>
      <c r="AD559" s="42"/>
      <c r="AE559" s="42"/>
      <c r="AF559" s="42"/>
      <c r="AG559" s="42"/>
    </row>
    <row r="560" spans="3:33" s="35" customFormat="1" x14ac:dyDescent="0.2">
      <c r="C560" s="39"/>
      <c r="D560" s="40"/>
      <c r="E560" s="41"/>
      <c r="F560" s="42"/>
      <c r="G560" s="43"/>
      <c r="H560" s="44"/>
      <c r="I560" s="42"/>
      <c r="J560" s="42"/>
      <c r="K560" s="42"/>
      <c r="L560" s="42"/>
      <c r="T560" s="44"/>
      <c r="U560" s="44"/>
      <c r="V560" s="44"/>
      <c r="W560" s="44"/>
      <c r="X560" s="44"/>
      <c r="Y560" s="44"/>
      <c r="Z560" s="44"/>
      <c r="AD560" s="42"/>
      <c r="AE560" s="42"/>
      <c r="AF560" s="42"/>
      <c r="AG560" s="42"/>
    </row>
    <row r="561" spans="3:33" s="35" customFormat="1" x14ac:dyDescent="0.2">
      <c r="C561" s="39"/>
      <c r="D561" s="40"/>
      <c r="E561" s="41"/>
      <c r="F561" s="42"/>
      <c r="G561" s="43"/>
      <c r="H561" s="44"/>
      <c r="I561" s="42"/>
      <c r="J561" s="42"/>
      <c r="K561" s="42"/>
      <c r="L561" s="42"/>
      <c r="T561" s="44"/>
      <c r="U561" s="44"/>
      <c r="V561" s="44"/>
      <c r="W561" s="44"/>
      <c r="X561" s="44"/>
      <c r="Y561" s="44"/>
      <c r="Z561" s="44"/>
      <c r="AD561" s="42"/>
      <c r="AE561" s="42"/>
      <c r="AF561" s="42"/>
      <c r="AG561" s="42"/>
    </row>
    <row r="562" spans="3:33" s="35" customFormat="1" x14ac:dyDescent="0.2">
      <c r="C562" s="39"/>
      <c r="D562" s="40"/>
      <c r="E562" s="41"/>
      <c r="F562" s="42"/>
      <c r="G562" s="43"/>
      <c r="H562" s="44"/>
      <c r="I562" s="42"/>
      <c r="J562" s="42"/>
      <c r="K562" s="42"/>
      <c r="L562" s="42"/>
      <c r="T562" s="44"/>
      <c r="U562" s="44"/>
      <c r="V562" s="44"/>
      <c r="W562" s="44"/>
      <c r="X562" s="44"/>
      <c r="Y562" s="44"/>
      <c r="Z562" s="44"/>
      <c r="AD562" s="42"/>
      <c r="AE562" s="42"/>
      <c r="AF562" s="42"/>
      <c r="AG562" s="42"/>
    </row>
    <row r="563" spans="3:33" s="35" customFormat="1" x14ac:dyDescent="0.2">
      <c r="C563" s="39"/>
      <c r="D563" s="40"/>
      <c r="E563" s="41"/>
      <c r="F563" s="42"/>
      <c r="G563" s="43"/>
      <c r="H563" s="44"/>
      <c r="I563" s="42"/>
      <c r="J563" s="42"/>
      <c r="K563" s="42"/>
      <c r="L563" s="42"/>
      <c r="T563" s="44"/>
      <c r="U563" s="44"/>
      <c r="V563" s="44"/>
      <c r="W563" s="44"/>
      <c r="X563" s="44"/>
      <c r="Y563" s="44"/>
      <c r="Z563" s="44"/>
      <c r="AD563" s="42"/>
      <c r="AE563" s="42"/>
      <c r="AF563" s="42"/>
      <c r="AG563" s="42"/>
    </row>
    <row r="564" spans="3:33" s="35" customFormat="1" x14ac:dyDescent="0.2">
      <c r="C564" s="39"/>
      <c r="D564" s="40"/>
      <c r="E564" s="41"/>
      <c r="F564" s="42"/>
      <c r="G564" s="43"/>
      <c r="H564" s="44"/>
      <c r="I564" s="42"/>
      <c r="J564" s="42"/>
      <c r="K564" s="42"/>
      <c r="L564" s="42"/>
      <c r="T564" s="44"/>
      <c r="U564" s="44"/>
      <c r="V564" s="44"/>
      <c r="W564" s="44"/>
      <c r="X564" s="44"/>
      <c r="Y564" s="44"/>
      <c r="Z564" s="44"/>
      <c r="AD564" s="42"/>
      <c r="AE564" s="42"/>
      <c r="AF564" s="42"/>
      <c r="AG564" s="42"/>
    </row>
    <row r="565" spans="3:33" s="35" customFormat="1" x14ac:dyDescent="0.2">
      <c r="C565" s="39"/>
      <c r="D565" s="40"/>
      <c r="E565" s="41"/>
      <c r="F565" s="42"/>
      <c r="G565" s="43"/>
      <c r="H565" s="44"/>
      <c r="I565" s="42"/>
      <c r="J565" s="42"/>
      <c r="K565" s="42"/>
      <c r="L565" s="42"/>
      <c r="T565" s="44"/>
      <c r="U565" s="44"/>
      <c r="V565" s="44"/>
      <c r="W565" s="44"/>
      <c r="X565" s="44"/>
      <c r="Y565" s="44"/>
      <c r="Z565" s="44"/>
      <c r="AD565" s="42"/>
      <c r="AE565" s="42"/>
      <c r="AF565" s="42"/>
      <c r="AG565" s="42"/>
    </row>
    <row r="566" spans="3:33" s="35" customFormat="1" x14ac:dyDescent="0.2">
      <c r="C566" s="39"/>
      <c r="D566" s="40"/>
      <c r="E566" s="41"/>
      <c r="F566" s="42"/>
      <c r="G566" s="43"/>
      <c r="H566" s="44"/>
      <c r="I566" s="42"/>
      <c r="J566" s="42"/>
      <c r="K566" s="42"/>
      <c r="L566" s="42"/>
      <c r="T566" s="44"/>
      <c r="U566" s="44"/>
      <c r="V566" s="44"/>
      <c r="W566" s="44"/>
      <c r="X566" s="44"/>
      <c r="Y566" s="44"/>
      <c r="Z566" s="44"/>
      <c r="AD566" s="42"/>
      <c r="AE566" s="42"/>
      <c r="AF566" s="42"/>
      <c r="AG566" s="42"/>
    </row>
    <row r="567" spans="3:33" s="35" customFormat="1" x14ac:dyDescent="0.2">
      <c r="C567" s="39"/>
      <c r="D567" s="40"/>
      <c r="E567" s="41"/>
      <c r="F567" s="42"/>
      <c r="G567" s="43"/>
      <c r="H567" s="44"/>
      <c r="I567" s="42"/>
      <c r="J567" s="42"/>
      <c r="K567" s="42"/>
      <c r="L567" s="42"/>
      <c r="T567" s="44"/>
      <c r="U567" s="44"/>
      <c r="V567" s="44"/>
      <c r="W567" s="44"/>
      <c r="X567" s="44"/>
      <c r="Y567" s="44"/>
      <c r="Z567" s="44"/>
      <c r="AD567" s="42"/>
      <c r="AE567" s="42"/>
      <c r="AF567" s="42"/>
      <c r="AG567" s="42"/>
    </row>
    <row r="568" spans="3:33" s="35" customFormat="1" x14ac:dyDescent="0.2">
      <c r="C568" s="39"/>
      <c r="D568" s="40"/>
      <c r="E568" s="41"/>
      <c r="F568" s="42"/>
      <c r="G568" s="43"/>
      <c r="H568" s="44"/>
      <c r="I568" s="42"/>
      <c r="J568" s="42"/>
      <c r="K568" s="42"/>
      <c r="L568" s="42"/>
      <c r="T568" s="44"/>
      <c r="U568" s="44"/>
      <c r="V568" s="44"/>
      <c r="W568" s="44"/>
      <c r="X568" s="44"/>
      <c r="Y568" s="44"/>
      <c r="Z568" s="44"/>
      <c r="AD568" s="42"/>
      <c r="AE568" s="42"/>
      <c r="AF568" s="42"/>
      <c r="AG568" s="42"/>
    </row>
    <row r="569" spans="3:33" s="35" customFormat="1" x14ac:dyDescent="0.2">
      <c r="C569" s="39"/>
      <c r="D569" s="40"/>
      <c r="E569" s="41"/>
      <c r="F569" s="42"/>
      <c r="G569" s="43"/>
      <c r="H569" s="44"/>
      <c r="I569" s="42"/>
      <c r="J569" s="42"/>
      <c r="K569" s="42"/>
      <c r="L569" s="42"/>
      <c r="T569" s="44"/>
      <c r="U569" s="44"/>
      <c r="V569" s="44"/>
      <c r="W569" s="44"/>
      <c r="X569" s="44"/>
      <c r="Y569" s="44"/>
      <c r="Z569" s="44"/>
      <c r="AD569" s="42"/>
      <c r="AE569" s="42"/>
      <c r="AF569" s="42"/>
      <c r="AG569" s="42"/>
    </row>
    <row r="570" spans="3:33" s="35" customFormat="1" x14ac:dyDescent="0.2">
      <c r="C570" s="39"/>
      <c r="D570" s="40"/>
      <c r="E570" s="41"/>
      <c r="F570" s="42"/>
      <c r="G570" s="43"/>
      <c r="H570" s="44"/>
      <c r="I570" s="42"/>
      <c r="J570" s="42"/>
      <c r="K570" s="42"/>
      <c r="L570" s="42"/>
      <c r="T570" s="44"/>
      <c r="U570" s="44"/>
      <c r="V570" s="44"/>
      <c r="W570" s="44"/>
      <c r="X570" s="44"/>
      <c r="Y570" s="44"/>
      <c r="Z570" s="44"/>
      <c r="AD570" s="42"/>
      <c r="AE570" s="42"/>
      <c r="AF570" s="42"/>
      <c r="AG570" s="42"/>
    </row>
    <row r="571" spans="3:33" s="35" customFormat="1" x14ac:dyDescent="0.2">
      <c r="C571" s="39"/>
      <c r="D571" s="40"/>
      <c r="E571" s="41"/>
      <c r="F571" s="42"/>
      <c r="G571" s="43"/>
      <c r="H571" s="44"/>
      <c r="I571" s="42"/>
      <c r="J571" s="42"/>
      <c r="K571" s="42"/>
      <c r="L571" s="42"/>
      <c r="T571" s="44"/>
      <c r="U571" s="44"/>
      <c r="V571" s="44"/>
      <c r="W571" s="44"/>
      <c r="X571" s="44"/>
      <c r="Y571" s="44"/>
      <c r="Z571" s="44"/>
      <c r="AD571" s="42"/>
      <c r="AE571" s="42"/>
      <c r="AF571" s="42"/>
      <c r="AG571" s="42"/>
    </row>
    <row r="572" spans="3:33" s="35" customFormat="1" x14ac:dyDescent="0.2">
      <c r="C572" s="39"/>
      <c r="D572" s="40"/>
      <c r="E572" s="41"/>
      <c r="F572" s="42"/>
      <c r="G572" s="43"/>
      <c r="H572" s="44"/>
      <c r="I572" s="42"/>
      <c r="J572" s="42"/>
      <c r="K572" s="42"/>
      <c r="L572" s="42"/>
      <c r="T572" s="44"/>
      <c r="U572" s="44"/>
      <c r="V572" s="44"/>
      <c r="W572" s="44"/>
      <c r="X572" s="44"/>
      <c r="Y572" s="44"/>
      <c r="Z572" s="44"/>
      <c r="AD572" s="42"/>
      <c r="AE572" s="42"/>
      <c r="AF572" s="42"/>
      <c r="AG572" s="42"/>
    </row>
    <row r="573" spans="3:33" s="35" customFormat="1" x14ac:dyDescent="0.2">
      <c r="C573" s="39"/>
      <c r="D573" s="40"/>
      <c r="E573" s="41"/>
      <c r="F573" s="42"/>
      <c r="G573" s="43"/>
      <c r="H573" s="44"/>
      <c r="I573" s="42"/>
      <c r="J573" s="42"/>
      <c r="K573" s="42"/>
      <c r="L573" s="42"/>
      <c r="T573" s="44"/>
      <c r="U573" s="44"/>
      <c r="V573" s="44"/>
      <c r="W573" s="44"/>
      <c r="X573" s="44"/>
      <c r="Y573" s="44"/>
      <c r="Z573" s="44"/>
      <c r="AD573" s="42"/>
      <c r="AE573" s="42"/>
      <c r="AF573" s="42"/>
      <c r="AG573" s="42"/>
    </row>
    <row r="574" spans="3:33" s="35" customFormat="1" x14ac:dyDescent="0.2">
      <c r="C574" s="39"/>
      <c r="D574" s="40"/>
      <c r="E574" s="41"/>
      <c r="F574" s="42"/>
      <c r="G574" s="43"/>
      <c r="H574" s="44"/>
      <c r="I574" s="42"/>
      <c r="J574" s="42"/>
      <c r="K574" s="42"/>
      <c r="L574" s="42"/>
      <c r="T574" s="44"/>
      <c r="U574" s="44"/>
      <c r="V574" s="44"/>
      <c r="W574" s="44"/>
      <c r="X574" s="44"/>
      <c r="Y574" s="44"/>
      <c r="Z574" s="44"/>
      <c r="AD574" s="42"/>
      <c r="AE574" s="42"/>
      <c r="AF574" s="42"/>
      <c r="AG574" s="42"/>
    </row>
    <row r="575" spans="3:33" s="35" customFormat="1" x14ac:dyDescent="0.2">
      <c r="C575" s="39"/>
      <c r="D575" s="40"/>
      <c r="E575" s="41"/>
      <c r="F575" s="42"/>
      <c r="G575" s="43"/>
      <c r="H575" s="44"/>
      <c r="I575" s="42"/>
      <c r="J575" s="42"/>
      <c r="K575" s="42"/>
      <c r="L575" s="42"/>
      <c r="T575" s="44"/>
      <c r="U575" s="44"/>
      <c r="V575" s="44"/>
      <c r="W575" s="44"/>
      <c r="X575" s="44"/>
      <c r="Y575" s="44"/>
      <c r="Z575" s="44"/>
      <c r="AD575" s="42"/>
      <c r="AE575" s="42"/>
      <c r="AF575" s="42"/>
      <c r="AG575" s="42"/>
    </row>
    <row r="576" spans="3:33" s="35" customFormat="1" x14ac:dyDescent="0.2">
      <c r="C576" s="39"/>
      <c r="D576" s="40"/>
      <c r="E576" s="41"/>
      <c r="F576" s="42"/>
      <c r="G576" s="43"/>
      <c r="H576" s="44"/>
      <c r="I576" s="42"/>
      <c r="J576" s="42"/>
      <c r="K576" s="42"/>
      <c r="L576" s="42"/>
      <c r="T576" s="44"/>
      <c r="U576" s="44"/>
      <c r="V576" s="44"/>
      <c r="W576" s="44"/>
      <c r="X576" s="44"/>
      <c r="Y576" s="44"/>
      <c r="Z576" s="44"/>
      <c r="AD576" s="42"/>
      <c r="AE576" s="42"/>
      <c r="AF576" s="42"/>
      <c r="AG576" s="42"/>
    </row>
    <row r="577" spans="3:33" s="35" customFormat="1" x14ac:dyDescent="0.2">
      <c r="C577" s="39"/>
      <c r="D577" s="40"/>
      <c r="E577" s="41"/>
      <c r="F577" s="42"/>
      <c r="G577" s="43"/>
      <c r="H577" s="44"/>
      <c r="I577" s="42"/>
      <c r="J577" s="42"/>
      <c r="K577" s="42"/>
      <c r="L577" s="42"/>
      <c r="T577" s="44"/>
      <c r="U577" s="44"/>
      <c r="V577" s="44"/>
      <c r="W577" s="44"/>
      <c r="X577" s="44"/>
      <c r="Y577" s="44"/>
      <c r="Z577" s="44"/>
      <c r="AD577" s="42"/>
      <c r="AE577" s="42"/>
      <c r="AF577" s="42"/>
      <c r="AG577" s="42"/>
    </row>
    <row r="578" spans="3:33" s="35" customFormat="1" x14ac:dyDescent="0.2">
      <c r="C578" s="39"/>
      <c r="D578" s="40"/>
      <c r="E578" s="41"/>
      <c r="F578" s="42"/>
      <c r="G578" s="43"/>
      <c r="H578" s="44"/>
      <c r="I578" s="42"/>
      <c r="J578" s="42"/>
      <c r="K578" s="42"/>
      <c r="L578" s="42"/>
      <c r="T578" s="44"/>
      <c r="U578" s="44"/>
      <c r="V578" s="44"/>
      <c r="W578" s="44"/>
      <c r="X578" s="44"/>
      <c r="Y578" s="44"/>
      <c r="Z578" s="44"/>
      <c r="AD578" s="42"/>
      <c r="AE578" s="42"/>
      <c r="AF578" s="42"/>
      <c r="AG578" s="42"/>
    </row>
    <row r="579" spans="3:33" s="35" customFormat="1" x14ac:dyDescent="0.2">
      <c r="C579" s="39"/>
      <c r="D579" s="40"/>
      <c r="E579" s="41"/>
      <c r="F579" s="42"/>
      <c r="G579" s="43"/>
      <c r="H579" s="44"/>
      <c r="I579" s="42"/>
      <c r="J579" s="42"/>
      <c r="K579" s="42"/>
      <c r="L579" s="42"/>
      <c r="T579" s="44"/>
      <c r="U579" s="44"/>
      <c r="V579" s="44"/>
      <c r="W579" s="44"/>
      <c r="X579" s="44"/>
      <c r="Y579" s="44"/>
      <c r="Z579" s="44"/>
      <c r="AD579" s="42"/>
      <c r="AE579" s="42"/>
      <c r="AF579" s="42"/>
      <c r="AG579" s="42"/>
    </row>
    <row r="580" spans="3:33" s="35" customFormat="1" x14ac:dyDescent="0.2">
      <c r="C580" s="39"/>
      <c r="D580" s="40"/>
      <c r="E580" s="41"/>
      <c r="F580" s="42"/>
      <c r="G580" s="43"/>
      <c r="H580" s="44"/>
      <c r="I580" s="42"/>
      <c r="J580" s="42"/>
      <c r="K580" s="42"/>
      <c r="L580" s="42"/>
      <c r="T580" s="44"/>
      <c r="U580" s="44"/>
      <c r="V580" s="44"/>
      <c r="W580" s="44"/>
      <c r="X580" s="44"/>
      <c r="Y580" s="44"/>
      <c r="Z580" s="44"/>
      <c r="AD580" s="42"/>
      <c r="AE580" s="42"/>
      <c r="AF580" s="42"/>
      <c r="AG580" s="42"/>
    </row>
    <row r="581" spans="3:33" s="35" customFormat="1" x14ac:dyDescent="0.2">
      <c r="C581" s="39"/>
      <c r="D581" s="40"/>
      <c r="E581" s="41"/>
      <c r="F581" s="42"/>
      <c r="G581" s="43"/>
      <c r="H581" s="44"/>
      <c r="I581" s="42"/>
      <c r="J581" s="42"/>
      <c r="K581" s="42"/>
      <c r="L581" s="42"/>
      <c r="T581" s="44"/>
      <c r="U581" s="44"/>
      <c r="V581" s="44"/>
      <c r="W581" s="44"/>
      <c r="X581" s="44"/>
      <c r="Y581" s="44"/>
      <c r="Z581" s="44"/>
      <c r="AD581" s="42"/>
      <c r="AE581" s="42"/>
      <c r="AF581" s="42"/>
      <c r="AG581" s="42"/>
    </row>
    <row r="582" spans="3:33" s="35" customFormat="1" x14ac:dyDescent="0.2">
      <c r="C582" s="39"/>
      <c r="D582" s="40"/>
      <c r="E582" s="41"/>
      <c r="F582" s="42"/>
      <c r="G582" s="43"/>
      <c r="H582" s="44"/>
      <c r="I582" s="42"/>
      <c r="J582" s="42"/>
      <c r="K582" s="42"/>
      <c r="L582" s="42"/>
      <c r="T582" s="44"/>
      <c r="U582" s="44"/>
      <c r="V582" s="44"/>
      <c r="W582" s="44"/>
      <c r="X582" s="44"/>
      <c r="Y582" s="44"/>
      <c r="Z582" s="44"/>
      <c r="AD582" s="42"/>
      <c r="AE582" s="42"/>
      <c r="AF582" s="42"/>
      <c r="AG582" s="42"/>
    </row>
    <row r="583" spans="3:33" s="35" customFormat="1" x14ac:dyDescent="0.2">
      <c r="C583" s="39"/>
      <c r="D583" s="40"/>
      <c r="E583" s="41"/>
      <c r="F583" s="42"/>
      <c r="G583" s="43"/>
      <c r="H583" s="44"/>
      <c r="I583" s="42"/>
      <c r="J583" s="42"/>
      <c r="K583" s="42"/>
      <c r="L583" s="42"/>
      <c r="T583" s="44"/>
      <c r="U583" s="44"/>
      <c r="V583" s="44"/>
      <c r="W583" s="44"/>
      <c r="X583" s="44"/>
      <c r="Y583" s="44"/>
      <c r="Z583" s="44"/>
      <c r="AD583" s="42"/>
      <c r="AE583" s="42"/>
      <c r="AF583" s="42"/>
      <c r="AG583" s="42"/>
    </row>
    <row r="584" spans="3:33" s="35" customFormat="1" x14ac:dyDescent="0.2">
      <c r="C584" s="39"/>
      <c r="D584" s="40"/>
      <c r="E584" s="41"/>
      <c r="F584" s="42"/>
      <c r="G584" s="43"/>
      <c r="H584" s="44"/>
      <c r="I584" s="42"/>
      <c r="J584" s="42"/>
      <c r="K584" s="42"/>
      <c r="L584" s="42"/>
      <c r="T584" s="44"/>
      <c r="U584" s="44"/>
      <c r="V584" s="44"/>
      <c r="W584" s="44"/>
      <c r="X584" s="44"/>
      <c r="Y584" s="44"/>
      <c r="Z584" s="44"/>
      <c r="AD584" s="42"/>
      <c r="AE584" s="42"/>
      <c r="AF584" s="42"/>
      <c r="AG584" s="42"/>
    </row>
    <row r="585" spans="3:33" s="35" customFormat="1" x14ac:dyDescent="0.2">
      <c r="C585" s="39"/>
      <c r="D585" s="40"/>
      <c r="E585" s="41"/>
      <c r="F585" s="42"/>
      <c r="G585" s="43"/>
      <c r="H585" s="44"/>
      <c r="I585" s="42"/>
      <c r="J585" s="42"/>
      <c r="K585" s="42"/>
      <c r="L585" s="42"/>
      <c r="T585" s="44"/>
      <c r="U585" s="44"/>
      <c r="V585" s="44"/>
      <c r="W585" s="44"/>
      <c r="X585" s="44"/>
      <c r="Y585" s="44"/>
      <c r="Z585" s="44"/>
      <c r="AD585" s="42"/>
      <c r="AE585" s="42"/>
      <c r="AF585" s="42"/>
      <c r="AG585" s="42"/>
    </row>
    <row r="586" spans="3:33" s="35" customFormat="1" x14ac:dyDescent="0.2">
      <c r="C586" s="39"/>
      <c r="D586" s="40"/>
      <c r="E586" s="41"/>
      <c r="F586" s="42"/>
      <c r="G586" s="43"/>
      <c r="H586" s="44"/>
      <c r="I586" s="42"/>
      <c r="J586" s="42"/>
      <c r="K586" s="42"/>
      <c r="L586" s="42"/>
      <c r="T586" s="44"/>
      <c r="U586" s="44"/>
      <c r="V586" s="44"/>
      <c r="W586" s="44"/>
      <c r="X586" s="44"/>
      <c r="Y586" s="44"/>
      <c r="Z586" s="44"/>
      <c r="AD586" s="42"/>
      <c r="AE586" s="42"/>
      <c r="AF586" s="42"/>
      <c r="AG586" s="42"/>
    </row>
    <row r="587" spans="3:33" s="35" customFormat="1" x14ac:dyDescent="0.2">
      <c r="C587" s="39"/>
      <c r="D587" s="40"/>
      <c r="E587" s="41"/>
      <c r="F587" s="42"/>
      <c r="G587" s="43"/>
      <c r="H587" s="44"/>
      <c r="I587" s="42"/>
      <c r="J587" s="42"/>
      <c r="K587" s="42"/>
      <c r="L587" s="42"/>
      <c r="T587" s="44"/>
      <c r="U587" s="44"/>
      <c r="V587" s="44"/>
      <c r="W587" s="44"/>
      <c r="X587" s="44"/>
      <c r="Y587" s="44"/>
      <c r="Z587" s="44"/>
      <c r="AD587" s="42"/>
      <c r="AE587" s="42"/>
      <c r="AF587" s="42"/>
      <c r="AG587" s="42"/>
    </row>
    <row r="588" spans="3:33" s="35" customFormat="1" x14ac:dyDescent="0.2">
      <c r="C588" s="39"/>
      <c r="D588" s="40"/>
      <c r="E588" s="41"/>
      <c r="F588" s="42"/>
      <c r="G588" s="43"/>
      <c r="H588" s="44"/>
      <c r="I588" s="42"/>
      <c r="J588" s="42"/>
      <c r="K588" s="42"/>
      <c r="L588" s="42"/>
      <c r="T588" s="44"/>
      <c r="U588" s="44"/>
      <c r="V588" s="44"/>
      <c r="W588" s="44"/>
      <c r="X588" s="44"/>
      <c r="Y588" s="44"/>
      <c r="Z588" s="44"/>
      <c r="AD588" s="42"/>
      <c r="AE588" s="42"/>
      <c r="AF588" s="42"/>
      <c r="AG588" s="42"/>
    </row>
    <row r="589" spans="3:33" s="35" customFormat="1" x14ac:dyDescent="0.2">
      <c r="C589" s="39"/>
      <c r="D589" s="40"/>
      <c r="E589" s="41"/>
      <c r="F589" s="42"/>
      <c r="G589" s="43"/>
      <c r="H589" s="44"/>
      <c r="I589" s="42"/>
      <c r="J589" s="42"/>
      <c r="K589" s="42"/>
      <c r="L589" s="42"/>
      <c r="T589" s="44"/>
      <c r="U589" s="44"/>
      <c r="V589" s="44"/>
      <c r="W589" s="44"/>
      <c r="X589" s="44"/>
      <c r="Y589" s="44"/>
      <c r="Z589" s="44"/>
      <c r="AD589" s="42"/>
      <c r="AE589" s="42"/>
      <c r="AF589" s="42"/>
      <c r="AG589" s="42"/>
    </row>
    <row r="590" spans="3:33" s="35" customFormat="1" x14ac:dyDescent="0.2">
      <c r="C590" s="39"/>
      <c r="D590" s="40"/>
      <c r="E590" s="41"/>
      <c r="F590" s="42"/>
      <c r="G590" s="43"/>
      <c r="H590" s="44"/>
      <c r="I590" s="42"/>
      <c r="J590" s="42"/>
      <c r="K590" s="42"/>
      <c r="L590" s="42"/>
      <c r="T590" s="44"/>
      <c r="U590" s="44"/>
      <c r="V590" s="44"/>
      <c r="W590" s="44"/>
      <c r="X590" s="44"/>
      <c r="Y590" s="44"/>
      <c r="Z590" s="44"/>
      <c r="AD590" s="42"/>
      <c r="AE590" s="42"/>
      <c r="AF590" s="42"/>
      <c r="AG590" s="42"/>
    </row>
    <row r="591" spans="3:33" s="35" customFormat="1" x14ac:dyDescent="0.2">
      <c r="C591" s="39"/>
      <c r="D591" s="40"/>
      <c r="E591" s="41"/>
      <c r="F591" s="42"/>
      <c r="G591" s="43"/>
      <c r="H591" s="44"/>
      <c r="I591" s="42"/>
      <c r="J591" s="42"/>
      <c r="K591" s="42"/>
      <c r="L591" s="42"/>
      <c r="T591" s="44"/>
      <c r="U591" s="44"/>
      <c r="V591" s="44"/>
      <c r="W591" s="44"/>
      <c r="X591" s="44"/>
      <c r="Y591" s="44"/>
      <c r="Z591" s="44"/>
      <c r="AD591" s="42"/>
      <c r="AE591" s="42"/>
      <c r="AF591" s="42"/>
      <c r="AG591" s="42"/>
    </row>
    <row r="592" spans="3:33" s="35" customFormat="1" x14ac:dyDescent="0.2">
      <c r="C592" s="39"/>
      <c r="D592" s="40"/>
      <c r="E592" s="41"/>
      <c r="F592" s="42"/>
      <c r="G592" s="43"/>
      <c r="H592" s="44"/>
      <c r="I592" s="42"/>
      <c r="J592" s="42"/>
      <c r="K592" s="42"/>
      <c r="L592" s="42"/>
      <c r="T592" s="44"/>
      <c r="U592" s="44"/>
      <c r="V592" s="44"/>
      <c r="W592" s="44"/>
      <c r="X592" s="44"/>
      <c r="Y592" s="44"/>
      <c r="Z592" s="44"/>
      <c r="AD592" s="42"/>
      <c r="AE592" s="42"/>
      <c r="AF592" s="42"/>
      <c r="AG592" s="42"/>
    </row>
    <row r="593" spans="3:33" s="35" customFormat="1" x14ac:dyDescent="0.2">
      <c r="C593" s="39"/>
      <c r="D593" s="40"/>
      <c r="E593" s="41"/>
      <c r="F593" s="42"/>
      <c r="G593" s="43"/>
      <c r="H593" s="44"/>
      <c r="I593" s="42"/>
      <c r="J593" s="42"/>
      <c r="K593" s="42"/>
      <c r="L593" s="42"/>
      <c r="T593" s="44"/>
      <c r="U593" s="44"/>
      <c r="V593" s="44"/>
      <c r="W593" s="44"/>
      <c r="X593" s="44"/>
      <c r="Y593" s="44"/>
      <c r="Z593" s="44"/>
      <c r="AD593" s="42"/>
      <c r="AE593" s="42"/>
      <c r="AF593" s="42"/>
      <c r="AG593" s="42"/>
    </row>
    <row r="594" spans="3:33" s="35" customFormat="1" x14ac:dyDescent="0.2">
      <c r="C594" s="39"/>
      <c r="D594" s="40"/>
      <c r="E594" s="41"/>
      <c r="F594" s="42"/>
      <c r="G594" s="43"/>
      <c r="H594" s="44"/>
      <c r="I594" s="42"/>
      <c r="J594" s="42"/>
      <c r="K594" s="42"/>
      <c r="L594" s="42"/>
      <c r="T594" s="44"/>
      <c r="U594" s="44"/>
      <c r="V594" s="44"/>
      <c r="W594" s="44"/>
      <c r="X594" s="44"/>
      <c r="Y594" s="44"/>
      <c r="Z594" s="44"/>
      <c r="AD594" s="42"/>
      <c r="AE594" s="42"/>
      <c r="AF594" s="42"/>
      <c r="AG594" s="42"/>
    </row>
    <row r="595" spans="3:33" s="35" customFormat="1" x14ac:dyDescent="0.2">
      <c r="C595" s="39"/>
      <c r="D595" s="40"/>
      <c r="E595" s="41"/>
      <c r="F595" s="42"/>
      <c r="G595" s="43"/>
      <c r="H595" s="44"/>
      <c r="I595" s="42"/>
      <c r="J595" s="42"/>
      <c r="K595" s="42"/>
      <c r="L595" s="42"/>
      <c r="T595" s="44"/>
      <c r="U595" s="44"/>
      <c r="V595" s="44"/>
      <c r="W595" s="44"/>
      <c r="X595" s="44"/>
      <c r="Y595" s="44"/>
      <c r="Z595" s="44"/>
      <c r="AD595" s="42"/>
      <c r="AE595" s="42"/>
      <c r="AF595" s="42"/>
      <c r="AG595" s="42"/>
    </row>
    <row r="596" spans="3:33" s="35" customFormat="1" x14ac:dyDescent="0.2">
      <c r="C596" s="39"/>
      <c r="D596" s="40"/>
      <c r="E596" s="41"/>
      <c r="F596" s="42"/>
      <c r="G596" s="43"/>
      <c r="H596" s="44"/>
      <c r="I596" s="42"/>
      <c r="J596" s="42"/>
      <c r="K596" s="42"/>
      <c r="L596" s="42"/>
      <c r="T596" s="44"/>
      <c r="U596" s="44"/>
      <c r="V596" s="44"/>
      <c r="W596" s="44"/>
      <c r="X596" s="44"/>
      <c r="Y596" s="44"/>
      <c r="Z596" s="44"/>
      <c r="AD596" s="42"/>
      <c r="AE596" s="42"/>
      <c r="AF596" s="42"/>
      <c r="AG596" s="42"/>
    </row>
    <row r="597" spans="3:33" s="35" customFormat="1" x14ac:dyDescent="0.2">
      <c r="C597" s="39"/>
      <c r="D597" s="40"/>
      <c r="E597" s="41"/>
      <c r="F597" s="42"/>
      <c r="G597" s="43"/>
      <c r="H597" s="44"/>
      <c r="I597" s="42"/>
      <c r="J597" s="42"/>
      <c r="K597" s="42"/>
      <c r="L597" s="42"/>
      <c r="T597" s="44"/>
      <c r="U597" s="44"/>
      <c r="V597" s="44"/>
      <c r="W597" s="44"/>
      <c r="X597" s="44"/>
      <c r="Y597" s="44"/>
      <c r="Z597" s="44"/>
      <c r="AD597" s="42"/>
      <c r="AE597" s="42"/>
      <c r="AF597" s="42"/>
      <c r="AG597" s="42"/>
    </row>
    <row r="598" spans="3:33" s="35" customFormat="1" x14ac:dyDescent="0.2">
      <c r="C598" s="39"/>
      <c r="D598" s="40"/>
      <c r="E598" s="41"/>
      <c r="F598" s="42"/>
      <c r="G598" s="43"/>
      <c r="H598" s="44"/>
      <c r="I598" s="42"/>
      <c r="J598" s="42"/>
      <c r="K598" s="42"/>
      <c r="L598" s="42"/>
      <c r="T598" s="44"/>
      <c r="U598" s="44"/>
      <c r="V598" s="44"/>
      <c r="W598" s="44"/>
      <c r="X598" s="44"/>
      <c r="Y598" s="44"/>
      <c r="Z598" s="44"/>
      <c r="AD598" s="42"/>
      <c r="AE598" s="42"/>
      <c r="AF598" s="42"/>
      <c r="AG598" s="42"/>
    </row>
    <row r="599" spans="3:33" s="35" customFormat="1" x14ac:dyDescent="0.2">
      <c r="C599" s="39"/>
      <c r="D599" s="40"/>
      <c r="E599" s="41"/>
      <c r="F599" s="42"/>
      <c r="G599" s="43"/>
      <c r="H599" s="44"/>
      <c r="I599" s="42"/>
      <c r="J599" s="42"/>
      <c r="K599" s="42"/>
      <c r="L599" s="42"/>
      <c r="T599" s="44"/>
      <c r="U599" s="44"/>
      <c r="V599" s="44"/>
      <c r="W599" s="44"/>
      <c r="X599" s="44"/>
      <c r="Y599" s="44"/>
      <c r="Z599" s="44"/>
      <c r="AD599" s="42"/>
      <c r="AE599" s="42"/>
      <c r="AF599" s="42"/>
      <c r="AG599" s="42"/>
    </row>
    <row r="600" spans="3:33" s="35" customFormat="1" x14ac:dyDescent="0.2">
      <c r="C600" s="39"/>
      <c r="D600" s="40"/>
      <c r="E600" s="41"/>
      <c r="F600" s="42"/>
      <c r="G600" s="43"/>
      <c r="H600" s="44"/>
      <c r="I600" s="42"/>
      <c r="J600" s="42"/>
      <c r="K600" s="42"/>
      <c r="L600" s="42"/>
      <c r="T600" s="44"/>
      <c r="U600" s="44"/>
      <c r="V600" s="44"/>
      <c r="W600" s="44"/>
      <c r="X600" s="44"/>
      <c r="Y600" s="44"/>
      <c r="Z600" s="44"/>
      <c r="AD600" s="42"/>
      <c r="AE600" s="42"/>
      <c r="AF600" s="42"/>
      <c r="AG600" s="42"/>
    </row>
    <row r="601" spans="3:33" s="35" customFormat="1" x14ac:dyDescent="0.2">
      <c r="C601" s="39"/>
      <c r="D601" s="40"/>
      <c r="E601" s="41"/>
      <c r="F601" s="42"/>
      <c r="G601" s="43"/>
      <c r="H601" s="44"/>
      <c r="I601" s="42"/>
      <c r="J601" s="42"/>
      <c r="K601" s="42"/>
      <c r="L601" s="42"/>
      <c r="T601" s="44"/>
      <c r="U601" s="44"/>
      <c r="V601" s="44"/>
      <c r="W601" s="44"/>
      <c r="X601" s="44"/>
      <c r="Y601" s="44"/>
      <c r="Z601" s="44"/>
      <c r="AD601" s="42"/>
      <c r="AE601" s="42"/>
      <c r="AF601" s="42"/>
      <c r="AG601" s="42"/>
    </row>
    <row r="602" spans="3:33" s="35" customFormat="1" x14ac:dyDescent="0.2">
      <c r="C602" s="39"/>
      <c r="D602" s="40"/>
      <c r="E602" s="41"/>
      <c r="F602" s="42"/>
      <c r="G602" s="43"/>
      <c r="H602" s="44"/>
      <c r="I602" s="42"/>
      <c r="J602" s="42"/>
      <c r="K602" s="42"/>
      <c r="L602" s="42"/>
      <c r="T602" s="44"/>
      <c r="U602" s="44"/>
      <c r="V602" s="44"/>
      <c r="W602" s="44"/>
      <c r="X602" s="44"/>
      <c r="Y602" s="44"/>
      <c r="Z602" s="44"/>
      <c r="AD602" s="42"/>
      <c r="AE602" s="42"/>
      <c r="AF602" s="42"/>
      <c r="AG602" s="42"/>
    </row>
    <row r="603" spans="3:33" s="35" customFormat="1" x14ac:dyDescent="0.2">
      <c r="C603" s="39"/>
      <c r="D603" s="40"/>
      <c r="E603" s="41"/>
      <c r="F603" s="42"/>
      <c r="G603" s="43"/>
      <c r="H603" s="44"/>
      <c r="I603" s="42"/>
      <c r="J603" s="42"/>
      <c r="K603" s="42"/>
      <c r="L603" s="42"/>
      <c r="T603" s="44"/>
      <c r="U603" s="44"/>
      <c r="V603" s="44"/>
      <c r="W603" s="44"/>
      <c r="X603" s="44"/>
      <c r="Y603" s="44"/>
      <c r="Z603" s="44"/>
      <c r="AD603" s="42"/>
      <c r="AE603" s="42"/>
      <c r="AF603" s="42"/>
      <c r="AG603" s="42"/>
    </row>
    <row r="604" spans="3:33" s="35" customFormat="1" x14ac:dyDescent="0.2">
      <c r="C604" s="39"/>
      <c r="D604" s="40"/>
      <c r="E604" s="41"/>
      <c r="F604" s="42"/>
      <c r="G604" s="43"/>
      <c r="H604" s="44"/>
      <c r="I604" s="42"/>
      <c r="J604" s="42"/>
      <c r="K604" s="42"/>
      <c r="L604" s="42"/>
      <c r="T604" s="44"/>
      <c r="U604" s="44"/>
      <c r="V604" s="44"/>
      <c r="W604" s="44"/>
      <c r="X604" s="44"/>
      <c r="Y604" s="44"/>
      <c r="Z604" s="44"/>
      <c r="AD604" s="42"/>
      <c r="AE604" s="42"/>
      <c r="AF604" s="42"/>
      <c r="AG604" s="42"/>
    </row>
    <row r="605" spans="3:33" s="35" customFormat="1" x14ac:dyDescent="0.2">
      <c r="C605" s="39"/>
      <c r="D605" s="40"/>
      <c r="E605" s="41"/>
      <c r="F605" s="42"/>
      <c r="G605" s="43"/>
      <c r="H605" s="44"/>
      <c r="I605" s="42"/>
      <c r="J605" s="42"/>
      <c r="K605" s="42"/>
      <c r="L605" s="42"/>
      <c r="T605" s="44"/>
      <c r="U605" s="44"/>
      <c r="V605" s="44"/>
      <c r="W605" s="44"/>
      <c r="X605" s="44"/>
      <c r="Y605" s="44"/>
      <c r="Z605" s="44"/>
      <c r="AD605" s="42"/>
      <c r="AE605" s="42"/>
      <c r="AF605" s="42"/>
      <c r="AG605" s="42"/>
    </row>
    <row r="606" spans="3:33" s="35" customFormat="1" x14ac:dyDescent="0.2">
      <c r="C606" s="39"/>
      <c r="D606" s="40"/>
      <c r="E606" s="41"/>
      <c r="F606" s="42"/>
      <c r="G606" s="43"/>
      <c r="H606" s="44"/>
      <c r="I606" s="42"/>
      <c r="J606" s="42"/>
      <c r="K606" s="42"/>
      <c r="L606" s="42"/>
      <c r="T606" s="44"/>
      <c r="U606" s="44"/>
      <c r="V606" s="44"/>
      <c r="W606" s="44"/>
      <c r="X606" s="44"/>
      <c r="Y606" s="44"/>
      <c r="Z606" s="44"/>
      <c r="AD606" s="42"/>
      <c r="AE606" s="42"/>
      <c r="AF606" s="42"/>
      <c r="AG606" s="42"/>
    </row>
    <row r="607" spans="3:33" s="35" customFormat="1" x14ac:dyDescent="0.2">
      <c r="C607" s="39"/>
      <c r="D607" s="40"/>
      <c r="E607" s="41"/>
      <c r="F607" s="42"/>
      <c r="G607" s="43"/>
      <c r="H607" s="44"/>
      <c r="I607" s="42"/>
      <c r="J607" s="42"/>
      <c r="K607" s="42"/>
      <c r="L607" s="42"/>
      <c r="T607" s="44"/>
      <c r="U607" s="44"/>
      <c r="V607" s="44"/>
      <c r="W607" s="44"/>
      <c r="X607" s="44"/>
      <c r="Y607" s="44"/>
      <c r="Z607" s="44"/>
      <c r="AD607" s="42"/>
      <c r="AE607" s="42"/>
      <c r="AF607" s="42"/>
      <c r="AG607" s="42"/>
    </row>
    <row r="608" spans="3:33" s="35" customFormat="1" x14ac:dyDescent="0.2">
      <c r="C608" s="39"/>
      <c r="D608" s="40"/>
      <c r="E608" s="41"/>
      <c r="F608" s="42"/>
      <c r="G608" s="43"/>
      <c r="H608" s="44"/>
      <c r="I608" s="42"/>
      <c r="J608" s="42"/>
      <c r="K608" s="42"/>
      <c r="L608" s="42"/>
      <c r="T608" s="44"/>
      <c r="U608" s="44"/>
      <c r="V608" s="44"/>
      <c r="W608" s="44"/>
      <c r="X608" s="44"/>
      <c r="Y608" s="44"/>
      <c r="Z608" s="44"/>
      <c r="AD608" s="42"/>
      <c r="AE608" s="42"/>
      <c r="AF608" s="42"/>
      <c r="AG608" s="42"/>
    </row>
    <row r="609" spans="3:33" s="35" customFormat="1" x14ac:dyDescent="0.2">
      <c r="C609" s="39"/>
      <c r="D609" s="40"/>
      <c r="E609" s="41"/>
      <c r="F609" s="42"/>
      <c r="G609" s="43"/>
      <c r="H609" s="44"/>
      <c r="I609" s="42"/>
      <c r="J609" s="42"/>
      <c r="K609" s="42"/>
      <c r="L609" s="42"/>
      <c r="T609" s="44"/>
      <c r="U609" s="44"/>
      <c r="V609" s="44"/>
      <c r="W609" s="44"/>
      <c r="X609" s="44"/>
      <c r="Y609" s="44"/>
      <c r="Z609" s="44"/>
      <c r="AD609" s="42"/>
      <c r="AE609" s="42"/>
      <c r="AF609" s="42"/>
      <c r="AG609" s="42"/>
    </row>
    <row r="610" spans="3:33" s="35" customFormat="1" x14ac:dyDescent="0.2">
      <c r="C610" s="39"/>
      <c r="D610" s="40"/>
      <c r="E610" s="41"/>
      <c r="F610" s="42"/>
      <c r="G610" s="43"/>
      <c r="H610" s="44"/>
      <c r="I610" s="42"/>
      <c r="J610" s="42"/>
      <c r="K610" s="42"/>
      <c r="L610" s="42"/>
      <c r="T610" s="44"/>
      <c r="U610" s="44"/>
      <c r="V610" s="44"/>
      <c r="W610" s="44"/>
      <c r="X610" s="44"/>
      <c r="Y610" s="44"/>
      <c r="Z610" s="44"/>
      <c r="AD610" s="42"/>
      <c r="AE610" s="42"/>
      <c r="AF610" s="42"/>
      <c r="AG610" s="42"/>
    </row>
    <row r="611" spans="3:33" s="35" customFormat="1" x14ac:dyDescent="0.2">
      <c r="C611" s="39"/>
      <c r="D611" s="40"/>
      <c r="E611" s="41"/>
      <c r="F611" s="42"/>
      <c r="G611" s="43"/>
      <c r="H611" s="44"/>
      <c r="I611" s="42"/>
      <c r="J611" s="42"/>
      <c r="K611" s="42"/>
      <c r="L611" s="42"/>
      <c r="T611" s="44"/>
      <c r="U611" s="44"/>
      <c r="V611" s="44"/>
      <c r="W611" s="44"/>
      <c r="X611" s="44"/>
      <c r="Y611" s="44"/>
      <c r="Z611" s="44"/>
      <c r="AD611" s="42"/>
      <c r="AE611" s="42"/>
      <c r="AF611" s="42"/>
      <c r="AG611" s="42"/>
    </row>
    <row r="612" spans="3:33" s="35" customFormat="1" x14ac:dyDescent="0.2">
      <c r="C612" s="39"/>
      <c r="D612" s="40"/>
      <c r="E612" s="41"/>
      <c r="F612" s="42"/>
      <c r="G612" s="43"/>
      <c r="H612" s="44"/>
      <c r="I612" s="42"/>
      <c r="J612" s="42"/>
      <c r="K612" s="42"/>
      <c r="L612" s="42"/>
      <c r="T612" s="44"/>
      <c r="U612" s="44"/>
      <c r="V612" s="44"/>
      <c r="W612" s="44"/>
      <c r="X612" s="44"/>
      <c r="Y612" s="44"/>
      <c r="Z612" s="44"/>
      <c r="AD612" s="42"/>
      <c r="AE612" s="42"/>
      <c r="AF612" s="42"/>
      <c r="AG612" s="42"/>
    </row>
    <row r="613" spans="3:33" s="35" customFormat="1" x14ac:dyDescent="0.2">
      <c r="C613" s="39"/>
      <c r="D613" s="40"/>
      <c r="E613" s="41"/>
      <c r="F613" s="42"/>
      <c r="G613" s="43"/>
      <c r="H613" s="44"/>
      <c r="I613" s="42"/>
      <c r="J613" s="42"/>
      <c r="K613" s="42"/>
      <c r="L613" s="42"/>
      <c r="T613" s="44"/>
      <c r="U613" s="44"/>
      <c r="V613" s="44"/>
      <c r="W613" s="44"/>
      <c r="X613" s="44"/>
      <c r="Y613" s="44"/>
      <c r="Z613" s="44"/>
      <c r="AD613" s="42"/>
      <c r="AE613" s="42"/>
      <c r="AF613" s="42"/>
      <c r="AG613" s="42"/>
    </row>
    <row r="614" spans="3:33" s="35" customFormat="1" x14ac:dyDescent="0.2">
      <c r="C614" s="39"/>
      <c r="D614" s="40"/>
      <c r="E614" s="41"/>
      <c r="F614" s="42"/>
      <c r="G614" s="43"/>
      <c r="H614" s="44"/>
      <c r="I614" s="42"/>
      <c r="J614" s="42"/>
      <c r="K614" s="42"/>
      <c r="L614" s="42"/>
      <c r="T614" s="44"/>
      <c r="U614" s="44"/>
      <c r="V614" s="44"/>
      <c r="W614" s="44"/>
      <c r="X614" s="44"/>
      <c r="Y614" s="44"/>
      <c r="Z614" s="44"/>
      <c r="AD614" s="42"/>
      <c r="AE614" s="42"/>
      <c r="AF614" s="42"/>
      <c r="AG614" s="42"/>
    </row>
    <row r="615" spans="3:33" s="35" customFormat="1" x14ac:dyDescent="0.2">
      <c r="C615" s="39"/>
      <c r="D615" s="40"/>
      <c r="E615" s="41"/>
      <c r="F615" s="42"/>
      <c r="G615" s="43"/>
      <c r="H615" s="44"/>
      <c r="I615" s="42"/>
      <c r="J615" s="42"/>
      <c r="K615" s="42"/>
      <c r="L615" s="42"/>
      <c r="T615" s="44"/>
      <c r="U615" s="44"/>
      <c r="V615" s="44"/>
      <c r="W615" s="44"/>
      <c r="X615" s="44"/>
      <c r="Y615" s="44"/>
      <c r="Z615" s="44"/>
      <c r="AD615" s="42"/>
      <c r="AE615" s="42"/>
      <c r="AF615" s="42"/>
      <c r="AG615" s="42"/>
    </row>
    <row r="616" spans="3:33" s="35" customFormat="1" x14ac:dyDescent="0.2">
      <c r="C616" s="39"/>
      <c r="D616" s="40"/>
      <c r="E616" s="41"/>
      <c r="F616" s="42"/>
      <c r="G616" s="43"/>
      <c r="H616" s="44"/>
      <c r="I616" s="42"/>
      <c r="J616" s="42"/>
      <c r="K616" s="42"/>
      <c r="L616" s="42"/>
      <c r="T616" s="44"/>
      <c r="U616" s="44"/>
      <c r="V616" s="44"/>
      <c r="W616" s="44"/>
      <c r="X616" s="44"/>
      <c r="Y616" s="44"/>
      <c r="Z616" s="44"/>
      <c r="AD616" s="42"/>
      <c r="AE616" s="42"/>
      <c r="AF616" s="42"/>
      <c r="AG616" s="42"/>
    </row>
    <row r="617" spans="3:33" s="35" customFormat="1" x14ac:dyDescent="0.2">
      <c r="C617" s="39"/>
      <c r="D617" s="40"/>
      <c r="E617" s="41"/>
      <c r="F617" s="42"/>
      <c r="G617" s="43"/>
      <c r="H617" s="44"/>
      <c r="I617" s="42"/>
      <c r="J617" s="42"/>
      <c r="K617" s="42"/>
      <c r="L617" s="42"/>
      <c r="T617" s="44"/>
      <c r="U617" s="44"/>
      <c r="V617" s="44"/>
      <c r="W617" s="44"/>
      <c r="X617" s="44"/>
      <c r="Y617" s="44"/>
      <c r="Z617" s="44"/>
      <c r="AD617" s="42"/>
      <c r="AE617" s="42"/>
      <c r="AF617" s="42"/>
      <c r="AG617" s="42"/>
    </row>
    <row r="618" spans="3:33" s="35" customFormat="1" x14ac:dyDescent="0.2">
      <c r="C618" s="39"/>
      <c r="D618" s="40"/>
      <c r="E618" s="41"/>
      <c r="F618" s="42"/>
      <c r="G618" s="43"/>
      <c r="H618" s="44"/>
      <c r="I618" s="42"/>
      <c r="J618" s="42"/>
      <c r="K618" s="42"/>
      <c r="L618" s="42"/>
      <c r="T618" s="44"/>
      <c r="U618" s="44"/>
      <c r="V618" s="44"/>
      <c r="W618" s="44"/>
      <c r="X618" s="44"/>
      <c r="Y618" s="44"/>
      <c r="Z618" s="44"/>
      <c r="AD618" s="42"/>
      <c r="AE618" s="42"/>
      <c r="AF618" s="42"/>
      <c r="AG618" s="42"/>
    </row>
    <row r="619" spans="3:33" s="35" customFormat="1" x14ac:dyDescent="0.2">
      <c r="C619" s="39"/>
      <c r="D619" s="40"/>
      <c r="E619" s="41"/>
      <c r="F619" s="42"/>
      <c r="G619" s="43"/>
      <c r="H619" s="44"/>
      <c r="I619" s="42"/>
      <c r="J619" s="42"/>
      <c r="K619" s="42"/>
      <c r="L619" s="42"/>
      <c r="T619" s="44"/>
      <c r="U619" s="44"/>
      <c r="V619" s="44"/>
      <c r="W619" s="44"/>
      <c r="X619" s="44"/>
      <c r="Y619" s="44"/>
      <c r="Z619" s="44"/>
      <c r="AD619" s="42"/>
      <c r="AE619" s="42"/>
      <c r="AF619" s="42"/>
      <c r="AG619" s="42"/>
    </row>
    <row r="620" spans="3:33" s="35" customFormat="1" x14ac:dyDescent="0.2">
      <c r="C620" s="39"/>
      <c r="D620" s="40"/>
      <c r="E620" s="41"/>
      <c r="F620" s="42"/>
      <c r="G620" s="43"/>
      <c r="H620" s="44"/>
      <c r="I620" s="42"/>
      <c r="J620" s="42"/>
      <c r="K620" s="42"/>
      <c r="L620" s="42"/>
      <c r="T620" s="44"/>
      <c r="U620" s="44"/>
      <c r="V620" s="44"/>
      <c r="W620" s="44"/>
      <c r="X620" s="44"/>
      <c r="Y620" s="44"/>
      <c r="Z620" s="44"/>
      <c r="AD620" s="42"/>
      <c r="AE620" s="42"/>
      <c r="AF620" s="42"/>
      <c r="AG620" s="42"/>
    </row>
    <row r="621" spans="3:33" s="35" customFormat="1" x14ac:dyDescent="0.2">
      <c r="C621" s="39"/>
      <c r="D621" s="40"/>
      <c r="E621" s="41"/>
      <c r="F621" s="42"/>
      <c r="G621" s="43"/>
      <c r="H621" s="44"/>
      <c r="I621" s="42"/>
      <c r="J621" s="42"/>
      <c r="K621" s="42"/>
      <c r="L621" s="42"/>
      <c r="T621" s="44"/>
      <c r="U621" s="44"/>
      <c r="V621" s="44"/>
      <c r="W621" s="44"/>
      <c r="X621" s="44"/>
      <c r="Y621" s="44"/>
      <c r="Z621" s="44"/>
      <c r="AD621" s="42"/>
      <c r="AE621" s="42"/>
      <c r="AF621" s="42"/>
      <c r="AG621" s="42"/>
    </row>
    <row r="622" spans="3:33" s="35" customFormat="1" x14ac:dyDescent="0.2">
      <c r="C622" s="39"/>
      <c r="D622" s="40"/>
      <c r="E622" s="41"/>
      <c r="F622" s="42"/>
      <c r="G622" s="43"/>
      <c r="H622" s="44"/>
      <c r="I622" s="42"/>
      <c r="J622" s="42"/>
      <c r="K622" s="42"/>
      <c r="L622" s="42"/>
      <c r="T622" s="44"/>
      <c r="U622" s="44"/>
      <c r="V622" s="44"/>
      <c r="W622" s="44"/>
      <c r="X622" s="44"/>
      <c r="Y622" s="44"/>
      <c r="Z622" s="44"/>
      <c r="AD622" s="42"/>
      <c r="AE622" s="42"/>
      <c r="AF622" s="42"/>
      <c r="AG622" s="42"/>
    </row>
    <row r="623" spans="3:33" s="35" customFormat="1" x14ac:dyDescent="0.2">
      <c r="C623" s="39"/>
      <c r="D623" s="40"/>
      <c r="E623" s="41"/>
      <c r="F623" s="42"/>
      <c r="G623" s="43"/>
      <c r="H623" s="44"/>
      <c r="I623" s="42"/>
      <c r="J623" s="42"/>
      <c r="K623" s="42"/>
      <c r="L623" s="42"/>
      <c r="T623" s="44"/>
      <c r="U623" s="44"/>
      <c r="V623" s="44"/>
      <c r="W623" s="44"/>
      <c r="X623" s="44"/>
      <c r="Y623" s="44"/>
      <c r="Z623" s="44"/>
      <c r="AD623" s="42"/>
      <c r="AE623" s="42"/>
      <c r="AF623" s="42"/>
      <c r="AG623" s="42"/>
    </row>
    <row r="624" spans="3:33" s="35" customFormat="1" x14ac:dyDescent="0.2">
      <c r="C624" s="39"/>
      <c r="D624" s="40"/>
      <c r="E624" s="41"/>
      <c r="F624" s="42"/>
      <c r="G624" s="43"/>
      <c r="H624" s="44"/>
      <c r="I624" s="42"/>
      <c r="J624" s="42"/>
      <c r="K624" s="42"/>
      <c r="L624" s="42"/>
      <c r="T624" s="44"/>
      <c r="U624" s="44"/>
      <c r="V624" s="44"/>
      <c r="W624" s="44"/>
      <c r="X624" s="44"/>
      <c r="Y624" s="44"/>
      <c r="Z624" s="44"/>
      <c r="AD624" s="42"/>
      <c r="AE624" s="42"/>
      <c r="AF624" s="42"/>
      <c r="AG624" s="42"/>
    </row>
    <row r="625" spans="3:33" s="35" customFormat="1" x14ac:dyDescent="0.2">
      <c r="C625" s="39"/>
      <c r="D625" s="40"/>
      <c r="E625" s="41"/>
      <c r="F625" s="42"/>
      <c r="G625" s="43"/>
      <c r="H625" s="44"/>
      <c r="I625" s="42"/>
      <c r="J625" s="42"/>
      <c r="K625" s="42"/>
      <c r="L625" s="42"/>
      <c r="T625" s="44"/>
      <c r="U625" s="44"/>
      <c r="V625" s="44"/>
      <c r="W625" s="44"/>
      <c r="X625" s="44"/>
      <c r="Y625" s="44"/>
      <c r="Z625" s="44"/>
      <c r="AD625" s="42"/>
      <c r="AE625" s="42"/>
      <c r="AF625" s="42"/>
      <c r="AG625" s="42"/>
    </row>
    <row r="626" spans="3:33" s="35" customFormat="1" x14ac:dyDescent="0.2">
      <c r="C626" s="39"/>
      <c r="D626" s="40"/>
      <c r="E626" s="41"/>
      <c r="F626" s="42"/>
      <c r="G626" s="43"/>
      <c r="H626" s="44"/>
      <c r="I626" s="42"/>
      <c r="J626" s="42"/>
      <c r="K626" s="42"/>
      <c r="L626" s="42"/>
      <c r="T626" s="44"/>
      <c r="U626" s="44"/>
      <c r="V626" s="44"/>
      <c r="W626" s="44"/>
      <c r="X626" s="44"/>
      <c r="Y626" s="44"/>
      <c r="Z626" s="44"/>
      <c r="AD626" s="42"/>
      <c r="AE626" s="42"/>
      <c r="AF626" s="42"/>
      <c r="AG626" s="42"/>
    </row>
    <row r="627" spans="3:33" s="35" customFormat="1" x14ac:dyDescent="0.2">
      <c r="C627" s="39"/>
      <c r="D627" s="40"/>
      <c r="E627" s="41"/>
      <c r="F627" s="42"/>
      <c r="G627" s="43"/>
      <c r="H627" s="44"/>
      <c r="I627" s="42"/>
      <c r="J627" s="42"/>
      <c r="K627" s="42"/>
      <c r="L627" s="42"/>
      <c r="T627" s="44"/>
      <c r="U627" s="44"/>
      <c r="V627" s="44"/>
      <c r="W627" s="44"/>
      <c r="X627" s="44"/>
      <c r="Y627" s="44"/>
      <c r="Z627" s="44"/>
      <c r="AD627" s="42"/>
      <c r="AE627" s="42"/>
      <c r="AF627" s="42"/>
      <c r="AG627" s="42"/>
    </row>
    <row r="628" spans="3:33" s="35" customFormat="1" x14ac:dyDescent="0.2">
      <c r="C628" s="39"/>
      <c r="D628" s="40"/>
      <c r="E628" s="41"/>
      <c r="F628" s="42"/>
      <c r="G628" s="43"/>
      <c r="H628" s="44"/>
      <c r="I628" s="42"/>
      <c r="J628" s="42"/>
      <c r="K628" s="42"/>
      <c r="L628" s="42"/>
      <c r="T628" s="44"/>
      <c r="U628" s="44"/>
      <c r="V628" s="44"/>
      <c r="W628" s="44"/>
      <c r="X628" s="44"/>
      <c r="Y628" s="44"/>
      <c r="Z628" s="44"/>
      <c r="AD628" s="42"/>
      <c r="AE628" s="42"/>
      <c r="AF628" s="42"/>
      <c r="AG628" s="42"/>
    </row>
    <row r="629" spans="3:33" s="35" customFormat="1" x14ac:dyDescent="0.2">
      <c r="C629" s="39"/>
      <c r="D629" s="40"/>
      <c r="E629" s="41"/>
      <c r="F629" s="42"/>
      <c r="G629" s="43"/>
      <c r="H629" s="44"/>
      <c r="I629" s="42"/>
      <c r="J629" s="42"/>
      <c r="K629" s="42"/>
      <c r="L629" s="42"/>
      <c r="T629" s="44"/>
      <c r="U629" s="44"/>
      <c r="V629" s="44"/>
      <c r="W629" s="44"/>
      <c r="X629" s="44"/>
      <c r="Y629" s="44"/>
      <c r="Z629" s="44"/>
      <c r="AD629" s="42"/>
      <c r="AE629" s="42"/>
      <c r="AF629" s="42"/>
      <c r="AG629" s="42"/>
    </row>
    <row r="630" spans="3:33" s="35" customFormat="1" x14ac:dyDescent="0.2">
      <c r="C630" s="39"/>
      <c r="D630" s="40"/>
      <c r="E630" s="41"/>
      <c r="F630" s="42"/>
      <c r="G630" s="43"/>
      <c r="H630" s="44"/>
      <c r="I630" s="42"/>
      <c r="J630" s="42"/>
      <c r="K630" s="42"/>
      <c r="L630" s="42"/>
      <c r="T630" s="44"/>
      <c r="U630" s="44"/>
      <c r="V630" s="44"/>
      <c r="W630" s="44"/>
      <c r="X630" s="44"/>
      <c r="Y630" s="44"/>
      <c r="Z630" s="44"/>
      <c r="AD630" s="42"/>
      <c r="AE630" s="42"/>
      <c r="AF630" s="42"/>
      <c r="AG630" s="42"/>
    </row>
    <row r="631" spans="3:33" s="35" customFormat="1" x14ac:dyDescent="0.2">
      <c r="C631" s="39"/>
      <c r="D631" s="40"/>
      <c r="E631" s="41"/>
      <c r="F631" s="42"/>
      <c r="G631" s="43"/>
      <c r="H631" s="44"/>
      <c r="I631" s="42"/>
      <c r="J631" s="42"/>
      <c r="K631" s="42"/>
      <c r="L631" s="42"/>
      <c r="T631" s="44"/>
      <c r="U631" s="44"/>
      <c r="V631" s="44"/>
      <c r="W631" s="44"/>
      <c r="X631" s="44"/>
      <c r="Y631" s="44"/>
      <c r="Z631" s="44"/>
      <c r="AD631" s="42"/>
      <c r="AE631" s="42"/>
      <c r="AF631" s="42"/>
      <c r="AG631" s="42"/>
    </row>
    <row r="632" spans="3:33" s="35" customFormat="1" x14ac:dyDescent="0.2">
      <c r="C632" s="39"/>
      <c r="D632" s="40"/>
      <c r="E632" s="41"/>
      <c r="F632" s="42"/>
      <c r="G632" s="43"/>
      <c r="H632" s="44"/>
      <c r="I632" s="42"/>
      <c r="J632" s="42"/>
      <c r="K632" s="42"/>
      <c r="L632" s="42"/>
      <c r="T632" s="44"/>
      <c r="U632" s="44"/>
      <c r="V632" s="44"/>
      <c r="W632" s="44"/>
      <c r="X632" s="44"/>
      <c r="Y632" s="44"/>
      <c r="Z632" s="44"/>
      <c r="AD632" s="42"/>
      <c r="AE632" s="42"/>
      <c r="AF632" s="42"/>
      <c r="AG632" s="42"/>
    </row>
    <row r="633" spans="3:33" s="35" customFormat="1" x14ac:dyDescent="0.2">
      <c r="C633" s="39"/>
      <c r="D633" s="40"/>
      <c r="E633" s="41"/>
      <c r="F633" s="42"/>
      <c r="G633" s="43"/>
      <c r="H633" s="44"/>
      <c r="I633" s="42"/>
      <c r="J633" s="42"/>
      <c r="K633" s="42"/>
      <c r="L633" s="42"/>
      <c r="T633" s="44"/>
      <c r="U633" s="44"/>
      <c r="V633" s="44"/>
      <c r="W633" s="44"/>
      <c r="X633" s="44"/>
      <c r="Y633" s="44"/>
      <c r="Z633" s="44"/>
      <c r="AD633" s="42"/>
      <c r="AE633" s="42"/>
      <c r="AF633" s="42"/>
      <c r="AG633" s="42"/>
    </row>
    <row r="634" spans="3:33" s="35" customFormat="1" x14ac:dyDescent="0.2">
      <c r="C634" s="39"/>
      <c r="D634" s="40"/>
      <c r="E634" s="41"/>
      <c r="F634" s="42"/>
      <c r="G634" s="43"/>
      <c r="H634" s="44"/>
      <c r="I634" s="42"/>
      <c r="J634" s="42"/>
      <c r="K634" s="42"/>
      <c r="L634" s="42"/>
      <c r="T634" s="44"/>
      <c r="U634" s="44"/>
      <c r="V634" s="44"/>
      <c r="W634" s="44"/>
      <c r="X634" s="44"/>
      <c r="Y634" s="44"/>
      <c r="Z634" s="44"/>
      <c r="AD634" s="42"/>
      <c r="AE634" s="42"/>
      <c r="AF634" s="42"/>
      <c r="AG634" s="42"/>
    </row>
    <row r="635" spans="3:33" s="35" customFormat="1" x14ac:dyDescent="0.2">
      <c r="C635" s="39"/>
      <c r="D635" s="40"/>
      <c r="E635" s="41"/>
      <c r="F635" s="42"/>
      <c r="G635" s="43"/>
      <c r="H635" s="44"/>
      <c r="I635" s="42"/>
      <c r="J635" s="42"/>
      <c r="K635" s="42"/>
      <c r="L635" s="42"/>
      <c r="T635" s="44"/>
      <c r="U635" s="44"/>
      <c r="V635" s="44"/>
      <c r="W635" s="44"/>
      <c r="X635" s="44"/>
      <c r="Y635" s="44"/>
      <c r="Z635" s="44"/>
      <c r="AD635" s="42"/>
      <c r="AE635" s="42"/>
      <c r="AF635" s="42"/>
      <c r="AG635" s="42"/>
    </row>
    <row r="636" spans="3:33" s="35" customFormat="1" x14ac:dyDescent="0.2">
      <c r="C636" s="39"/>
      <c r="D636" s="40"/>
      <c r="E636" s="41"/>
      <c r="F636" s="42"/>
      <c r="G636" s="43"/>
      <c r="H636" s="44"/>
      <c r="I636" s="42"/>
      <c r="J636" s="42"/>
      <c r="K636" s="42"/>
      <c r="L636" s="42"/>
      <c r="T636" s="44"/>
      <c r="U636" s="44"/>
      <c r="V636" s="44"/>
      <c r="W636" s="44"/>
      <c r="X636" s="44"/>
      <c r="Y636" s="44"/>
      <c r="Z636" s="44"/>
      <c r="AD636" s="42"/>
      <c r="AE636" s="42"/>
      <c r="AF636" s="42"/>
      <c r="AG636" s="42"/>
    </row>
    <row r="637" spans="3:33" s="35" customFormat="1" x14ac:dyDescent="0.2">
      <c r="C637" s="39"/>
      <c r="D637" s="40"/>
      <c r="E637" s="41"/>
      <c r="F637" s="42"/>
      <c r="G637" s="43"/>
      <c r="H637" s="44"/>
      <c r="I637" s="42"/>
      <c r="J637" s="42"/>
      <c r="K637" s="42"/>
      <c r="L637" s="42"/>
      <c r="T637" s="44"/>
      <c r="U637" s="44"/>
      <c r="V637" s="44"/>
      <c r="W637" s="44"/>
      <c r="X637" s="44"/>
      <c r="Y637" s="44"/>
      <c r="Z637" s="44"/>
      <c r="AD637" s="42"/>
      <c r="AE637" s="42"/>
      <c r="AF637" s="42"/>
      <c r="AG637" s="42"/>
    </row>
    <row r="638" spans="3:33" s="35" customFormat="1" x14ac:dyDescent="0.2">
      <c r="C638" s="39"/>
      <c r="D638" s="40"/>
      <c r="E638" s="41"/>
      <c r="F638" s="42"/>
      <c r="G638" s="43"/>
      <c r="H638" s="44"/>
      <c r="I638" s="42"/>
      <c r="J638" s="42"/>
      <c r="K638" s="42"/>
      <c r="L638" s="42"/>
      <c r="T638" s="44"/>
      <c r="U638" s="44"/>
      <c r="V638" s="44"/>
      <c r="W638" s="44"/>
      <c r="X638" s="44"/>
      <c r="Y638" s="44"/>
      <c r="Z638" s="44"/>
      <c r="AD638" s="42"/>
      <c r="AE638" s="42"/>
      <c r="AF638" s="42"/>
      <c r="AG638" s="42"/>
    </row>
    <row r="639" spans="3:33" s="35" customFormat="1" x14ac:dyDescent="0.2">
      <c r="C639" s="39"/>
      <c r="D639" s="40"/>
      <c r="E639" s="41"/>
      <c r="F639" s="42"/>
      <c r="G639" s="43"/>
      <c r="H639" s="44"/>
      <c r="I639" s="42"/>
      <c r="J639" s="42"/>
      <c r="K639" s="42"/>
      <c r="L639" s="42"/>
      <c r="T639" s="44"/>
      <c r="U639" s="44"/>
      <c r="V639" s="44"/>
      <c r="W639" s="44"/>
      <c r="X639" s="44"/>
      <c r="Y639" s="44"/>
      <c r="Z639" s="44"/>
      <c r="AD639" s="42"/>
      <c r="AE639" s="42"/>
      <c r="AF639" s="42"/>
      <c r="AG639" s="42"/>
    </row>
    <row r="640" spans="3:33" s="35" customFormat="1" x14ac:dyDescent="0.2">
      <c r="C640" s="39"/>
      <c r="D640" s="40"/>
      <c r="E640" s="41"/>
      <c r="F640" s="42"/>
      <c r="G640" s="43"/>
      <c r="H640" s="44"/>
      <c r="I640" s="42"/>
      <c r="J640" s="42"/>
      <c r="K640" s="42"/>
      <c r="L640" s="42"/>
      <c r="T640" s="44"/>
      <c r="U640" s="44"/>
      <c r="V640" s="44"/>
      <c r="W640" s="44"/>
      <c r="X640" s="44"/>
      <c r="Y640" s="44"/>
      <c r="Z640" s="44"/>
      <c r="AD640" s="42"/>
      <c r="AE640" s="42"/>
      <c r="AF640" s="42"/>
      <c r="AG640" s="42"/>
    </row>
    <row r="641" spans="3:33" s="35" customFormat="1" x14ac:dyDescent="0.2">
      <c r="C641" s="39"/>
      <c r="D641" s="40"/>
      <c r="E641" s="41"/>
      <c r="F641" s="42"/>
      <c r="G641" s="43"/>
      <c r="H641" s="44"/>
      <c r="I641" s="42"/>
      <c r="J641" s="42"/>
      <c r="K641" s="42"/>
      <c r="L641" s="42"/>
      <c r="T641" s="44"/>
      <c r="U641" s="44"/>
      <c r="V641" s="44"/>
      <c r="W641" s="44"/>
      <c r="X641" s="44"/>
      <c r="Y641" s="44"/>
      <c r="Z641" s="44"/>
      <c r="AD641" s="42"/>
      <c r="AE641" s="42"/>
      <c r="AF641" s="42"/>
      <c r="AG641" s="42"/>
    </row>
    <row r="642" spans="3:33" s="35" customFormat="1" x14ac:dyDescent="0.2">
      <c r="C642" s="39"/>
      <c r="D642" s="40"/>
      <c r="E642" s="41"/>
      <c r="F642" s="42"/>
      <c r="G642" s="43"/>
      <c r="H642" s="44"/>
      <c r="I642" s="42"/>
      <c r="J642" s="42"/>
      <c r="K642" s="42"/>
      <c r="L642" s="42"/>
      <c r="T642" s="44"/>
      <c r="U642" s="44"/>
      <c r="V642" s="44"/>
      <c r="W642" s="44"/>
      <c r="X642" s="44"/>
      <c r="Y642" s="44"/>
      <c r="Z642" s="44"/>
      <c r="AD642" s="42"/>
      <c r="AE642" s="42"/>
      <c r="AF642" s="42"/>
      <c r="AG642" s="42"/>
    </row>
    <row r="643" spans="3:33" s="35" customFormat="1" x14ac:dyDescent="0.2">
      <c r="C643" s="39"/>
      <c r="D643" s="40"/>
      <c r="E643" s="41"/>
      <c r="F643" s="42"/>
      <c r="G643" s="43"/>
      <c r="H643" s="44"/>
      <c r="I643" s="42"/>
      <c r="J643" s="42"/>
      <c r="K643" s="42"/>
      <c r="L643" s="42"/>
      <c r="T643" s="44"/>
      <c r="U643" s="44"/>
      <c r="V643" s="44"/>
      <c r="W643" s="44"/>
      <c r="X643" s="44"/>
      <c r="Y643" s="44"/>
      <c r="Z643" s="44"/>
      <c r="AD643" s="42"/>
      <c r="AE643" s="42"/>
      <c r="AF643" s="42"/>
      <c r="AG643" s="42"/>
    </row>
    <row r="644" spans="3:33" s="35" customFormat="1" x14ac:dyDescent="0.2">
      <c r="C644" s="39"/>
      <c r="D644" s="40"/>
      <c r="E644" s="41"/>
      <c r="F644" s="42"/>
      <c r="G644" s="43"/>
      <c r="H644" s="44"/>
      <c r="I644" s="42"/>
      <c r="J644" s="42"/>
      <c r="K644" s="42"/>
      <c r="L644" s="42"/>
      <c r="T644" s="44"/>
      <c r="U644" s="44"/>
      <c r="V644" s="44"/>
      <c r="W644" s="44"/>
      <c r="X644" s="44"/>
      <c r="Y644" s="44"/>
      <c r="Z644" s="44"/>
      <c r="AD644" s="42"/>
      <c r="AE644" s="42"/>
      <c r="AF644" s="42"/>
      <c r="AG644" s="42"/>
    </row>
    <row r="645" spans="3:33" s="35" customFormat="1" x14ac:dyDescent="0.2">
      <c r="C645" s="39"/>
      <c r="D645" s="40"/>
      <c r="E645" s="41"/>
      <c r="F645" s="42"/>
      <c r="G645" s="43"/>
      <c r="H645" s="44"/>
      <c r="I645" s="42"/>
      <c r="J645" s="42"/>
      <c r="K645" s="42"/>
      <c r="L645" s="42"/>
      <c r="T645" s="44"/>
      <c r="U645" s="44"/>
      <c r="V645" s="44"/>
      <c r="W645" s="44"/>
      <c r="X645" s="44"/>
      <c r="Y645" s="44"/>
      <c r="Z645" s="44"/>
      <c r="AD645" s="42"/>
      <c r="AE645" s="42"/>
      <c r="AF645" s="42"/>
      <c r="AG645" s="42"/>
    </row>
    <row r="646" spans="3:33" s="35" customFormat="1" x14ac:dyDescent="0.2">
      <c r="C646" s="39"/>
      <c r="D646" s="40"/>
      <c r="E646" s="41"/>
      <c r="F646" s="42"/>
      <c r="G646" s="43"/>
      <c r="H646" s="44"/>
      <c r="I646" s="42"/>
      <c r="J646" s="42"/>
      <c r="K646" s="42"/>
      <c r="L646" s="42"/>
      <c r="T646" s="44"/>
      <c r="U646" s="44"/>
      <c r="V646" s="44"/>
      <c r="W646" s="44"/>
      <c r="X646" s="44"/>
      <c r="Y646" s="44"/>
      <c r="Z646" s="44"/>
      <c r="AD646" s="42"/>
      <c r="AE646" s="42"/>
      <c r="AF646" s="42"/>
      <c r="AG646" s="42"/>
    </row>
    <row r="647" spans="3:33" s="35" customFormat="1" x14ac:dyDescent="0.2">
      <c r="C647" s="39"/>
      <c r="D647" s="40"/>
      <c r="E647" s="41"/>
      <c r="F647" s="42"/>
      <c r="G647" s="43"/>
      <c r="H647" s="44"/>
      <c r="I647" s="42"/>
      <c r="J647" s="42"/>
      <c r="K647" s="42"/>
      <c r="L647" s="42"/>
      <c r="T647" s="44"/>
      <c r="U647" s="44"/>
      <c r="V647" s="44"/>
      <c r="W647" s="44"/>
      <c r="X647" s="44"/>
      <c r="Y647" s="44"/>
      <c r="Z647" s="44"/>
      <c r="AD647" s="42"/>
      <c r="AE647" s="42"/>
      <c r="AF647" s="42"/>
      <c r="AG647" s="42"/>
    </row>
    <row r="648" spans="3:33" s="35" customFormat="1" x14ac:dyDescent="0.2">
      <c r="C648" s="39"/>
      <c r="D648" s="40"/>
      <c r="E648" s="41"/>
      <c r="F648" s="42"/>
      <c r="G648" s="43"/>
      <c r="H648" s="44"/>
      <c r="I648" s="42"/>
      <c r="J648" s="42"/>
      <c r="K648" s="42"/>
      <c r="L648" s="42"/>
      <c r="T648" s="44"/>
      <c r="U648" s="44"/>
      <c r="V648" s="44"/>
      <c r="W648" s="44"/>
      <c r="X648" s="44"/>
      <c r="Y648" s="44"/>
      <c r="Z648" s="44"/>
      <c r="AD648" s="42"/>
      <c r="AE648" s="42"/>
      <c r="AF648" s="42"/>
      <c r="AG648" s="42"/>
    </row>
    <row r="649" spans="3:33" s="35" customFormat="1" x14ac:dyDescent="0.2">
      <c r="C649" s="39"/>
      <c r="D649" s="40"/>
      <c r="E649" s="41"/>
      <c r="F649" s="42"/>
      <c r="G649" s="43"/>
      <c r="H649" s="44"/>
      <c r="I649" s="42"/>
      <c r="J649" s="42"/>
      <c r="K649" s="42"/>
      <c r="L649" s="42"/>
      <c r="T649" s="44"/>
      <c r="U649" s="44"/>
      <c r="V649" s="44"/>
      <c r="W649" s="44"/>
      <c r="X649" s="44"/>
      <c r="Y649" s="44"/>
      <c r="Z649" s="44"/>
      <c r="AD649" s="42"/>
      <c r="AE649" s="42"/>
      <c r="AF649" s="42"/>
      <c r="AG649" s="42"/>
    </row>
    <row r="650" spans="3:33" s="35" customFormat="1" x14ac:dyDescent="0.2">
      <c r="C650" s="39"/>
      <c r="D650" s="40"/>
      <c r="E650" s="41"/>
      <c r="F650" s="42"/>
      <c r="G650" s="43"/>
      <c r="H650" s="44"/>
      <c r="I650" s="42"/>
      <c r="J650" s="42"/>
      <c r="K650" s="42"/>
      <c r="L650" s="42"/>
      <c r="T650" s="44"/>
      <c r="U650" s="44"/>
      <c r="V650" s="44"/>
      <c r="W650" s="44"/>
      <c r="X650" s="44"/>
      <c r="Y650" s="44"/>
      <c r="Z650" s="44"/>
      <c r="AD650" s="42"/>
      <c r="AE650" s="42"/>
      <c r="AF650" s="42"/>
      <c r="AG650" s="42"/>
    </row>
    <row r="651" spans="3:33" s="35" customFormat="1" x14ac:dyDescent="0.2">
      <c r="C651" s="39"/>
      <c r="D651" s="40"/>
      <c r="E651" s="41"/>
      <c r="F651" s="42"/>
      <c r="G651" s="43"/>
      <c r="H651" s="44"/>
      <c r="I651" s="42"/>
      <c r="J651" s="42"/>
      <c r="K651" s="42"/>
      <c r="L651" s="42"/>
      <c r="T651" s="44"/>
      <c r="U651" s="44"/>
      <c r="V651" s="44"/>
      <c r="W651" s="44"/>
      <c r="X651" s="44"/>
      <c r="Y651" s="44"/>
      <c r="Z651" s="44"/>
      <c r="AD651" s="42"/>
      <c r="AE651" s="42"/>
      <c r="AF651" s="42"/>
      <c r="AG651" s="42"/>
    </row>
    <row r="652" spans="3:33" s="35" customFormat="1" x14ac:dyDescent="0.2">
      <c r="C652" s="39"/>
      <c r="D652" s="40"/>
      <c r="E652" s="41"/>
      <c r="F652" s="42"/>
      <c r="G652" s="43"/>
      <c r="H652" s="44"/>
      <c r="I652" s="42"/>
      <c r="J652" s="42"/>
      <c r="K652" s="42"/>
      <c r="L652" s="42"/>
      <c r="T652" s="44"/>
      <c r="U652" s="44"/>
      <c r="V652" s="44"/>
      <c r="W652" s="44"/>
      <c r="X652" s="44"/>
      <c r="Y652" s="44"/>
      <c r="Z652" s="44"/>
      <c r="AD652" s="42"/>
      <c r="AE652" s="42"/>
      <c r="AF652" s="42"/>
      <c r="AG652" s="42"/>
    </row>
    <row r="653" spans="3:33" s="35" customFormat="1" x14ac:dyDescent="0.2">
      <c r="C653" s="39"/>
      <c r="D653" s="40"/>
      <c r="E653" s="41"/>
      <c r="F653" s="42"/>
      <c r="G653" s="43"/>
      <c r="H653" s="44"/>
      <c r="I653" s="42"/>
      <c r="J653" s="42"/>
      <c r="K653" s="42"/>
      <c r="L653" s="42"/>
      <c r="T653" s="44"/>
      <c r="U653" s="44"/>
      <c r="V653" s="44"/>
      <c r="W653" s="44"/>
      <c r="X653" s="44"/>
      <c r="Y653" s="44"/>
      <c r="Z653" s="44"/>
      <c r="AD653" s="42"/>
      <c r="AE653" s="42"/>
      <c r="AF653" s="42"/>
      <c r="AG653" s="42"/>
    </row>
    <row r="654" spans="3:33" s="35" customFormat="1" x14ac:dyDescent="0.2">
      <c r="C654" s="39"/>
      <c r="D654" s="40"/>
      <c r="E654" s="41"/>
      <c r="F654" s="42"/>
      <c r="G654" s="43"/>
      <c r="H654" s="44"/>
      <c r="I654" s="42"/>
      <c r="J654" s="42"/>
      <c r="K654" s="42"/>
      <c r="L654" s="42"/>
      <c r="T654" s="44"/>
      <c r="U654" s="44"/>
      <c r="V654" s="44"/>
      <c r="W654" s="44"/>
      <c r="X654" s="44"/>
      <c r="Y654" s="44"/>
      <c r="Z654" s="44"/>
      <c r="AD654" s="42"/>
      <c r="AE654" s="42"/>
      <c r="AF654" s="42"/>
      <c r="AG654" s="42"/>
    </row>
    <row r="655" spans="3:33" s="35" customFormat="1" x14ac:dyDescent="0.2">
      <c r="C655" s="39"/>
      <c r="D655" s="40"/>
      <c r="E655" s="41"/>
      <c r="F655" s="42"/>
      <c r="G655" s="43"/>
      <c r="H655" s="44"/>
      <c r="I655" s="42"/>
      <c r="J655" s="42"/>
      <c r="K655" s="42"/>
      <c r="L655" s="42"/>
      <c r="T655" s="44"/>
      <c r="U655" s="44"/>
      <c r="V655" s="44"/>
      <c r="W655" s="44"/>
      <c r="X655" s="44"/>
      <c r="Y655" s="44"/>
      <c r="Z655" s="44"/>
      <c r="AD655" s="42"/>
      <c r="AE655" s="42"/>
      <c r="AF655" s="42"/>
      <c r="AG655" s="42"/>
    </row>
    <row r="656" spans="3:33" s="35" customFormat="1" x14ac:dyDescent="0.2">
      <c r="C656" s="39"/>
      <c r="D656" s="40"/>
      <c r="E656" s="41"/>
      <c r="F656" s="42"/>
      <c r="G656" s="43"/>
      <c r="H656" s="44"/>
      <c r="I656" s="42"/>
      <c r="J656" s="42"/>
      <c r="K656" s="42"/>
      <c r="L656" s="42"/>
      <c r="T656" s="44"/>
      <c r="U656" s="44"/>
      <c r="V656" s="44"/>
      <c r="W656" s="44"/>
      <c r="X656" s="44"/>
      <c r="Y656" s="44"/>
      <c r="Z656" s="44"/>
      <c r="AD656" s="42"/>
      <c r="AE656" s="42"/>
      <c r="AF656" s="42"/>
      <c r="AG656" s="42"/>
    </row>
    <row r="657" spans="3:33" s="35" customFormat="1" x14ac:dyDescent="0.2">
      <c r="C657" s="39"/>
      <c r="D657" s="40"/>
      <c r="E657" s="41"/>
      <c r="F657" s="42"/>
      <c r="G657" s="43"/>
      <c r="H657" s="44"/>
      <c r="I657" s="42"/>
      <c r="J657" s="42"/>
      <c r="K657" s="42"/>
      <c r="L657" s="42"/>
      <c r="T657" s="44"/>
      <c r="U657" s="44"/>
      <c r="V657" s="44"/>
      <c r="W657" s="44"/>
      <c r="X657" s="44"/>
      <c r="Y657" s="44"/>
      <c r="Z657" s="44"/>
      <c r="AD657" s="42"/>
      <c r="AE657" s="42"/>
      <c r="AF657" s="42"/>
      <c r="AG657" s="42"/>
    </row>
    <row r="658" spans="3:33" s="35" customFormat="1" x14ac:dyDescent="0.2">
      <c r="C658" s="39"/>
      <c r="D658" s="40"/>
      <c r="E658" s="41"/>
      <c r="F658" s="42"/>
      <c r="G658" s="43"/>
      <c r="H658" s="44"/>
      <c r="I658" s="42"/>
      <c r="J658" s="42"/>
      <c r="K658" s="42"/>
      <c r="L658" s="42"/>
      <c r="T658" s="44"/>
      <c r="U658" s="44"/>
      <c r="V658" s="44"/>
      <c r="W658" s="44"/>
      <c r="X658" s="44"/>
      <c r="Y658" s="44"/>
      <c r="Z658" s="44"/>
      <c r="AD658" s="42"/>
      <c r="AE658" s="42"/>
      <c r="AF658" s="42"/>
      <c r="AG658" s="42"/>
    </row>
    <row r="659" spans="3:33" s="35" customFormat="1" x14ac:dyDescent="0.2">
      <c r="C659" s="39"/>
      <c r="D659" s="40"/>
      <c r="E659" s="41"/>
      <c r="F659" s="42"/>
      <c r="G659" s="43"/>
      <c r="H659" s="44"/>
      <c r="I659" s="42"/>
      <c r="J659" s="42"/>
      <c r="K659" s="42"/>
      <c r="L659" s="42"/>
      <c r="T659" s="44"/>
      <c r="U659" s="44"/>
      <c r="V659" s="44"/>
      <c r="W659" s="44"/>
      <c r="X659" s="44"/>
      <c r="Y659" s="44"/>
      <c r="Z659" s="44"/>
      <c r="AD659" s="42"/>
      <c r="AE659" s="42"/>
      <c r="AF659" s="42"/>
      <c r="AG659" s="42"/>
    </row>
    <row r="660" spans="3:33" s="35" customFormat="1" x14ac:dyDescent="0.2">
      <c r="C660" s="39"/>
      <c r="D660" s="40"/>
      <c r="E660" s="41"/>
      <c r="F660" s="42"/>
      <c r="G660" s="43"/>
      <c r="H660" s="44"/>
      <c r="I660" s="42"/>
      <c r="J660" s="42"/>
      <c r="K660" s="42"/>
      <c r="L660" s="42"/>
      <c r="T660" s="44"/>
      <c r="U660" s="44"/>
      <c r="V660" s="44"/>
      <c r="W660" s="44"/>
      <c r="X660" s="44"/>
      <c r="Y660" s="44"/>
      <c r="Z660" s="44"/>
      <c r="AD660" s="42"/>
      <c r="AE660" s="42"/>
      <c r="AF660" s="42"/>
      <c r="AG660" s="42"/>
    </row>
    <row r="661" spans="3:33" s="35" customFormat="1" x14ac:dyDescent="0.2">
      <c r="C661" s="39"/>
      <c r="D661" s="40"/>
      <c r="E661" s="41"/>
      <c r="F661" s="42"/>
      <c r="G661" s="43"/>
      <c r="H661" s="44"/>
      <c r="I661" s="42"/>
      <c r="J661" s="42"/>
      <c r="K661" s="42"/>
      <c r="L661" s="42"/>
      <c r="T661" s="44"/>
      <c r="U661" s="44"/>
      <c r="V661" s="44"/>
      <c r="W661" s="44"/>
      <c r="X661" s="44"/>
      <c r="Y661" s="44"/>
      <c r="Z661" s="44"/>
      <c r="AD661" s="42"/>
      <c r="AE661" s="42"/>
      <c r="AF661" s="42"/>
      <c r="AG661" s="42"/>
    </row>
    <row r="662" spans="3:33" s="35" customFormat="1" x14ac:dyDescent="0.2">
      <c r="C662" s="39"/>
      <c r="D662" s="40"/>
      <c r="E662" s="41"/>
      <c r="F662" s="42"/>
      <c r="G662" s="43"/>
      <c r="H662" s="44"/>
      <c r="I662" s="42"/>
      <c r="J662" s="42"/>
      <c r="K662" s="42"/>
      <c r="L662" s="42"/>
      <c r="T662" s="44"/>
      <c r="U662" s="44"/>
      <c r="V662" s="44"/>
      <c r="W662" s="44"/>
      <c r="X662" s="44"/>
      <c r="Y662" s="44"/>
      <c r="Z662" s="44"/>
      <c r="AD662" s="42"/>
      <c r="AE662" s="42"/>
      <c r="AF662" s="42"/>
      <c r="AG662" s="42"/>
    </row>
    <row r="663" spans="3:33" s="35" customFormat="1" x14ac:dyDescent="0.2">
      <c r="C663" s="39"/>
      <c r="D663" s="40"/>
      <c r="E663" s="41"/>
      <c r="F663" s="42"/>
      <c r="G663" s="43"/>
      <c r="H663" s="44"/>
      <c r="I663" s="42"/>
      <c r="J663" s="42"/>
      <c r="K663" s="42"/>
      <c r="L663" s="42"/>
      <c r="T663" s="44"/>
      <c r="U663" s="44"/>
      <c r="V663" s="44"/>
      <c r="W663" s="44"/>
      <c r="X663" s="44"/>
      <c r="Y663" s="44"/>
      <c r="Z663" s="44"/>
      <c r="AD663" s="42"/>
      <c r="AE663" s="42"/>
      <c r="AF663" s="42"/>
      <c r="AG663" s="42"/>
    </row>
    <row r="664" spans="3:33" s="35" customFormat="1" x14ac:dyDescent="0.2">
      <c r="C664" s="39"/>
      <c r="D664" s="40"/>
      <c r="E664" s="41"/>
      <c r="F664" s="42"/>
      <c r="G664" s="43"/>
      <c r="H664" s="44"/>
      <c r="I664" s="42"/>
      <c r="J664" s="42"/>
      <c r="K664" s="42"/>
      <c r="L664" s="42"/>
      <c r="T664" s="44"/>
      <c r="U664" s="44"/>
      <c r="V664" s="44"/>
      <c r="W664" s="44"/>
      <c r="X664" s="44"/>
      <c r="Y664" s="44"/>
      <c r="Z664" s="44"/>
      <c r="AD664" s="42"/>
      <c r="AE664" s="42"/>
      <c r="AF664" s="42"/>
      <c r="AG664" s="42"/>
    </row>
    <row r="665" spans="3:33" s="35" customFormat="1" x14ac:dyDescent="0.2">
      <c r="C665" s="39"/>
      <c r="D665" s="40"/>
      <c r="E665" s="41"/>
      <c r="F665" s="42"/>
      <c r="G665" s="43"/>
      <c r="H665" s="44"/>
      <c r="I665" s="42"/>
      <c r="J665" s="42"/>
      <c r="K665" s="42"/>
      <c r="L665" s="42"/>
      <c r="T665" s="44"/>
      <c r="U665" s="44"/>
      <c r="V665" s="44"/>
      <c r="W665" s="44"/>
      <c r="X665" s="44"/>
      <c r="Y665" s="44"/>
      <c r="Z665" s="44"/>
      <c r="AD665" s="42"/>
      <c r="AE665" s="42"/>
      <c r="AF665" s="42"/>
      <c r="AG665" s="42"/>
    </row>
    <row r="666" spans="3:33" s="35" customFormat="1" x14ac:dyDescent="0.2">
      <c r="C666" s="39"/>
      <c r="D666" s="40"/>
      <c r="E666" s="41"/>
      <c r="F666" s="42"/>
      <c r="G666" s="43"/>
      <c r="H666" s="44"/>
      <c r="I666" s="42"/>
      <c r="J666" s="42"/>
      <c r="K666" s="42"/>
      <c r="L666" s="42"/>
      <c r="T666" s="44"/>
      <c r="U666" s="44"/>
      <c r="V666" s="44"/>
      <c r="W666" s="44"/>
      <c r="X666" s="44"/>
      <c r="Y666" s="44"/>
      <c r="Z666" s="44"/>
      <c r="AD666" s="42"/>
      <c r="AE666" s="42"/>
      <c r="AF666" s="42"/>
      <c r="AG666" s="42"/>
    </row>
    <row r="667" spans="3:33" s="35" customFormat="1" x14ac:dyDescent="0.2">
      <c r="C667" s="39"/>
      <c r="D667" s="40"/>
      <c r="E667" s="41"/>
      <c r="F667" s="42"/>
      <c r="G667" s="43"/>
      <c r="H667" s="44"/>
      <c r="I667" s="42"/>
      <c r="J667" s="42"/>
      <c r="K667" s="42"/>
      <c r="L667" s="42"/>
      <c r="T667" s="44"/>
      <c r="U667" s="44"/>
      <c r="V667" s="44"/>
      <c r="W667" s="44"/>
      <c r="X667" s="44"/>
      <c r="Y667" s="44"/>
      <c r="Z667" s="44"/>
      <c r="AD667" s="42"/>
      <c r="AE667" s="42"/>
      <c r="AF667" s="42"/>
      <c r="AG667" s="42"/>
    </row>
    <row r="668" spans="3:33" s="35" customFormat="1" x14ac:dyDescent="0.2">
      <c r="C668" s="39"/>
      <c r="D668" s="40"/>
      <c r="E668" s="41"/>
      <c r="F668" s="42"/>
      <c r="G668" s="43"/>
      <c r="H668" s="44"/>
      <c r="I668" s="42"/>
      <c r="J668" s="42"/>
      <c r="K668" s="42"/>
      <c r="L668" s="42"/>
      <c r="T668" s="44"/>
      <c r="U668" s="44"/>
      <c r="V668" s="44"/>
      <c r="W668" s="44"/>
      <c r="X668" s="44"/>
      <c r="Y668" s="44"/>
      <c r="Z668" s="44"/>
      <c r="AD668" s="42"/>
      <c r="AE668" s="42"/>
      <c r="AF668" s="42"/>
      <c r="AG668" s="42"/>
    </row>
    <row r="669" spans="3:33" s="35" customFormat="1" x14ac:dyDescent="0.2">
      <c r="C669" s="39"/>
      <c r="D669" s="40"/>
      <c r="E669" s="41"/>
      <c r="F669" s="42"/>
      <c r="G669" s="43"/>
      <c r="H669" s="44"/>
      <c r="I669" s="42"/>
      <c r="J669" s="42"/>
      <c r="K669" s="42"/>
      <c r="L669" s="42"/>
      <c r="T669" s="44"/>
      <c r="U669" s="44"/>
      <c r="V669" s="44"/>
      <c r="W669" s="44"/>
      <c r="X669" s="44"/>
      <c r="Y669" s="44"/>
      <c r="Z669" s="44"/>
      <c r="AD669" s="42"/>
      <c r="AE669" s="42"/>
      <c r="AF669" s="42"/>
      <c r="AG669" s="42"/>
    </row>
    <row r="670" spans="3:33" s="35" customFormat="1" x14ac:dyDescent="0.2">
      <c r="C670" s="39"/>
      <c r="D670" s="40"/>
      <c r="E670" s="41"/>
      <c r="F670" s="42"/>
      <c r="G670" s="43"/>
      <c r="H670" s="44"/>
      <c r="I670" s="42"/>
      <c r="J670" s="42"/>
      <c r="K670" s="42"/>
      <c r="L670" s="42"/>
      <c r="T670" s="44"/>
      <c r="U670" s="44"/>
      <c r="V670" s="44"/>
      <c r="W670" s="44"/>
      <c r="X670" s="44"/>
      <c r="Y670" s="44"/>
      <c r="Z670" s="44"/>
      <c r="AD670" s="42"/>
      <c r="AE670" s="42"/>
      <c r="AF670" s="42"/>
      <c r="AG670" s="42"/>
    </row>
    <row r="671" spans="3:33" s="35" customFormat="1" x14ac:dyDescent="0.2">
      <c r="C671" s="39"/>
      <c r="D671" s="40"/>
      <c r="E671" s="41"/>
      <c r="F671" s="42"/>
      <c r="G671" s="43"/>
      <c r="H671" s="44"/>
      <c r="I671" s="42"/>
      <c r="J671" s="42"/>
      <c r="K671" s="42"/>
      <c r="L671" s="42"/>
      <c r="T671" s="44"/>
      <c r="U671" s="44"/>
      <c r="V671" s="44"/>
      <c r="W671" s="44"/>
      <c r="X671" s="44"/>
      <c r="Y671" s="44"/>
      <c r="Z671" s="44"/>
      <c r="AD671" s="42"/>
      <c r="AE671" s="42"/>
      <c r="AF671" s="42"/>
      <c r="AG671" s="42"/>
    </row>
    <row r="672" spans="3:33" s="35" customFormat="1" x14ac:dyDescent="0.2">
      <c r="C672" s="39"/>
      <c r="D672" s="40"/>
      <c r="E672" s="41"/>
      <c r="F672" s="42"/>
      <c r="G672" s="43"/>
      <c r="H672" s="44"/>
      <c r="I672" s="42"/>
      <c r="J672" s="42"/>
      <c r="K672" s="42"/>
      <c r="L672" s="42"/>
      <c r="T672" s="44"/>
      <c r="U672" s="44"/>
      <c r="V672" s="44"/>
      <c r="W672" s="44"/>
      <c r="X672" s="44"/>
      <c r="Y672" s="44"/>
      <c r="Z672" s="44"/>
      <c r="AD672" s="42"/>
      <c r="AE672" s="42"/>
      <c r="AF672" s="42"/>
      <c r="AG672" s="42"/>
    </row>
    <row r="673" spans="3:33" s="35" customFormat="1" x14ac:dyDescent="0.2">
      <c r="C673" s="39"/>
      <c r="D673" s="40"/>
      <c r="E673" s="41"/>
      <c r="F673" s="42"/>
      <c r="G673" s="43"/>
      <c r="H673" s="44"/>
      <c r="I673" s="42"/>
      <c r="J673" s="42"/>
      <c r="K673" s="42"/>
      <c r="L673" s="42"/>
      <c r="T673" s="44"/>
      <c r="U673" s="44"/>
      <c r="V673" s="44"/>
      <c r="W673" s="44"/>
      <c r="X673" s="44"/>
      <c r="Y673" s="44"/>
      <c r="Z673" s="44"/>
      <c r="AD673" s="42"/>
      <c r="AE673" s="42"/>
      <c r="AF673" s="42"/>
      <c r="AG673" s="42"/>
    </row>
    <row r="674" spans="3:33" s="35" customFormat="1" x14ac:dyDescent="0.2">
      <c r="C674" s="39"/>
      <c r="D674" s="40"/>
      <c r="E674" s="41"/>
      <c r="F674" s="42"/>
      <c r="G674" s="43"/>
      <c r="H674" s="44"/>
      <c r="I674" s="42"/>
      <c r="J674" s="42"/>
      <c r="K674" s="42"/>
      <c r="L674" s="42"/>
      <c r="T674" s="44"/>
      <c r="U674" s="44"/>
      <c r="V674" s="44"/>
      <c r="W674" s="44"/>
      <c r="X674" s="44"/>
      <c r="Y674" s="44"/>
      <c r="Z674" s="44"/>
      <c r="AD674" s="42"/>
      <c r="AE674" s="42"/>
      <c r="AF674" s="42"/>
      <c r="AG674" s="42"/>
    </row>
    <row r="675" spans="3:33" s="35" customFormat="1" x14ac:dyDescent="0.2">
      <c r="C675" s="39"/>
      <c r="D675" s="40"/>
      <c r="E675" s="41"/>
      <c r="F675" s="42"/>
      <c r="G675" s="43"/>
      <c r="H675" s="44"/>
      <c r="I675" s="42"/>
      <c r="J675" s="42"/>
      <c r="K675" s="42"/>
      <c r="L675" s="42"/>
      <c r="T675" s="44"/>
      <c r="U675" s="44"/>
      <c r="V675" s="44"/>
      <c r="W675" s="44"/>
      <c r="X675" s="44"/>
      <c r="Y675" s="44"/>
      <c r="Z675" s="44"/>
      <c r="AD675" s="42"/>
      <c r="AE675" s="42"/>
      <c r="AF675" s="42"/>
      <c r="AG675" s="42"/>
    </row>
    <row r="676" spans="3:33" s="35" customFormat="1" x14ac:dyDescent="0.2">
      <c r="C676" s="39"/>
      <c r="D676" s="40"/>
      <c r="E676" s="41"/>
      <c r="F676" s="42"/>
      <c r="G676" s="43"/>
      <c r="H676" s="44"/>
      <c r="I676" s="42"/>
      <c r="J676" s="42"/>
      <c r="K676" s="42"/>
      <c r="L676" s="42"/>
      <c r="T676" s="44"/>
      <c r="U676" s="44"/>
      <c r="V676" s="44"/>
      <c r="W676" s="44"/>
      <c r="X676" s="44"/>
      <c r="Y676" s="44"/>
      <c r="Z676" s="44"/>
      <c r="AD676" s="42"/>
      <c r="AE676" s="42"/>
      <c r="AF676" s="42"/>
      <c r="AG676" s="42"/>
    </row>
    <row r="677" spans="3:33" s="35" customFormat="1" x14ac:dyDescent="0.2">
      <c r="C677" s="39"/>
      <c r="D677" s="40"/>
      <c r="E677" s="41"/>
      <c r="F677" s="42"/>
      <c r="G677" s="43"/>
      <c r="H677" s="44"/>
      <c r="I677" s="42"/>
      <c r="J677" s="42"/>
      <c r="K677" s="42"/>
      <c r="L677" s="42"/>
      <c r="T677" s="44"/>
      <c r="U677" s="44"/>
      <c r="V677" s="44"/>
      <c r="W677" s="44"/>
      <c r="X677" s="44"/>
      <c r="Y677" s="44"/>
      <c r="Z677" s="44"/>
      <c r="AD677" s="42"/>
      <c r="AE677" s="42"/>
      <c r="AF677" s="42"/>
      <c r="AG677" s="42"/>
    </row>
    <row r="678" spans="3:33" s="35" customFormat="1" x14ac:dyDescent="0.2">
      <c r="C678" s="39"/>
      <c r="D678" s="40"/>
      <c r="E678" s="41"/>
      <c r="F678" s="42"/>
      <c r="G678" s="43"/>
      <c r="H678" s="44"/>
      <c r="I678" s="42"/>
      <c r="J678" s="42"/>
      <c r="K678" s="42"/>
      <c r="L678" s="42"/>
      <c r="T678" s="44"/>
      <c r="U678" s="44"/>
      <c r="V678" s="44"/>
      <c r="W678" s="44"/>
      <c r="X678" s="44"/>
      <c r="Y678" s="44"/>
      <c r="Z678" s="44"/>
      <c r="AD678" s="42"/>
      <c r="AE678" s="42"/>
      <c r="AF678" s="42"/>
      <c r="AG678" s="42"/>
    </row>
    <row r="679" spans="3:33" s="35" customFormat="1" x14ac:dyDescent="0.2">
      <c r="C679" s="39"/>
      <c r="D679" s="40"/>
      <c r="E679" s="41"/>
      <c r="F679" s="42"/>
      <c r="G679" s="43"/>
      <c r="H679" s="44"/>
      <c r="I679" s="42"/>
      <c r="J679" s="42"/>
      <c r="K679" s="42"/>
      <c r="L679" s="42"/>
      <c r="T679" s="44"/>
      <c r="U679" s="44"/>
      <c r="V679" s="44"/>
      <c r="W679" s="44"/>
      <c r="X679" s="44"/>
      <c r="Y679" s="44"/>
      <c r="Z679" s="44"/>
      <c r="AD679" s="42"/>
      <c r="AE679" s="42"/>
      <c r="AF679" s="42"/>
      <c r="AG679" s="42"/>
    </row>
    <row r="680" spans="3:33" s="35" customFormat="1" x14ac:dyDescent="0.2">
      <c r="C680" s="39"/>
      <c r="D680" s="40"/>
      <c r="E680" s="41"/>
      <c r="F680" s="42"/>
      <c r="G680" s="43"/>
      <c r="H680" s="44"/>
      <c r="I680" s="42"/>
      <c r="J680" s="42"/>
      <c r="K680" s="42"/>
      <c r="L680" s="42"/>
      <c r="T680" s="44"/>
      <c r="U680" s="44"/>
      <c r="V680" s="44"/>
      <c r="W680" s="44"/>
      <c r="X680" s="44"/>
      <c r="Y680" s="44"/>
      <c r="Z680" s="44"/>
      <c r="AD680" s="42"/>
      <c r="AE680" s="42"/>
      <c r="AF680" s="42"/>
      <c r="AG680" s="42"/>
    </row>
    <row r="681" spans="3:33" s="35" customFormat="1" x14ac:dyDescent="0.2">
      <c r="C681" s="39"/>
      <c r="D681" s="40"/>
      <c r="E681" s="41"/>
      <c r="F681" s="42"/>
      <c r="G681" s="43"/>
      <c r="H681" s="44"/>
      <c r="I681" s="42"/>
      <c r="J681" s="42"/>
      <c r="K681" s="42"/>
      <c r="L681" s="42"/>
      <c r="T681" s="44"/>
      <c r="U681" s="44"/>
      <c r="V681" s="44"/>
      <c r="W681" s="44"/>
      <c r="X681" s="44"/>
      <c r="Y681" s="44"/>
      <c r="Z681" s="44"/>
      <c r="AD681" s="42"/>
      <c r="AE681" s="42"/>
      <c r="AF681" s="42"/>
      <c r="AG681" s="42"/>
    </row>
    <row r="682" spans="3:33" s="35" customFormat="1" x14ac:dyDescent="0.2">
      <c r="C682" s="39"/>
      <c r="D682" s="40"/>
      <c r="E682" s="41"/>
      <c r="F682" s="42"/>
      <c r="G682" s="43"/>
      <c r="H682" s="44"/>
      <c r="I682" s="42"/>
      <c r="J682" s="42"/>
      <c r="K682" s="42"/>
      <c r="L682" s="42"/>
      <c r="T682" s="44"/>
      <c r="U682" s="44"/>
      <c r="V682" s="44"/>
      <c r="W682" s="44"/>
      <c r="X682" s="44"/>
      <c r="Y682" s="44"/>
      <c r="Z682" s="44"/>
      <c r="AD682" s="42"/>
      <c r="AE682" s="42"/>
      <c r="AF682" s="42"/>
      <c r="AG682" s="42"/>
    </row>
    <row r="683" spans="3:33" s="35" customFormat="1" x14ac:dyDescent="0.2">
      <c r="C683" s="39"/>
      <c r="D683" s="40"/>
      <c r="E683" s="41"/>
      <c r="F683" s="42"/>
      <c r="G683" s="43"/>
      <c r="H683" s="44"/>
      <c r="I683" s="42"/>
      <c r="J683" s="42"/>
      <c r="K683" s="42"/>
      <c r="L683" s="42"/>
      <c r="T683" s="44"/>
      <c r="U683" s="44"/>
      <c r="V683" s="44"/>
      <c r="W683" s="44"/>
      <c r="X683" s="44"/>
      <c r="Y683" s="44"/>
      <c r="Z683" s="44"/>
      <c r="AD683" s="42"/>
      <c r="AE683" s="42"/>
      <c r="AF683" s="42"/>
      <c r="AG683" s="42"/>
    </row>
    <row r="684" spans="3:33" s="35" customFormat="1" x14ac:dyDescent="0.2">
      <c r="C684" s="39"/>
      <c r="D684" s="40"/>
      <c r="E684" s="41"/>
      <c r="F684" s="42"/>
      <c r="G684" s="43"/>
      <c r="H684" s="44"/>
      <c r="I684" s="42"/>
      <c r="J684" s="42"/>
      <c r="K684" s="42"/>
      <c r="L684" s="42"/>
      <c r="T684" s="44"/>
      <c r="U684" s="44"/>
      <c r="V684" s="44"/>
      <c r="W684" s="44"/>
      <c r="X684" s="44"/>
      <c r="Y684" s="44"/>
      <c r="Z684" s="44"/>
      <c r="AD684" s="42"/>
      <c r="AE684" s="42"/>
      <c r="AF684" s="42"/>
      <c r="AG684" s="42"/>
    </row>
    <row r="685" spans="3:33" s="35" customFormat="1" x14ac:dyDescent="0.2">
      <c r="C685" s="39"/>
      <c r="D685" s="40"/>
      <c r="E685" s="41"/>
      <c r="F685" s="42"/>
      <c r="G685" s="43"/>
      <c r="H685" s="44"/>
      <c r="I685" s="42"/>
      <c r="J685" s="42"/>
      <c r="K685" s="42"/>
      <c r="L685" s="42"/>
      <c r="T685" s="44"/>
      <c r="U685" s="44"/>
      <c r="V685" s="44"/>
      <c r="W685" s="44"/>
      <c r="X685" s="44"/>
      <c r="Y685" s="44"/>
      <c r="Z685" s="44"/>
      <c r="AD685" s="42"/>
      <c r="AE685" s="42"/>
      <c r="AF685" s="42"/>
      <c r="AG685" s="42"/>
    </row>
    <row r="686" spans="3:33" s="35" customFormat="1" x14ac:dyDescent="0.2">
      <c r="C686" s="39"/>
      <c r="D686" s="40"/>
      <c r="E686" s="41"/>
      <c r="F686" s="42"/>
      <c r="G686" s="43"/>
      <c r="H686" s="44"/>
      <c r="I686" s="42"/>
      <c r="J686" s="42"/>
      <c r="K686" s="42"/>
      <c r="L686" s="42"/>
      <c r="T686" s="44"/>
      <c r="U686" s="44"/>
      <c r="V686" s="44"/>
      <c r="W686" s="44"/>
      <c r="X686" s="44"/>
      <c r="Y686" s="44"/>
      <c r="Z686" s="44"/>
      <c r="AD686" s="42"/>
      <c r="AE686" s="42"/>
      <c r="AF686" s="42"/>
      <c r="AG686" s="42"/>
    </row>
    <row r="687" spans="3:33" s="35" customFormat="1" x14ac:dyDescent="0.2">
      <c r="C687" s="39"/>
      <c r="D687" s="40"/>
      <c r="E687" s="41"/>
      <c r="F687" s="42"/>
      <c r="G687" s="43"/>
      <c r="H687" s="44"/>
      <c r="I687" s="42"/>
      <c r="J687" s="42"/>
      <c r="K687" s="42"/>
      <c r="L687" s="42"/>
      <c r="T687" s="44"/>
      <c r="U687" s="44"/>
      <c r="V687" s="44"/>
      <c r="W687" s="44"/>
      <c r="X687" s="44"/>
      <c r="Y687" s="44"/>
      <c r="Z687" s="44"/>
      <c r="AD687" s="42"/>
      <c r="AE687" s="42"/>
      <c r="AF687" s="42"/>
      <c r="AG687" s="42"/>
    </row>
    <row r="688" spans="3:33" s="35" customFormat="1" x14ac:dyDescent="0.2">
      <c r="C688" s="39"/>
      <c r="D688" s="40"/>
      <c r="E688" s="41"/>
      <c r="F688" s="42"/>
      <c r="G688" s="43"/>
      <c r="H688" s="44"/>
      <c r="I688" s="42"/>
      <c r="J688" s="42"/>
      <c r="K688" s="42"/>
      <c r="L688" s="42"/>
      <c r="T688" s="44"/>
      <c r="U688" s="44"/>
      <c r="V688" s="44"/>
      <c r="W688" s="44"/>
      <c r="X688" s="44"/>
      <c r="Y688" s="44"/>
      <c r="Z688" s="44"/>
      <c r="AD688" s="42"/>
      <c r="AE688" s="42"/>
      <c r="AF688" s="42"/>
      <c r="AG688" s="42"/>
    </row>
    <row r="689" spans="3:33" s="35" customFormat="1" x14ac:dyDescent="0.2">
      <c r="C689" s="39"/>
      <c r="D689" s="40"/>
      <c r="E689" s="41"/>
      <c r="F689" s="42"/>
      <c r="G689" s="43"/>
      <c r="H689" s="44"/>
      <c r="I689" s="42"/>
      <c r="J689" s="42"/>
      <c r="K689" s="42"/>
      <c r="L689" s="42"/>
      <c r="T689" s="44"/>
      <c r="U689" s="44"/>
      <c r="V689" s="44"/>
      <c r="W689" s="44"/>
      <c r="X689" s="44"/>
      <c r="Y689" s="44"/>
      <c r="Z689" s="44"/>
      <c r="AD689" s="42"/>
      <c r="AE689" s="42"/>
      <c r="AF689" s="42"/>
      <c r="AG689" s="42"/>
    </row>
    <row r="690" spans="3:33" s="35" customFormat="1" x14ac:dyDescent="0.2">
      <c r="C690" s="39"/>
      <c r="D690" s="40"/>
      <c r="E690" s="41"/>
      <c r="F690" s="42"/>
      <c r="G690" s="43"/>
      <c r="H690" s="44"/>
      <c r="I690" s="42"/>
      <c r="J690" s="42"/>
      <c r="K690" s="42"/>
      <c r="L690" s="42"/>
      <c r="T690" s="44"/>
      <c r="U690" s="44"/>
      <c r="V690" s="44"/>
      <c r="W690" s="44"/>
      <c r="X690" s="44"/>
      <c r="Y690" s="44"/>
      <c r="Z690" s="44"/>
      <c r="AD690" s="42"/>
      <c r="AE690" s="42"/>
      <c r="AF690" s="42"/>
      <c r="AG690" s="42"/>
    </row>
    <row r="691" spans="3:33" s="35" customFormat="1" x14ac:dyDescent="0.2">
      <c r="C691" s="39"/>
      <c r="D691" s="40"/>
      <c r="E691" s="41"/>
      <c r="F691" s="42"/>
      <c r="G691" s="43"/>
      <c r="H691" s="44"/>
      <c r="I691" s="42"/>
      <c r="J691" s="42"/>
      <c r="K691" s="42"/>
      <c r="L691" s="42"/>
      <c r="T691" s="44"/>
      <c r="U691" s="44"/>
      <c r="V691" s="44"/>
      <c r="W691" s="44"/>
      <c r="X691" s="44"/>
      <c r="Y691" s="44"/>
      <c r="Z691" s="44"/>
      <c r="AD691" s="42"/>
      <c r="AE691" s="42"/>
      <c r="AF691" s="42"/>
      <c r="AG691" s="42"/>
    </row>
    <row r="692" spans="3:33" s="35" customFormat="1" x14ac:dyDescent="0.2">
      <c r="C692" s="39"/>
      <c r="D692" s="40"/>
      <c r="E692" s="41"/>
      <c r="F692" s="42"/>
      <c r="G692" s="43"/>
      <c r="H692" s="44"/>
      <c r="I692" s="42"/>
      <c r="J692" s="42"/>
      <c r="K692" s="42"/>
      <c r="L692" s="42"/>
      <c r="T692" s="44"/>
      <c r="U692" s="44"/>
      <c r="V692" s="44"/>
      <c r="W692" s="44"/>
      <c r="X692" s="44"/>
      <c r="Y692" s="44"/>
      <c r="Z692" s="44"/>
      <c r="AD692" s="42"/>
      <c r="AE692" s="42"/>
      <c r="AF692" s="42"/>
      <c r="AG692" s="42"/>
    </row>
    <row r="693" spans="3:33" s="35" customFormat="1" x14ac:dyDescent="0.2">
      <c r="C693" s="39"/>
      <c r="D693" s="40"/>
      <c r="E693" s="41"/>
      <c r="F693" s="42"/>
      <c r="G693" s="43"/>
      <c r="H693" s="44"/>
      <c r="I693" s="42"/>
      <c r="J693" s="42"/>
      <c r="K693" s="42"/>
      <c r="L693" s="42"/>
      <c r="T693" s="44"/>
      <c r="U693" s="44"/>
      <c r="V693" s="44"/>
      <c r="W693" s="44"/>
      <c r="X693" s="44"/>
      <c r="Y693" s="44"/>
      <c r="Z693" s="44"/>
      <c r="AD693" s="42"/>
      <c r="AE693" s="42"/>
      <c r="AF693" s="42"/>
      <c r="AG693" s="42"/>
    </row>
    <row r="694" spans="3:33" s="35" customFormat="1" x14ac:dyDescent="0.2">
      <c r="C694" s="39"/>
      <c r="D694" s="40"/>
      <c r="E694" s="41"/>
      <c r="F694" s="42"/>
      <c r="G694" s="43"/>
      <c r="H694" s="44"/>
      <c r="I694" s="42"/>
      <c r="J694" s="42"/>
      <c r="K694" s="42"/>
      <c r="L694" s="42"/>
      <c r="T694" s="44"/>
      <c r="U694" s="44"/>
      <c r="V694" s="44"/>
      <c r="W694" s="44"/>
      <c r="X694" s="44"/>
      <c r="Y694" s="44"/>
      <c r="Z694" s="44"/>
      <c r="AD694" s="42"/>
      <c r="AE694" s="42"/>
      <c r="AF694" s="42"/>
      <c r="AG694" s="42"/>
    </row>
    <row r="695" spans="3:33" s="35" customFormat="1" x14ac:dyDescent="0.2">
      <c r="C695" s="39"/>
      <c r="D695" s="40"/>
      <c r="E695" s="41"/>
      <c r="F695" s="42"/>
      <c r="G695" s="43"/>
      <c r="H695" s="44"/>
      <c r="I695" s="42"/>
      <c r="J695" s="42"/>
      <c r="K695" s="42"/>
      <c r="L695" s="42"/>
      <c r="T695" s="44"/>
      <c r="U695" s="44"/>
      <c r="V695" s="44"/>
      <c r="W695" s="44"/>
      <c r="X695" s="44"/>
      <c r="Y695" s="44"/>
      <c r="Z695" s="44"/>
      <c r="AD695" s="42"/>
      <c r="AE695" s="42"/>
      <c r="AF695" s="42"/>
      <c r="AG695" s="42"/>
    </row>
    <row r="696" spans="3:33" s="35" customFormat="1" x14ac:dyDescent="0.2">
      <c r="C696" s="39"/>
      <c r="D696" s="40"/>
      <c r="E696" s="41"/>
      <c r="F696" s="42"/>
      <c r="G696" s="43"/>
      <c r="H696" s="44"/>
      <c r="I696" s="42"/>
      <c r="J696" s="42"/>
      <c r="K696" s="42"/>
      <c r="L696" s="42"/>
      <c r="T696" s="44"/>
      <c r="U696" s="44"/>
      <c r="V696" s="44"/>
      <c r="W696" s="44"/>
      <c r="X696" s="44"/>
      <c r="Y696" s="44"/>
      <c r="Z696" s="44"/>
      <c r="AD696" s="42"/>
      <c r="AE696" s="42"/>
      <c r="AF696" s="42"/>
      <c r="AG696" s="42"/>
    </row>
    <row r="697" spans="3:33" s="35" customFormat="1" x14ac:dyDescent="0.2">
      <c r="C697" s="39"/>
      <c r="D697" s="40"/>
      <c r="E697" s="41"/>
      <c r="F697" s="42"/>
      <c r="G697" s="43"/>
      <c r="H697" s="44"/>
      <c r="I697" s="42"/>
      <c r="J697" s="42"/>
      <c r="K697" s="42"/>
      <c r="L697" s="42"/>
      <c r="T697" s="44"/>
      <c r="U697" s="44"/>
      <c r="V697" s="44"/>
      <c r="W697" s="44"/>
      <c r="X697" s="44"/>
      <c r="Y697" s="44"/>
      <c r="Z697" s="44"/>
      <c r="AD697" s="42"/>
      <c r="AE697" s="42"/>
      <c r="AF697" s="42"/>
      <c r="AG697" s="42"/>
    </row>
    <row r="698" spans="3:33" s="35" customFormat="1" x14ac:dyDescent="0.2">
      <c r="C698" s="39"/>
      <c r="D698" s="40"/>
      <c r="E698" s="41"/>
      <c r="F698" s="42"/>
      <c r="G698" s="43"/>
      <c r="H698" s="44"/>
      <c r="I698" s="42"/>
      <c r="J698" s="42"/>
      <c r="K698" s="42"/>
      <c r="L698" s="42"/>
      <c r="T698" s="44"/>
      <c r="U698" s="44"/>
      <c r="V698" s="44"/>
      <c r="W698" s="44"/>
      <c r="X698" s="44"/>
      <c r="Y698" s="44"/>
      <c r="Z698" s="44"/>
      <c r="AD698" s="42"/>
      <c r="AE698" s="42"/>
      <c r="AF698" s="42"/>
      <c r="AG698" s="42"/>
    </row>
    <row r="699" spans="3:33" s="35" customFormat="1" x14ac:dyDescent="0.2">
      <c r="C699" s="39"/>
      <c r="D699" s="40"/>
      <c r="E699" s="41"/>
      <c r="F699" s="42"/>
      <c r="G699" s="43"/>
      <c r="H699" s="44"/>
      <c r="I699" s="42"/>
      <c r="J699" s="42"/>
      <c r="K699" s="42"/>
      <c r="L699" s="42"/>
      <c r="T699" s="44"/>
      <c r="U699" s="44"/>
      <c r="V699" s="44"/>
      <c r="W699" s="44"/>
      <c r="X699" s="44"/>
      <c r="Y699" s="44"/>
      <c r="Z699" s="44"/>
      <c r="AD699" s="42"/>
      <c r="AE699" s="42"/>
      <c r="AF699" s="42"/>
      <c r="AG699" s="42"/>
    </row>
    <row r="700" spans="3:33" s="35" customFormat="1" x14ac:dyDescent="0.2">
      <c r="C700" s="39"/>
      <c r="D700" s="40"/>
      <c r="E700" s="41"/>
      <c r="F700" s="42"/>
      <c r="G700" s="43"/>
      <c r="H700" s="44"/>
      <c r="I700" s="42"/>
      <c r="J700" s="42"/>
      <c r="K700" s="42"/>
      <c r="L700" s="42"/>
      <c r="T700" s="44"/>
      <c r="U700" s="44"/>
      <c r="V700" s="44"/>
      <c r="W700" s="44"/>
      <c r="X700" s="44"/>
      <c r="Y700" s="44"/>
      <c r="Z700" s="44"/>
      <c r="AD700" s="42"/>
      <c r="AE700" s="42"/>
      <c r="AF700" s="42"/>
      <c r="AG700" s="42"/>
    </row>
    <row r="701" spans="3:33" s="35" customFormat="1" x14ac:dyDescent="0.2">
      <c r="C701" s="39"/>
      <c r="D701" s="40"/>
      <c r="E701" s="41"/>
      <c r="F701" s="42"/>
      <c r="G701" s="43"/>
      <c r="H701" s="44"/>
      <c r="I701" s="42"/>
      <c r="J701" s="42"/>
      <c r="K701" s="42"/>
      <c r="L701" s="42"/>
      <c r="T701" s="44"/>
      <c r="U701" s="44"/>
      <c r="V701" s="44"/>
      <c r="W701" s="44"/>
      <c r="X701" s="44"/>
      <c r="Y701" s="44"/>
      <c r="Z701" s="44"/>
      <c r="AD701" s="42"/>
      <c r="AE701" s="42"/>
      <c r="AF701" s="42"/>
      <c r="AG701" s="42"/>
    </row>
    <row r="702" spans="3:33" s="35" customFormat="1" x14ac:dyDescent="0.2">
      <c r="C702" s="39"/>
      <c r="D702" s="40"/>
      <c r="E702" s="41"/>
      <c r="F702" s="42"/>
      <c r="G702" s="43"/>
      <c r="H702" s="44"/>
      <c r="I702" s="42"/>
      <c r="J702" s="42"/>
      <c r="K702" s="42"/>
      <c r="L702" s="42"/>
      <c r="T702" s="44"/>
      <c r="U702" s="44"/>
      <c r="V702" s="44"/>
      <c r="W702" s="44"/>
      <c r="X702" s="44"/>
      <c r="Y702" s="44"/>
      <c r="Z702" s="44"/>
      <c r="AD702" s="42"/>
      <c r="AE702" s="42"/>
      <c r="AF702" s="42"/>
      <c r="AG702" s="42"/>
    </row>
    <row r="703" spans="3:33" s="35" customFormat="1" x14ac:dyDescent="0.2">
      <c r="C703" s="39"/>
      <c r="D703" s="40"/>
      <c r="E703" s="41"/>
      <c r="F703" s="42"/>
      <c r="G703" s="43"/>
      <c r="H703" s="44"/>
      <c r="I703" s="42"/>
      <c r="J703" s="42"/>
      <c r="K703" s="42"/>
      <c r="L703" s="42"/>
      <c r="T703" s="44"/>
      <c r="U703" s="44"/>
      <c r="V703" s="44"/>
      <c r="W703" s="44"/>
      <c r="X703" s="44"/>
      <c r="Y703" s="44"/>
      <c r="Z703" s="44"/>
      <c r="AD703" s="42"/>
      <c r="AE703" s="42"/>
      <c r="AF703" s="42"/>
      <c r="AG703" s="42"/>
    </row>
    <row r="704" spans="3:33" s="35" customFormat="1" x14ac:dyDescent="0.2">
      <c r="C704" s="39"/>
      <c r="D704" s="40"/>
      <c r="E704" s="41"/>
      <c r="F704" s="42"/>
      <c r="G704" s="43"/>
      <c r="H704" s="44"/>
      <c r="I704" s="42"/>
      <c r="J704" s="42"/>
      <c r="K704" s="42"/>
      <c r="L704" s="42"/>
      <c r="T704" s="44"/>
      <c r="U704" s="44"/>
      <c r="V704" s="44"/>
      <c r="W704" s="44"/>
      <c r="X704" s="44"/>
      <c r="Y704" s="44"/>
      <c r="Z704" s="44"/>
      <c r="AD704" s="42"/>
      <c r="AE704" s="42"/>
      <c r="AF704" s="42"/>
      <c r="AG704" s="42"/>
    </row>
    <row r="705" spans="3:33" s="35" customFormat="1" x14ac:dyDescent="0.2">
      <c r="C705" s="39"/>
      <c r="D705" s="40"/>
      <c r="E705" s="41"/>
      <c r="F705" s="42"/>
      <c r="G705" s="43"/>
      <c r="H705" s="44"/>
      <c r="I705" s="42"/>
      <c r="J705" s="42"/>
      <c r="K705" s="42"/>
      <c r="L705" s="42"/>
      <c r="T705" s="44"/>
      <c r="U705" s="44"/>
      <c r="V705" s="44"/>
      <c r="W705" s="44"/>
      <c r="X705" s="44"/>
      <c r="Y705" s="44"/>
      <c r="Z705" s="44"/>
      <c r="AD705" s="42"/>
      <c r="AE705" s="42"/>
      <c r="AF705" s="42"/>
      <c r="AG705" s="42"/>
    </row>
    <row r="706" spans="3:33" s="35" customFormat="1" x14ac:dyDescent="0.2">
      <c r="C706" s="39"/>
      <c r="D706" s="40"/>
      <c r="E706" s="41"/>
      <c r="F706" s="42"/>
      <c r="G706" s="43"/>
      <c r="H706" s="44"/>
      <c r="I706" s="42"/>
      <c r="J706" s="42"/>
      <c r="K706" s="42"/>
      <c r="L706" s="42"/>
      <c r="T706" s="44"/>
      <c r="U706" s="44"/>
      <c r="V706" s="44"/>
      <c r="W706" s="44"/>
      <c r="X706" s="44"/>
      <c r="Y706" s="44"/>
      <c r="Z706" s="44"/>
      <c r="AD706" s="42"/>
      <c r="AE706" s="42"/>
      <c r="AF706" s="42"/>
      <c r="AG706" s="42"/>
    </row>
    <row r="707" spans="3:33" s="35" customFormat="1" x14ac:dyDescent="0.2">
      <c r="C707" s="39"/>
      <c r="D707" s="40"/>
      <c r="E707" s="41"/>
      <c r="F707" s="42"/>
      <c r="G707" s="43"/>
      <c r="H707" s="44"/>
      <c r="I707" s="42"/>
      <c r="J707" s="42"/>
      <c r="K707" s="42"/>
      <c r="L707" s="42"/>
      <c r="T707" s="44"/>
      <c r="U707" s="44"/>
      <c r="V707" s="44"/>
      <c r="W707" s="44"/>
      <c r="X707" s="44"/>
      <c r="Y707" s="44"/>
      <c r="Z707" s="44"/>
      <c r="AD707" s="42"/>
      <c r="AE707" s="42"/>
      <c r="AF707" s="42"/>
      <c r="AG707" s="42"/>
    </row>
    <row r="708" spans="3:33" s="35" customFormat="1" x14ac:dyDescent="0.2">
      <c r="C708" s="39"/>
      <c r="D708" s="40"/>
      <c r="E708" s="41"/>
      <c r="F708" s="42"/>
      <c r="G708" s="43"/>
      <c r="H708" s="44"/>
      <c r="I708" s="42"/>
      <c r="J708" s="42"/>
      <c r="K708" s="42"/>
      <c r="L708" s="42"/>
      <c r="T708" s="44"/>
      <c r="U708" s="44"/>
      <c r="V708" s="44"/>
      <c r="W708" s="44"/>
      <c r="X708" s="44"/>
      <c r="Y708" s="44"/>
      <c r="Z708" s="44"/>
      <c r="AD708" s="42"/>
      <c r="AE708" s="42"/>
      <c r="AF708" s="42"/>
      <c r="AG708" s="42"/>
    </row>
    <row r="709" spans="3:33" s="35" customFormat="1" x14ac:dyDescent="0.2">
      <c r="C709" s="39"/>
      <c r="D709" s="40"/>
      <c r="E709" s="41"/>
      <c r="F709" s="42"/>
      <c r="G709" s="43"/>
      <c r="H709" s="44"/>
      <c r="I709" s="42"/>
      <c r="J709" s="42"/>
      <c r="K709" s="42"/>
      <c r="L709" s="42"/>
      <c r="T709" s="44"/>
      <c r="U709" s="44"/>
      <c r="V709" s="44"/>
      <c r="W709" s="44"/>
      <c r="X709" s="44"/>
      <c r="Y709" s="44"/>
      <c r="Z709" s="44"/>
      <c r="AD709" s="42"/>
      <c r="AE709" s="42"/>
      <c r="AF709" s="42"/>
      <c r="AG709" s="42"/>
    </row>
    <row r="710" spans="3:33" s="35" customFormat="1" x14ac:dyDescent="0.2">
      <c r="C710" s="39"/>
      <c r="D710" s="40"/>
      <c r="E710" s="41"/>
      <c r="F710" s="42"/>
      <c r="G710" s="43"/>
      <c r="H710" s="44"/>
      <c r="I710" s="42"/>
      <c r="J710" s="42"/>
      <c r="K710" s="42"/>
      <c r="L710" s="42"/>
      <c r="T710" s="44"/>
      <c r="U710" s="44"/>
      <c r="V710" s="44"/>
      <c r="W710" s="44"/>
      <c r="X710" s="44"/>
      <c r="Y710" s="44"/>
      <c r="Z710" s="44"/>
      <c r="AD710" s="42"/>
      <c r="AE710" s="42"/>
      <c r="AF710" s="42"/>
      <c r="AG710" s="42"/>
    </row>
    <row r="711" spans="3:33" s="35" customFormat="1" x14ac:dyDescent="0.2">
      <c r="C711" s="39"/>
      <c r="D711" s="40"/>
      <c r="E711" s="41"/>
      <c r="F711" s="42"/>
      <c r="G711" s="43"/>
      <c r="H711" s="44"/>
      <c r="I711" s="42"/>
      <c r="J711" s="42"/>
      <c r="K711" s="42"/>
      <c r="L711" s="42"/>
      <c r="T711" s="44"/>
      <c r="U711" s="44"/>
      <c r="V711" s="44"/>
      <c r="W711" s="44"/>
      <c r="X711" s="44"/>
      <c r="Y711" s="44"/>
      <c r="Z711" s="44"/>
      <c r="AD711" s="42"/>
      <c r="AE711" s="42"/>
      <c r="AF711" s="42"/>
      <c r="AG711" s="42"/>
    </row>
    <row r="712" spans="3:33" s="35" customFormat="1" x14ac:dyDescent="0.2">
      <c r="C712" s="39"/>
      <c r="D712" s="40"/>
      <c r="E712" s="41"/>
      <c r="F712" s="42"/>
      <c r="G712" s="43"/>
      <c r="H712" s="44"/>
      <c r="I712" s="42"/>
      <c r="J712" s="42"/>
      <c r="K712" s="42"/>
      <c r="L712" s="42"/>
      <c r="T712" s="44"/>
      <c r="U712" s="44"/>
      <c r="V712" s="44"/>
      <c r="W712" s="44"/>
      <c r="X712" s="44"/>
      <c r="Y712" s="44"/>
      <c r="Z712" s="44"/>
      <c r="AD712" s="42"/>
      <c r="AE712" s="42"/>
      <c r="AF712" s="42"/>
      <c r="AG712" s="42"/>
    </row>
    <row r="713" spans="3:33" s="35" customFormat="1" x14ac:dyDescent="0.2">
      <c r="C713" s="39"/>
      <c r="D713" s="40"/>
      <c r="E713" s="41"/>
      <c r="F713" s="42"/>
      <c r="G713" s="43"/>
      <c r="H713" s="44"/>
      <c r="I713" s="42"/>
      <c r="J713" s="42"/>
      <c r="K713" s="42"/>
      <c r="L713" s="42"/>
      <c r="T713" s="44"/>
      <c r="U713" s="44"/>
      <c r="V713" s="44"/>
      <c r="W713" s="44"/>
      <c r="X713" s="44"/>
      <c r="Y713" s="44"/>
      <c r="Z713" s="44"/>
      <c r="AD713" s="42"/>
      <c r="AE713" s="42"/>
      <c r="AF713" s="42"/>
      <c r="AG713" s="42"/>
    </row>
    <row r="714" spans="3:33" s="35" customFormat="1" x14ac:dyDescent="0.2">
      <c r="C714" s="39"/>
      <c r="D714" s="40"/>
      <c r="E714" s="41"/>
      <c r="F714" s="42"/>
      <c r="G714" s="43"/>
      <c r="H714" s="44"/>
      <c r="I714" s="42"/>
      <c r="J714" s="42"/>
      <c r="K714" s="42"/>
      <c r="L714" s="42"/>
      <c r="T714" s="44"/>
      <c r="U714" s="44"/>
      <c r="V714" s="44"/>
      <c r="W714" s="44"/>
      <c r="X714" s="44"/>
      <c r="Y714" s="44"/>
      <c r="Z714" s="44"/>
      <c r="AD714" s="42"/>
      <c r="AE714" s="42"/>
      <c r="AF714" s="42"/>
      <c r="AG714" s="42"/>
    </row>
    <row r="715" spans="3:33" s="35" customFormat="1" x14ac:dyDescent="0.2">
      <c r="C715" s="39"/>
      <c r="D715" s="40"/>
      <c r="E715" s="41"/>
      <c r="F715" s="42"/>
      <c r="G715" s="43"/>
      <c r="H715" s="44"/>
      <c r="I715" s="42"/>
      <c r="J715" s="42"/>
      <c r="K715" s="42"/>
      <c r="L715" s="42"/>
      <c r="T715" s="44"/>
      <c r="U715" s="44"/>
      <c r="V715" s="44"/>
      <c r="W715" s="44"/>
      <c r="X715" s="44"/>
      <c r="Y715" s="44"/>
      <c r="Z715" s="44"/>
      <c r="AD715" s="42"/>
      <c r="AE715" s="42"/>
      <c r="AF715" s="42"/>
      <c r="AG715" s="42"/>
    </row>
    <row r="716" spans="3:33" s="35" customFormat="1" x14ac:dyDescent="0.2">
      <c r="C716" s="39"/>
      <c r="D716" s="40"/>
      <c r="E716" s="41"/>
      <c r="F716" s="42"/>
      <c r="G716" s="43"/>
      <c r="H716" s="44"/>
      <c r="I716" s="42"/>
      <c r="J716" s="42"/>
      <c r="K716" s="42"/>
      <c r="L716" s="42"/>
      <c r="T716" s="44"/>
      <c r="U716" s="44"/>
      <c r="V716" s="44"/>
      <c r="W716" s="44"/>
      <c r="X716" s="44"/>
      <c r="Y716" s="44"/>
      <c r="Z716" s="44"/>
      <c r="AD716" s="42"/>
      <c r="AE716" s="42"/>
      <c r="AF716" s="42"/>
      <c r="AG716" s="42"/>
    </row>
    <row r="717" spans="3:33" s="35" customFormat="1" x14ac:dyDescent="0.2">
      <c r="C717" s="39"/>
      <c r="D717" s="40"/>
      <c r="E717" s="41"/>
      <c r="F717" s="42"/>
      <c r="G717" s="43"/>
      <c r="H717" s="44"/>
      <c r="I717" s="42"/>
      <c r="J717" s="42"/>
      <c r="K717" s="42"/>
      <c r="L717" s="42"/>
      <c r="T717" s="44"/>
      <c r="U717" s="44"/>
      <c r="V717" s="44"/>
      <c r="W717" s="44"/>
      <c r="X717" s="44"/>
      <c r="Y717" s="44"/>
      <c r="Z717" s="44"/>
      <c r="AD717" s="42"/>
      <c r="AE717" s="42"/>
      <c r="AF717" s="42"/>
      <c r="AG717" s="42"/>
    </row>
    <row r="718" spans="3:33" s="35" customFormat="1" x14ac:dyDescent="0.2">
      <c r="C718" s="39"/>
      <c r="D718" s="40"/>
      <c r="E718" s="41"/>
      <c r="F718" s="42"/>
      <c r="G718" s="43"/>
      <c r="H718" s="44"/>
      <c r="I718" s="42"/>
      <c r="J718" s="42"/>
      <c r="K718" s="42"/>
      <c r="L718" s="42"/>
      <c r="T718" s="44"/>
      <c r="U718" s="44"/>
      <c r="V718" s="44"/>
      <c r="W718" s="44"/>
      <c r="X718" s="44"/>
      <c r="Y718" s="44"/>
      <c r="Z718" s="44"/>
      <c r="AD718" s="42"/>
      <c r="AE718" s="42"/>
      <c r="AF718" s="42"/>
      <c r="AG718" s="42"/>
    </row>
    <row r="719" spans="3:33" s="35" customFormat="1" x14ac:dyDescent="0.2">
      <c r="C719" s="39"/>
      <c r="D719" s="40"/>
      <c r="E719" s="41"/>
      <c r="F719" s="42"/>
      <c r="G719" s="43"/>
      <c r="H719" s="44"/>
      <c r="I719" s="42"/>
      <c r="J719" s="42"/>
      <c r="K719" s="42"/>
      <c r="L719" s="42"/>
      <c r="T719" s="44"/>
      <c r="U719" s="44"/>
      <c r="V719" s="44"/>
      <c r="W719" s="44"/>
      <c r="X719" s="44"/>
      <c r="Y719" s="44"/>
      <c r="Z719" s="44"/>
      <c r="AD719" s="42"/>
      <c r="AE719" s="42"/>
      <c r="AF719" s="42"/>
      <c r="AG719" s="42"/>
    </row>
    <row r="720" spans="3:33" s="35" customFormat="1" x14ac:dyDescent="0.2">
      <c r="C720" s="39"/>
      <c r="D720" s="40"/>
      <c r="E720" s="41"/>
      <c r="F720" s="42"/>
      <c r="G720" s="43"/>
      <c r="H720" s="44"/>
      <c r="I720" s="42"/>
      <c r="J720" s="42"/>
      <c r="K720" s="42"/>
      <c r="L720" s="42"/>
      <c r="T720" s="44"/>
      <c r="U720" s="44"/>
      <c r="V720" s="44"/>
      <c r="W720" s="44"/>
      <c r="X720" s="44"/>
      <c r="Y720" s="44"/>
      <c r="Z720" s="44"/>
      <c r="AD720" s="42"/>
      <c r="AE720" s="42"/>
      <c r="AF720" s="42"/>
      <c r="AG720" s="42"/>
    </row>
    <row r="721" spans="3:33" s="35" customFormat="1" x14ac:dyDescent="0.2">
      <c r="C721" s="39"/>
      <c r="D721" s="40"/>
      <c r="E721" s="41"/>
      <c r="F721" s="42"/>
      <c r="G721" s="43"/>
      <c r="H721" s="44"/>
      <c r="I721" s="42"/>
      <c r="J721" s="42"/>
      <c r="K721" s="42"/>
      <c r="L721" s="42"/>
      <c r="T721" s="44"/>
      <c r="U721" s="44"/>
      <c r="V721" s="44"/>
      <c r="W721" s="44"/>
      <c r="X721" s="44"/>
      <c r="Y721" s="44"/>
      <c r="Z721" s="44"/>
      <c r="AD721" s="42"/>
      <c r="AE721" s="42"/>
      <c r="AF721" s="42"/>
      <c r="AG721" s="42"/>
    </row>
    <row r="722" spans="3:33" s="35" customFormat="1" x14ac:dyDescent="0.2">
      <c r="C722" s="39"/>
      <c r="D722" s="40"/>
      <c r="E722" s="41"/>
      <c r="F722" s="42"/>
      <c r="G722" s="43"/>
      <c r="H722" s="44"/>
      <c r="I722" s="42"/>
      <c r="J722" s="42"/>
      <c r="K722" s="42"/>
      <c r="L722" s="42"/>
      <c r="T722" s="44"/>
      <c r="U722" s="44"/>
      <c r="V722" s="44"/>
      <c r="W722" s="44"/>
      <c r="X722" s="44"/>
      <c r="Y722" s="44"/>
      <c r="Z722" s="44"/>
      <c r="AD722" s="42"/>
      <c r="AE722" s="42"/>
      <c r="AF722" s="42"/>
      <c r="AG722" s="42"/>
    </row>
    <row r="723" spans="3:33" s="35" customFormat="1" x14ac:dyDescent="0.2">
      <c r="C723" s="39"/>
      <c r="D723" s="40"/>
      <c r="E723" s="41"/>
      <c r="F723" s="42"/>
      <c r="G723" s="43"/>
      <c r="H723" s="44"/>
      <c r="I723" s="42"/>
      <c r="J723" s="42"/>
      <c r="K723" s="42"/>
      <c r="L723" s="42"/>
      <c r="T723" s="44"/>
      <c r="U723" s="44"/>
      <c r="V723" s="44"/>
      <c r="W723" s="44"/>
      <c r="X723" s="44"/>
      <c r="Y723" s="44"/>
      <c r="Z723" s="44"/>
      <c r="AD723" s="42"/>
      <c r="AE723" s="42"/>
      <c r="AF723" s="42"/>
      <c r="AG723" s="42"/>
    </row>
    <row r="724" spans="3:33" s="35" customFormat="1" x14ac:dyDescent="0.2">
      <c r="C724" s="39"/>
      <c r="D724" s="40"/>
      <c r="E724" s="41"/>
      <c r="F724" s="42"/>
      <c r="G724" s="43"/>
      <c r="H724" s="44"/>
      <c r="I724" s="42"/>
      <c r="J724" s="42"/>
      <c r="K724" s="42"/>
      <c r="L724" s="42"/>
      <c r="T724" s="44"/>
      <c r="U724" s="44"/>
      <c r="V724" s="44"/>
      <c r="W724" s="44"/>
      <c r="X724" s="44"/>
      <c r="Y724" s="44"/>
      <c r="Z724" s="44"/>
      <c r="AD724" s="42"/>
      <c r="AE724" s="42"/>
      <c r="AF724" s="42"/>
      <c r="AG724" s="42"/>
    </row>
    <row r="725" spans="3:33" s="35" customFormat="1" x14ac:dyDescent="0.2">
      <c r="C725" s="39"/>
      <c r="D725" s="40"/>
      <c r="E725" s="41"/>
      <c r="F725" s="42"/>
      <c r="G725" s="43"/>
      <c r="H725" s="44"/>
      <c r="I725" s="42"/>
      <c r="J725" s="42"/>
      <c r="K725" s="42"/>
      <c r="L725" s="42"/>
      <c r="T725" s="44"/>
      <c r="U725" s="44"/>
      <c r="V725" s="44"/>
      <c r="W725" s="44"/>
      <c r="X725" s="44"/>
      <c r="Y725" s="44"/>
      <c r="Z725" s="44"/>
      <c r="AD725" s="42"/>
      <c r="AE725" s="42"/>
      <c r="AF725" s="42"/>
      <c r="AG725" s="42"/>
    </row>
    <row r="726" spans="3:33" s="35" customFormat="1" x14ac:dyDescent="0.2">
      <c r="C726" s="39"/>
      <c r="D726" s="40"/>
      <c r="E726" s="41"/>
      <c r="F726" s="42"/>
      <c r="G726" s="43"/>
      <c r="H726" s="44"/>
      <c r="I726" s="42"/>
      <c r="J726" s="42"/>
      <c r="K726" s="42"/>
      <c r="L726" s="42"/>
      <c r="T726" s="44"/>
      <c r="U726" s="44"/>
      <c r="V726" s="44"/>
      <c r="W726" s="44"/>
      <c r="X726" s="44"/>
      <c r="Y726" s="44"/>
      <c r="Z726" s="44"/>
      <c r="AD726" s="42"/>
      <c r="AE726" s="42"/>
      <c r="AF726" s="42"/>
      <c r="AG726" s="42"/>
    </row>
    <row r="727" spans="3:33" s="35" customFormat="1" x14ac:dyDescent="0.2">
      <c r="C727" s="39"/>
      <c r="D727" s="40"/>
      <c r="E727" s="41"/>
      <c r="F727" s="42"/>
      <c r="G727" s="43"/>
      <c r="H727" s="44"/>
      <c r="I727" s="42"/>
      <c r="J727" s="42"/>
      <c r="K727" s="42"/>
      <c r="L727" s="42"/>
      <c r="T727" s="44"/>
      <c r="U727" s="44"/>
      <c r="V727" s="44"/>
      <c r="W727" s="44"/>
      <c r="X727" s="44"/>
      <c r="Y727" s="44"/>
      <c r="Z727" s="44"/>
      <c r="AD727" s="42"/>
      <c r="AE727" s="42"/>
      <c r="AF727" s="42"/>
      <c r="AG727" s="42"/>
    </row>
    <row r="728" spans="3:33" s="35" customFormat="1" x14ac:dyDescent="0.2">
      <c r="C728" s="39"/>
      <c r="D728" s="40"/>
      <c r="E728" s="41"/>
      <c r="F728" s="42"/>
      <c r="G728" s="43"/>
      <c r="H728" s="44"/>
      <c r="I728" s="42"/>
      <c r="J728" s="42"/>
      <c r="K728" s="42"/>
      <c r="L728" s="42"/>
      <c r="T728" s="44"/>
      <c r="U728" s="44"/>
      <c r="V728" s="44"/>
      <c r="W728" s="44"/>
      <c r="X728" s="44"/>
      <c r="Y728" s="44"/>
      <c r="Z728" s="44"/>
      <c r="AD728" s="42"/>
      <c r="AE728" s="42"/>
      <c r="AF728" s="42"/>
      <c r="AG728" s="42"/>
    </row>
    <row r="729" spans="3:33" s="35" customFormat="1" x14ac:dyDescent="0.2">
      <c r="C729" s="39"/>
      <c r="D729" s="40"/>
      <c r="E729" s="41"/>
      <c r="F729" s="42"/>
      <c r="G729" s="43"/>
      <c r="H729" s="44"/>
      <c r="I729" s="42"/>
      <c r="J729" s="42"/>
      <c r="K729" s="42"/>
      <c r="L729" s="42"/>
      <c r="T729" s="44"/>
      <c r="U729" s="44"/>
      <c r="V729" s="44"/>
      <c r="W729" s="44"/>
      <c r="X729" s="44"/>
      <c r="Y729" s="44"/>
      <c r="Z729" s="44"/>
      <c r="AD729" s="42"/>
      <c r="AE729" s="42"/>
      <c r="AF729" s="42"/>
      <c r="AG729" s="42"/>
    </row>
    <row r="730" spans="3:33" s="35" customFormat="1" x14ac:dyDescent="0.2">
      <c r="C730" s="39"/>
      <c r="D730" s="40"/>
      <c r="E730" s="41"/>
      <c r="F730" s="42"/>
      <c r="G730" s="43"/>
      <c r="H730" s="44"/>
      <c r="I730" s="42"/>
      <c r="J730" s="42"/>
      <c r="K730" s="42"/>
      <c r="L730" s="42"/>
      <c r="T730" s="44"/>
      <c r="U730" s="44"/>
      <c r="V730" s="44"/>
      <c r="W730" s="44"/>
      <c r="X730" s="44"/>
      <c r="Y730" s="44"/>
      <c r="Z730" s="44"/>
      <c r="AD730" s="42"/>
      <c r="AE730" s="42"/>
      <c r="AF730" s="42"/>
      <c r="AG730" s="42"/>
    </row>
    <row r="731" spans="3:33" s="35" customFormat="1" x14ac:dyDescent="0.2">
      <c r="C731" s="39"/>
      <c r="D731" s="40"/>
      <c r="E731" s="41"/>
      <c r="F731" s="42"/>
      <c r="G731" s="43"/>
      <c r="H731" s="44"/>
      <c r="I731" s="42"/>
      <c r="J731" s="42"/>
      <c r="K731" s="42"/>
      <c r="L731" s="42"/>
      <c r="T731" s="44"/>
      <c r="U731" s="44"/>
      <c r="V731" s="44"/>
      <c r="W731" s="44"/>
      <c r="X731" s="44"/>
      <c r="Y731" s="44"/>
      <c r="Z731" s="44"/>
      <c r="AD731" s="42"/>
      <c r="AE731" s="42"/>
      <c r="AF731" s="42"/>
      <c r="AG731" s="42"/>
    </row>
    <row r="732" spans="3:33" s="35" customFormat="1" x14ac:dyDescent="0.2">
      <c r="C732" s="39"/>
      <c r="D732" s="40"/>
      <c r="E732" s="41"/>
      <c r="F732" s="42"/>
      <c r="G732" s="43"/>
      <c r="H732" s="44"/>
      <c r="I732" s="42"/>
      <c r="J732" s="42"/>
      <c r="K732" s="42"/>
      <c r="L732" s="42"/>
      <c r="T732" s="44"/>
      <c r="U732" s="44"/>
      <c r="V732" s="44"/>
      <c r="W732" s="44"/>
      <c r="X732" s="44"/>
      <c r="Y732" s="44"/>
      <c r="Z732" s="44"/>
      <c r="AD732" s="42"/>
      <c r="AE732" s="42"/>
      <c r="AF732" s="42"/>
      <c r="AG732" s="42"/>
    </row>
    <row r="733" spans="3:33" s="35" customFormat="1" x14ac:dyDescent="0.2">
      <c r="C733" s="39"/>
      <c r="D733" s="40"/>
      <c r="E733" s="41"/>
      <c r="F733" s="42"/>
      <c r="G733" s="43"/>
      <c r="H733" s="44"/>
      <c r="I733" s="42"/>
      <c r="J733" s="42"/>
      <c r="K733" s="42"/>
      <c r="L733" s="42"/>
      <c r="T733" s="44"/>
      <c r="U733" s="44"/>
      <c r="V733" s="44"/>
      <c r="W733" s="44"/>
      <c r="X733" s="44"/>
      <c r="Y733" s="44"/>
      <c r="Z733" s="44"/>
      <c r="AD733" s="42"/>
      <c r="AE733" s="42"/>
      <c r="AF733" s="42"/>
      <c r="AG733" s="42"/>
    </row>
    <row r="734" spans="3:33" s="35" customFormat="1" x14ac:dyDescent="0.2">
      <c r="C734" s="39"/>
      <c r="D734" s="40"/>
      <c r="E734" s="41"/>
      <c r="F734" s="42"/>
      <c r="G734" s="43"/>
      <c r="H734" s="44"/>
      <c r="I734" s="42"/>
      <c r="J734" s="42"/>
      <c r="K734" s="42"/>
      <c r="L734" s="42"/>
      <c r="T734" s="44"/>
      <c r="U734" s="44"/>
      <c r="V734" s="44"/>
      <c r="W734" s="44"/>
      <c r="X734" s="44"/>
      <c r="Y734" s="44"/>
      <c r="Z734" s="44"/>
      <c r="AD734" s="42"/>
      <c r="AE734" s="42"/>
      <c r="AF734" s="42"/>
      <c r="AG734" s="42"/>
    </row>
    <row r="735" spans="3:33" s="35" customFormat="1" x14ac:dyDescent="0.2">
      <c r="C735" s="39"/>
      <c r="D735" s="40"/>
      <c r="E735" s="41"/>
      <c r="F735" s="42"/>
      <c r="G735" s="43"/>
      <c r="H735" s="44"/>
      <c r="I735" s="42"/>
      <c r="J735" s="42"/>
      <c r="K735" s="42"/>
      <c r="L735" s="42"/>
      <c r="T735" s="44"/>
      <c r="U735" s="44"/>
      <c r="V735" s="44"/>
      <c r="W735" s="44"/>
      <c r="X735" s="44"/>
      <c r="Y735" s="44"/>
      <c r="Z735" s="44"/>
      <c r="AD735" s="42"/>
      <c r="AE735" s="42"/>
      <c r="AF735" s="42"/>
      <c r="AG735" s="42"/>
    </row>
    <row r="736" spans="3:33" s="35" customFormat="1" x14ac:dyDescent="0.2">
      <c r="C736" s="39"/>
      <c r="D736" s="40"/>
      <c r="E736" s="41"/>
      <c r="F736" s="42"/>
      <c r="G736" s="43"/>
      <c r="H736" s="44"/>
      <c r="I736" s="42"/>
      <c r="J736" s="42"/>
      <c r="K736" s="42"/>
      <c r="L736" s="42"/>
      <c r="T736" s="44"/>
      <c r="U736" s="44"/>
      <c r="V736" s="44"/>
      <c r="W736" s="44"/>
      <c r="X736" s="44"/>
      <c r="Y736" s="44"/>
      <c r="Z736" s="44"/>
      <c r="AD736" s="42"/>
      <c r="AE736" s="42"/>
      <c r="AF736" s="42"/>
      <c r="AG736" s="42"/>
    </row>
    <row r="737" spans="3:33" s="35" customFormat="1" x14ac:dyDescent="0.2">
      <c r="C737" s="39"/>
      <c r="D737" s="40"/>
      <c r="E737" s="41"/>
      <c r="F737" s="42"/>
      <c r="G737" s="43"/>
      <c r="H737" s="44"/>
      <c r="I737" s="42"/>
      <c r="J737" s="42"/>
      <c r="K737" s="42"/>
      <c r="L737" s="42"/>
      <c r="T737" s="44"/>
      <c r="U737" s="44"/>
      <c r="V737" s="44"/>
      <c r="W737" s="44"/>
      <c r="X737" s="44"/>
      <c r="Y737" s="44"/>
      <c r="Z737" s="44"/>
      <c r="AD737" s="42"/>
      <c r="AE737" s="42"/>
      <c r="AF737" s="42"/>
      <c r="AG737" s="42"/>
    </row>
    <row r="738" spans="3:33" s="35" customFormat="1" x14ac:dyDescent="0.2">
      <c r="C738" s="39"/>
      <c r="D738" s="40"/>
      <c r="E738" s="41"/>
      <c r="F738" s="42"/>
      <c r="G738" s="43"/>
      <c r="H738" s="44"/>
      <c r="I738" s="42"/>
      <c r="J738" s="42"/>
      <c r="K738" s="42"/>
      <c r="L738" s="42"/>
      <c r="T738" s="44"/>
      <c r="U738" s="44"/>
      <c r="V738" s="44"/>
      <c r="W738" s="44"/>
      <c r="X738" s="44"/>
      <c r="Y738" s="44"/>
      <c r="Z738" s="44"/>
      <c r="AD738" s="42"/>
      <c r="AE738" s="42"/>
      <c r="AF738" s="42"/>
      <c r="AG738" s="42"/>
    </row>
    <row r="739" spans="3:33" s="35" customFormat="1" x14ac:dyDescent="0.2">
      <c r="C739" s="39"/>
      <c r="D739" s="40"/>
      <c r="E739" s="41"/>
      <c r="F739" s="42"/>
      <c r="G739" s="43"/>
      <c r="H739" s="44"/>
      <c r="I739" s="42"/>
      <c r="J739" s="42"/>
      <c r="K739" s="42"/>
      <c r="L739" s="42"/>
      <c r="T739" s="44"/>
      <c r="U739" s="44"/>
      <c r="V739" s="44"/>
      <c r="W739" s="44"/>
      <c r="X739" s="44"/>
      <c r="Y739" s="44"/>
      <c r="Z739" s="44"/>
      <c r="AD739" s="42"/>
      <c r="AE739" s="42"/>
      <c r="AF739" s="42"/>
      <c r="AG739" s="42"/>
    </row>
    <row r="740" spans="3:33" s="35" customFormat="1" x14ac:dyDescent="0.2">
      <c r="C740" s="39"/>
      <c r="D740" s="40"/>
      <c r="E740" s="41"/>
      <c r="F740" s="42"/>
      <c r="G740" s="43"/>
      <c r="H740" s="44"/>
      <c r="I740" s="42"/>
      <c r="J740" s="42"/>
      <c r="K740" s="42"/>
      <c r="L740" s="42"/>
      <c r="T740" s="44"/>
      <c r="U740" s="44"/>
      <c r="V740" s="44"/>
      <c r="W740" s="44"/>
      <c r="X740" s="44"/>
      <c r="Y740" s="44"/>
      <c r="Z740" s="44"/>
      <c r="AD740" s="42"/>
      <c r="AE740" s="42"/>
      <c r="AF740" s="42"/>
      <c r="AG740" s="42"/>
    </row>
    <row r="741" spans="3:33" s="35" customFormat="1" x14ac:dyDescent="0.2">
      <c r="C741" s="39"/>
      <c r="D741" s="40"/>
      <c r="E741" s="41"/>
      <c r="F741" s="42"/>
      <c r="G741" s="43"/>
      <c r="H741" s="44"/>
      <c r="I741" s="42"/>
      <c r="J741" s="42"/>
      <c r="K741" s="42"/>
      <c r="L741" s="42"/>
      <c r="T741" s="44"/>
      <c r="U741" s="44"/>
      <c r="V741" s="44"/>
      <c r="W741" s="44"/>
      <c r="X741" s="44"/>
      <c r="Y741" s="44"/>
      <c r="Z741" s="44"/>
      <c r="AD741" s="42"/>
      <c r="AE741" s="42"/>
      <c r="AF741" s="42"/>
      <c r="AG741" s="42"/>
    </row>
    <row r="742" spans="3:33" s="35" customFormat="1" x14ac:dyDescent="0.2">
      <c r="C742" s="39"/>
      <c r="D742" s="40"/>
      <c r="E742" s="41"/>
      <c r="F742" s="42"/>
      <c r="G742" s="43"/>
      <c r="H742" s="44"/>
      <c r="I742" s="42"/>
      <c r="J742" s="42"/>
      <c r="K742" s="42"/>
      <c r="L742" s="42"/>
      <c r="T742" s="44"/>
      <c r="U742" s="44"/>
      <c r="V742" s="44"/>
      <c r="W742" s="44"/>
      <c r="X742" s="44"/>
      <c r="Y742" s="44"/>
      <c r="Z742" s="44"/>
      <c r="AD742" s="42"/>
      <c r="AE742" s="42"/>
      <c r="AF742" s="42"/>
      <c r="AG742" s="42"/>
    </row>
    <row r="743" spans="3:33" s="35" customFormat="1" x14ac:dyDescent="0.2">
      <c r="C743" s="39"/>
      <c r="D743" s="40"/>
      <c r="E743" s="41"/>
      <c r="F743" s="42"/>
      <c r="G743" s="43"/>
      <c r="H743" s="44"/>
      <c r="I743" s="42"/>
      <c r="J743" s="42"/>
      <c r="K743" s="42"/>
      <c r="L743" s="42"/>
      <c r="T743" s="44"/>
      <c r="U743" s="44"/>
      <c r="V743" s="44"/>
      <c r="W743" s="44"/>
      <c r="X743" s="44"/>
      <c r="Y743" s="44"/>
      <c r="Z743" s="44"/>
      <c r="AD743" s="42"/>
      <c r="AE743" s="42"/>
      <c r="AF743" s="42"/>
      <c r="AG743" s="42"/>
    </row>
    <row r="744" spans="3:33" s="35" customFormat="1" x14ac:dyDescent="0.2">
      <c r="C744" s="39"/>
      <c r="D744" s="40"/>
      <c r="E744" s="41"/>
      <c r="F744" s="42"/>
      <c r="G744" s="43"/>
      <c r="H744" s="44"/>
      <c r="I744" s="42"/>
      <c r="J744" s="42"/>
      <c r="K744" s="42"/>
      <c r="L744" s="42"/>
      <c r="T744" s="44"/>
      <c r="U744" s="44"/>
      <c r="V744" s="44"/>
      <c r="W744" s="44"/>
      <c r="X744" s="44"/>
      <c r="Y744" s="44"/>
      <c r="Z744" s="44"/>
      <c r="AD744" s="42"/>
      <c r="AE744" s="42"/>
      <c r="AF744" s="42"/>
      <c r="AG744" s="42"/>
    </row>
    <row r="745" spans="3:33" s="35" customFormat="1" x14ac:dyDescent="0.2">
      <c r="C745" s="39"/>
      <c r="D745" s="40"/>
      <c r="E745" s="41"/>
      <c r="F745" s="42"/>
      <c r="G745" s="43"/>
      <c r="H745" s="44"/>
      <c r="I745" s="42"/>
      <c r="J745" s="42"/>
      <c r="K745" s="42"/>
      <c r="L745" s="42"/>
      <c r="T745" s="44"/>
      <c r="U745" s="44"/>
      <c r="V745" s="44"/>
      <c r="W745" s="44"/>
      <c r="X745" s="44"/>
      <c r="Y745" s="44"/>
      <c r="Z745" s="44"/>
      <c r="AD745" s="42"/>
      <c r="AE745" s="42"/>
      <c r="AF745" s="42"/>
      <c r="AG745" s="42"/>
    </row>
    <row r="746" spans="3:33" s="35" customFormat="1" x14ac:dyDescent="0.2">
      <c r="C746" s="39"/>
      <c r="D746" s="40"/>
      <c r="E746" s="41"/>
      <c r="F746" s="42"/>
      <c r="G746" s="43"/>
      <c r="H746" s="44"/>
      <c r="I746" s="42"/>
      <c r="J746" s="42"/>
      <c r="K746" s="42"/>
      <c r="L746" s="42"/>
      <c r="T746" s="44"/>
      <c r="U746" s="44"/>
      <c r="V746" s="44"/>
      <c r="W746" s="44"/>
      <c r="X746" s="44"/>
      <c r="Y746" s="44"/>
      <c r="Z746" s="44"/>
      <c r="AD746" s="42"/>
      <c r="AE746" s="42"/>
      <c r="AF746" s="42"/>
      <c r="AG746" s="42"/>
    </row>
    <row r="747" spans="3:33" s="35" customFormat="1" x14ac:dyDescent="0.2">
      <c r="C747" s="39"/>
      <c r="D747" s="40"/>
      <c r="E747" s="41"/>
      <c r="F747" s="42"/>
      <c r="G747" s="43"/>
      <c r="H747" s="44"/>
      <c r="I747" s="42"/>
      <c r="J747" s="42"/>
      <c r="K747" s="42"/>
      <c r="L747" s="42"/>
      <c r="T747" s="44"/>
      <c r="U747" s="44"/>
      <c r="V747" s="44"/>
      <c r="W747" s="44"/>
      <c r="X747" s="44"/>
      <c r="Y747" s="44"/>
      <c r="Z747" s="44"/>
      <c r="AD747" s="42"/>
      <c r="AE747" s="42"/>
      <c r="AF747" s="42"/>
      <c r="AG747" s="42"/>
    </row>
    <row r="748" spans="3:33" s="35" customFormat="1" x14ac:dyDescent="0.2">
      <c r="C748" s="39"/>
      <c r="D748" s="40"/>
      <c r="E748" s="41"/>
      <c r="F748" s="42"/>
      <c r="G748" s="43"/>
      <c r="H748" s="44"/>
      <c r="I748" s="42"/>
      <c r="J748" s="42"/>
      <c r="K748" s="42"/>
      <c r="L748" s="42"/>
      <c r="T748" s="44"/>
      <c r="U748" s="44"/>
      <c r="V748" s="44"/>
      <c r="W748" s="44"/>
      <c r="X748" s="44"/>
      <c r="Y748" s="44"/>
      <c r="Z748" s="44"/>
      <c r="AD748" s="42"/>
      <c r="AE748" s="42"/>
      <c r="AF748" s="42"/>
      <c r="AG748" s="42"/>
    </row>
    <row r="749" spans="3:33" s="35" customFormat="1" x14ac:dyDescent="0.2">
      <c r="C749" s="39"/>
      <c r="D749" s="40"/>
      <c r="E749" s="41"/>
      <c r="F749" s="42"/>
      <c r="G749" s="43"/>
      <c r="H749" s="44"/>
      <c r="I749" s="42"/>
      <c r="J749" s="42"/>
      <c r="K749" s="42"/>
      <c r="L749" s="42"/>
      <c r="T749" s="44"/>
      <c r="U749" s="44"/>
      <c r="V749" s="44"/>
      <c r="W749" s="44"/>
      <c r="X749" s="44"/>
      <c r="Y749" s="44"/>
      <c r="Z749" s="44"/>
      <c r="AD749" s="42"/>
      <c r="AE749" s="42"/>
      <c r="AF749" s="42"/>
      <c r="AG749" s="42"/>
    </row>
    <row r="750" spans="3:33" s="35" customFormat="1" x14ac:dyDescent="0.2">
      <c r="C750" s="39"/>
      <c r="D750" s="40"/>
      <c r="E750" s="41"/>
      <c r="F750" s="42"/>
      <c r="G750" s="43"/>
      <c r="H750" s="44"/>
      <c r="I750" s="42"/>
      <c r="J750" s="42"/>
      <c r="K750" s="42"/>
      <c r="L750" s="42"/>
      <c r="T750" s="44"/>
      <c r="U750" s="44"/>
      <c r="V750" s="44"/>
      <c r="W750" s="44"/>
      <c r="X750" s="44"/>
      <c r="Y750" s="44"/>
      <c r="Z750" s="44"/>
      <c r="AD750" s="42"/>
      <c r="AE750" s="42"/>
      <c r="AF750" s="42"/>
      <c r="AG750" s="42"/>
    </row>
    <row r="751" spans="3:33" s="35" customFormat="1" x14ac:dyDescent="0.2">
      <c r="C751" s="39"/>
      <c r="D751" s="40"/>
      <c r="E751" s="41"/>
      <c r="F751" s="42"/>
      <c r="G751" s="43"/>
      <c r="H751" s="44"/>
      <c r="I751" s="42"/>
      <c r="J751" s="42"/>
      <c r="K751" s="42"/>
      <c r="L751" s="42"/>
      <c r="T751" s="44"/>
      <c r="U751" s="44"/>
      <c r="V751" s="44"/>
      <c r="W751" s="44"/>
      <c r="X751" s="44"/>
      <c r="Y751" s="44"/>
      <c r="Z751" s="44"/>
      <c r="AD751" s="42"/>
      <c r="AE751" s="42"/>
      <c r="AF751" s="42"/>
      <c r="AG751" s="42"/>
    </row>
    <row r="752" spans="3:33" s="35" customFormat="1" x14ac:dyDescent="0.2">
      <c r="C752" s="39"/>
      <c r="D752" s="40"/>
      <c r="E752" s="41"/>
      <c r="F752" s="42"/>
      <c r="G752" s="43"/>
      <c r="H752" s="44"/>
      <c r="I752" s="42"/>
      <c r="J752" s="42"/>
      <c r="K752" s="42"/>
      <c r="L752" s="42"/>
      <c r="T752" s="44"/>
      <c r="U752" s="44"/>
      <c r="V752" s="44"/>
      <c r="W752" s="44"/>
      <c r="X752" s="44"/>
      <c r="Y752" s="44"/>
      <c r="Z752" s="44"/>
      <c r="AD752" s="42"/>
      <c r="AE752" s="42"/>
      <c r="AF752" s="42"/>
      <c r="AG752" s="42"/>
    </row>
    <row r="753" spans="3:33" s="35" customFormat="1" x14ac:dyDescent="0.2">
      <c r="C753" s="39"/>
      <c r="D753" s="40"/>
      <c r="E753" s="41"/>
      <c r="F753" s="42"/>
      <c r="G753" s="43"/>
      <c r="H753" s="44"/>
      <c r="I753" s="42"/>
      <c r="J753" s="42"/>
      <c r="K753" s="42"/>
      <c r="L753" s="42"/>
      <c r="T753" s="44"/>
      <c r="U753" s="44"/>
      <c r="V753" s="44"/>
      <c r="W753" s="44"/>
      <c r="X753" s="44"/>
      <c r="Y753" s="44"/>
      <c r="Z753" s="44"/>
      <c r="AD753" s="42"/>
      <c r="AE753" s="42"/>
      <c r="AF753" s="42"/>
      <c r="AG753" s="42"/>
    </row>
    <row r="754" spans="3:33" s="35" customFormat="1" x14ac:dyDescent="0.2">
      <c r="C754" s="39"/>
      <c r="D754" s="40"/>
      <c r="E754" s="41"/>
      <c r="F754" s="42"/>
      <c r="G754" s="43"/>
      <c r="H754" s="44"/>
      <c r="I754" s="42"/>
      <c r="J754" s="42"/>
      <c r="K754" s="42"/>
      <c r="L754" s="42"/>
      <c r="T754" s="44"/>
      <c r="U754" s="44"/>
      <c r="V754" s="44"/>
      <c r="W754" s="44"/>
      <c r="X754" s="44"/>
      <c r="Y754" s="44"/>
      <c r="Z754" s="44"/>
      <c r="AD754" s="42"/>
      <c r="AE754" s="42"/>
      <c r="AF754" s="42"/>
      <c r="AG754" s="42"/>
    </row>
    <row r="755" spans="3:33" s="35" customFormat="1" x14ac:dyDescent="0.2">
      <c r="C755" s="39"/>
      <c r="D755" s="40"/>
      <c r="E755" s="41"/>
      <c r="F755" s="42"/>
      <c r="G755" s="43"/>
      <c r="H755" s="44"/>
      <c r="I755" s="42"/>
      <c r="J755" s="42"/>
      <c r="K755" s="42"/>
      <c r="L755" s="42"/>
      <c r="T755" s="44"/>
      <c r="U755" s="44"/>
      <c r="V755" s="44"/>
      <c r="W755" s="44"/>
      <c r="X755" s="44"/>
      <c r="Y755" s="44"/>
      <c r="Z755" s="44"/>
      <c r="AD755" s="42"/>
      <c r="AE755" s="42"/>
      <c r="AF755" s="42"/>
      <c r="AG755" s="42"/>
    </row>
    <row r="756" spans="3:33" s="35" customFormat="1" x14ac:dyDescent="0.2">
      <c r="C756" s="39"/>
      <c r="D756" s="40"/>
      <c r="E756" s="41"/>
      <c r="F756" s="42"/>
      <c r="G756" s="43"/>
      <c r="H756" s="44"/>
      <c r="I756" s="42"/>
      <c r="J756" s="42"/>
      <c r="K756" s="42"/>
      <c r="L756" s="42"/>
      <c r="T756" s="44"/>
      <c r="U756" s="44"/>
      <c r="V756" s="44"/>
      <c r="W756" s="44"/>
      <c r="X756" s="44"/>
      <c r="Y756" s="44"/>
      <c r="Z756" s="44"/>
      <c r="AD756" s="42"/>
      <c r="AE756" s="42"/>
      <c r="AF756" s="42"/>
      <c r="AG756" s="42"/>
    </row>
    <row r="757" spans="3:33" s="35" customFormat="1" x14ac:dyDescent="0.2">
      <c r="C757" s="39"/>
      <c r="D757" s="40"/>
      <c r="E757" s="41"/>
      <c r="F757" s="42"/>
      <c r="G757" s="43"/>
      <c r="H757" s="44"/>
      <c r="I757" s="42"/>
      <c r="J757" s="42"/>
      <c r="K757" s="42"/>
      <c r="L757" s="42"/>
      <c r="T757" s="44"/>
      <c r="U757" s="44"/>
      <c r="V757" s="44"/>
      <c r="W757" s="44"/>
      <c r="X757" s="44"/>
      <c r="Y757" s="44"/>
      <c r="Z757" s="44"/>
      <c r="AD757" s="42"/>
      <c r="AE757" s="42"/>
      <c r="AF757" s="42"/>
      <c r="AG757" s="42"/>
    </row>
    <row r="758" spans="3:33" s="35" customFormat="1" x14ac:dyDescent="0.2">
      <c r="C758" s="39"/>
      <c r="D758" s="40"/>
      <c r="E758" s="41"/>
      <c r="F758" s="42"/>
      <c r="G758" s="43"/>
      <c r="H758" s="44"/>
      <c r="I758" s="42"/>
      <c r="J758" s="42"/>
      <c r="K758" s="42"/>
      <c r="L758" s="42"/>
      <c r="T758" s="44"/>
      <c r="U758" s="44"/>
      <c r="V758" s="44"/>
      <c r="W758" s="44"/>
      <c r="X758" s="44"/>
      <c r="Y758" s="44"/>
      <c r="Z758" s="44"/>
      <c r="AD758" s="42"/>
      <c r="AE758" s="42"/>
      <c r="AF758" s="42"/>
      <c r="AG758" s="42"/>
    </row>
    <row r="759" spans="3:33" s="35" customFormat="1" x14ac:dyDescent="0.2">
      <c r="C759" s="39"/>
      <c r="D759" s="40"/>
      <c r="E759" s="41"/>
      <c r="F759" s="42"/>
      <c r="G759" s="43"/>
      <c r="H759" s="44"/>
      <c r="I759" s="42"/>
      <c r="J759" s="42"/>
      <c r="K759" s="42"/>
      <c r="L759" s="42"/>
      <c r="T759" s="44"/>
      <c r="U759" s="44"/>
      <c r="V759" s="44"/>
      <c r="W759" s="44"/>
      <c r="X759" s="44"/>
      <c r="Y759" s="44"/>
      <c r="Z759" s="44"/>
      <c r="AD759" s="42"/>
      <c r="AE759" s="42"/>
      <c r="AF759" s="42"/>
      <c r="AG759" s="42"/>
    </row>
    <row r="760" spans="3:33" s="35" customFormat="1" x14ac:dyDescent="0.2">
      <c r="C760" s="39"/>
      <c r="D760" s="40"/>
      <c r="E760" s="41"/>
      <c r="F760" s="42"/>
      <c r="G760" s="43"/>
      <c r="H760" s="44"/>
      <c r="I760" s="42"/>
      <c r="J760" s="42"/>
      <c r="K760" s="42"/>
      <c r="L760" s="42"/>
      <c r="T760" s="44"/>
      <c r="U760" s="44"/>
      <c r="V760" s="44"/>
      <c r="W760" s="44"/>
      <c r="X760" s="44"/>
      <c r="Y760" s="44"/>
      <c r="Z760" s="44"/>
      <c r="AD760" s="42"/>
      <c r="AE760" s="42"/>
      <c r="AF760" s="42"/>
      <c r="AG760" s="42"/>
    </row>
    <row r="761" spans="3:33" s="35" customFormat="1" x14ac:dyDescent="0.2">
      <c r="C761" s="39"/>
      <c r="D761" s="40"/>
      <c r="E761" s="41"/>
      <c r="F761" s="42"/>
      <c r="G761" s="43"/>
      <c r="H761" s="44"/>
      <c r="I761" s="42"/>
      <c r="J761" s="42"/>
      <c r="K761" s="42"/>
      <c r="L761" s="42"/>
      <c r="T761" s="44"/>
      <c r="U761" s="44"/>
      <c r="V761" s="44"/>
      <c r="W761" s="44"/>
      <c r="X761" s="44"/>
      <c r="Y761" s="44"/>
      <c r="Z761" s="44"/>
      <c r="AD761" s="42"/>
      <c r="AE761" s="42"/>
      <c r="AF761" s="42"/>
      <c r="AG761" s="42"/>
    </row>
    <row r="762" spans="3:33" s="35" customFormat="1" x14ac:dyDescent="0.2">
      <c r="C762" s="39"/>
      <c r="D762" s="40"/>
      <c r="E762" s="41"/>
      <c r="F762" s="42"/>
      <c r="G762" s="43"/>
      <c r="H762" s="44"/>
      <c r="I762" s="42"/>
      <c r="J762" s="42"/>
      <c r="K762" s="42"/>
      <c r="L762" s="42"/>
      <c r="T762" s="44"/>
      <c r="U762" s="44"/>
      <c r="V762" s="44"/>
      <c r="W762" s="44"/>
      <c r="X762" s="44"/>
      <c r="Y762" s="44"/>
      <c r="Z762" s="44"/>
      <c r="AD762" s="42"/>
      <c r="AE762" s="42"/>
      <c r="AF762" s="42"/>
      <c r="AG762" s="42"/>
    </row>
    <row r="763" spans="3:33" s="35" customFormat="1" x14ac:dyDescent="0.2">
      <c r="C763" s="39"/>
      <c r="D763" s="40"/>
      <c r="E763" s="41"/>
      <c r="F763" s="42"/>
      <c r="G763" s="43"/>
      <c r="H763" s="44"/>
      <c r="I763" s="42"/>
      <c r="J763" s="42"/>
      <c r="K763" s="42"/>
      <c r="L763" s="42"/>
      <c r="T763" s="44"/>
      <c r="U763" s="44"/>
      <c r="V763" s="44"/>
      <c r="W763" s="44"/>
      <c r="X763" s="44"/>
      <c r="Y763" s="44"/>
      <c r="Z763" s="44"/>
      <c r="AD763" s="42"/>
      <c r="AE763" s="42"/>
      <c r="AF763" s="42"/>
      <c r="AG763" s="42"/>
    </row>
    <row r="764" spans="3:33" s="35" customFormat="1" x14ac:dyDescent="0.2">
      <c r="C764" s="39"/>
      <c r="D764" s="40"/>
      <c r="E764" s="41"/>
      <c r="F764" s="42"/>
      <c r="G764" s="43"/>
      <c r="H764" s="44"/>
      <c r="I764" s="42"/>
      <c r="J764" s="42"/>
      <c r="K764" s="42"/>
      <c r="L764" s="42"/>
      <c r="T764" s="44"/>
      <c r="U764" s="44"/>
      <c r="V764" s="44"/>
      <c r="W764" s="44"/>
      <c r="X764" s="44"/>
      <c r="Y764" s="44"/>
      <c r="Z764" s="44"/>
      <c r="AD764" s="42"/>
      <c r="AE764" s="42"/>
      <c r="AF764" s="42"/>
      <c r="AG764" s="42"/>
    </row>
    <row r="765" spans="3:33" s="35" customFormat="1" x14ac:dyDescent="0.2">
      <c r="C765" s="39"/>
      <c r="D765" s="40"/>
      <c r="E765" s="41"/>
      <c r="F765" s="42"/>
      <c r="G765" s="43"/>
      <c r="H765" s="44"/>
      <c r="I765" s="42"/>
      <c r="J765" s="42"/>
      <c r="K765" s="42"/>
      <c r="L765" s="42"/>
      <c r="T765" s="44"/>
      <c r="U765" s="44"/>
      <c r="V765" s="44"/>
      <c r="W765" s="44"/>
      <c r="X765" s="44"/>
      <c r="Y765" s="44"/>
      <c r="Z765" s="44"/>
      <c r="AD765" s="42"/>
      <c r="AE765" s="42"/>
      <c r="AF765" s="42"/>
      <c r="AG765" s="42"/>
    </row>
    <row r="766" spans="3:33" s="35" customFormat="1" x14ac:dyDescent="0.2">
      <c r="C766" s="39"/>
      <c r="D766" s="40"/>
      <c r="E766" s="41"/>
      <c r="F766" s="42"/>
      <c r="G766" s="43"/>
      <c r="H766" s="44"/>
      <c r="I766" s="42"/>
      <c r="J766" s="42"/>
      <c r="K766" s="42"/>
      <c r="L766" s="42"/>
      <c r="T766" s="44"/>
      <c r="U766" s="44"/>
      <c r="V766" s="44"/>
      <c r="W766" s="44"/>
      <c r="X766" s="44"/>
      <c r="Y766" s="44"/>
      <c r="Z766" s="44"/>
      <c r="AD766" s="42"/>
      <c r="AE766" s="42"/>
      <c r="AF766" s="42"/>
      <c r="AG766" s="42"/>
    </row>
    <row r="767" spans="3:33" s="35" customFormat="1" x14ac:dyDescent="0.2">
      <c r="C767" s="39"/>
      <c r="D767" s="40"/>
      <c r="E767" s="41"/>
      <c r="F767" s="42"/>
      <c r="G767" s="43"/>
      <c r="H767" s="44"/>
      <c r="I767" s="42"/>
      <c r="J767" s="42"/>
      <c r="K767" s="42"/>
      <c r="L767" s="42"/>
      <c r="T767" s="44"/>
      <c r="U767" s="44"/>
      <c r="V767" s="44"/>
      <c r="W767" s="44"/>
      <c r="X767" s="44"/>
      <c r="Y767" s="44"/>
      <c r="Z767" s="44"/>
      <c r="AD767" s="42"/>
      <c r="AE767" s="42"/>
      <c r="AF767" s="42"/>
      <c r="AG767" s="42"/>
    </row>
    <row r="768" spans="3:33" s="35" customFormat="1" x14ac:dyDescent="0.2">
      <c r="C768" s="39"/>
      <c r="D768" s="40"/>
      <c r="E768" s="41"/>
      <c r="F768" s="42"/>
      <c r="G768" s="43"/>
      <c r="H768" s="44"/>
      <c r="I768" s="42"/>
      <c r="J768" s="42"/>
      <c r="K768" s="42"/>
      <c r="L768" s="42"/>
      <c r="T768" s="44"/>
      <c r="U768" s="44"/>
      <c r="V768" s="44"/>
      <c r="W768" s="44"/>
      <c r="X768" s="44"/>
      <c r="Y768" s="44"/>
      <c r="Z768" s="44"/>
      <c r="AD768" s="42"/>
      <c r="AE768" s="42"/>
      <c r="AF768" s="42"/>
      <c r="AG768" s="42"/>
    </row>
    <row r="769" spans="3:33" s="35" customFormat="1" x14ac:dyDescent="0.2">
      <c r="C769" s="39"/>
      <c r="D769" s="40"/>
      <c r="E769" s="41"/>
      <c r="F769" s="42"/>
      <c r="G769" s="43"/>
      <c r="H769" s="44"/>
      <c r="I769" s="42"/>
      <c r="J769" s="42"/>
      <c r="K769" s="42"/>
      <c r="L769" s="42"/>
      <c r="T769" s="44"/>
      <c r="U769" s="44"/>
      <c r="V769" s="44"/>
      <c r="W769" s="44"/>
      <c r="X769" s="44"/>
      <c r="Y769" s="44"/>
      <c r="Z769" s="44"/>
      <c r="AD769" s="42"/>
      <c r="AE769" s="42"/>
      <c r="AF769" s="42"/>
      <c r="AG769" s="42"/>
    </row>
    <row r="770" spans="3:33" s="35" customFormat="1" x14ac:dyDescent="0.2">
      <c r="C770" s="39"/>
      <c r="D770" s="40"/>
      <c r="E770" s="41"/>
      <c r="F770" s="42"/>
      <c r="G770" s="43"/>
      <c r="H770" s="44"/>
      <c r="I770" s="42"/>
      <c r="J770" s="42"/>
      <c r="K770" s="42"/>
      <c r="L770" s="42"/>
      <c r="T770" s="44"/>
      <c r="U770" s="44"/>
      <c r="V770" s="44"/>
      <c r="W770" s="44"/>
      <c r="X770" s="44"/>
      <c r="Y770" s="44"/>
      <c r="Z770" s="44"/>
      <c r="AD770" s="42"/>
      <c r="AE770" s="42"/>
      <c r="AF770" s="42"/>
      <c r="AG770" s="42"/>
    </row>
    <row r="771" spans="3:33" s="35" customFormat="1" x14ac:dyDescent="0.2">
      <c r="C771" s="39"/>
      <c r="D771" s="40"/>
      <c r="E771" s="41"/>
      <c r="F771" s="42"/>
      <c r="G771" s="43"/>
      <c r="H771" s="44"/>
      <c r="I771" s="42"/>
      <c r="J771" s="42"/>
      <c r="K771" s="42"/>
      <c r="L771" s="42"/>
      <c r="T771" s="44"/>
      <c r="U771" s="44"/>
      <c r="V771" s="44"/>
      <c r="W771" s="44"/>
      <c r="X771" s="44"/>
      <c r="Y771" s="44"/>
      <c r="Z771" s="44"/>
      <c r="AD771" s="42"/>
      <c r="AE771" s="42"/>
      <c r="AF771" s="42"/>
      <c r="AG771" s="42"/>
    </row>
    <row r="772" spans="3:33" s="35" customFormat="1" x14ac:dyDescent="0.2">
      <c r="C772" s="39"/>
      <c r="D772" s="40"/>
      <c r="E772" s="41"/>
      <c r="F772" s="42"/>
      <c r="G772" s="43"/>
      <c r="H772" s="44"/>
      <c r="I772" s="42"/>
      <c r="J772" s="42"/>
      <c r="K772" s="42"/>
      <c r="L772" s="42"/>
      <c r="T772" s="44"/>
      <c r="U772" s="44"/>
      <c r="V772" s="44"/>
      <c r="W772" s="44"/>
      <c r="X772" s="44"/>
      <c r="Y772" s="44"/>
      <c r="Z772" s="44"/>
      <c r="AD772" s="42"/>
      <c r="AE772" s="42"/>
      <c r="AF772" s="42"/>
      <c r="AG772" s="42"/>
    </row>
    <row r="773" spans="3:33" s="35" customFormat="1" x14ac:dyDescent="0.2">
      <c r="C773" s="39"/>
      <c r="D773" s="40"/>
      <c r="E773" s="41"/>
      <c r="F773" s="42"/>
      <c r="G773" s="43"/>
      <c r="H773" s="44"/>
      <c r="I773" s="42"/>
      <c r="J773" s="42"/>
      <c r="K773" s="42"/>
      <c r="L773" s="42"/>
      <c r="T773" s="44"/>
      <c r="U773" s="44"/>
      <c r="V773" s="44"/>
      <c r="W773" s="44"/>
      <c r="X773" s="44"/>
      <c r="Y773" s="44"/>
      <c r="Z773" s="44"/>
      <c r="AD773" s="42"/>
      <c r="AE773" s="42"/>
      <c r="AF773" s="42"/>
      <c r="AG773" s="42"/>
    </row>
    <row r="774" spans="3:33" s="35" customFormat="1" x14ac:dyDescent="0.2">
      <c r="C774" s="39"/>
      <c r="D774" s="40"/>
      <c r="E774" s="41"/>
      <c r="F774" s="42"/>
      <c r="G774" s="43"/>
      <c r="H774" s="44"/>
      <c r="I774" s="42"/>
      <c r="J774" s="42"/>
      <c r="K774" s="42"/>
      <c r="L774" s="42"/>
      <c r="T774" s="44"/>
      <c r="U774" s="44"/>
      <c r="V774" s="44"/>
      <c r="W774" s="44"/>
      <c r="X774" s="44"/>
      <c r="Y774" s="44"/>
      <c r="Z774" s="44"/>
      <c r="AD774" s="42"/>
      <c r="AE774" s="42"/>
      <c r="AF774" s="42"/>
      <c r="AG774" s="42"/>
    </row>
    <row r="775" spans="3:33" s="35" customFormat="1" x14ac:dyDescent="0.2">
      <c r="C775" s="39"/>
      <c r="D775" s="40"/>
      <c r="E775" s="41"/>
      <c r="F775" s="42"/>
      <c r="G775" s="43"/>
      <c r="H775" s="44"/>
      <c r="I775" s="42"/>
      <c r="J775" s="42"/>
      <c r="K775" s="42"/>
      <c r="L775" s="42"/>
      <c r="T775" s="44"/>
      <c r="U775" s="44"/>
      <c r="V775" s="44"/>
      <c r="W775" s="44"/>
      <c r="X775" s="44"/>
      <c r="Y775" s="44"/>
      <c r="Z775" s="44"/>
      <c r="AD775" s="42"/>
      <c r="AE775" s="42"/>
      <c r="AF775" s="42"/>
      <c r="AG775" s="42"/>
    </row>
    <row r="776" spans="3:33" s="35" customFormat="1" x14ac:dyDescent="0.2">
      <c r="C776" s="39"/>
      <c r="D776" s="40"/>
      <c r="E776" s="41"/>
      <c r="F776" s="42"/>
      <c r="G776" s="43"/>
      <c r="H776" s="44"/>
      <c r="I776" s="42"/>
      <c r="J776" s="42"/>
      <c r="K776" s="42"/>
      <c r="L776" s="42"/>
      <c r="T776" s="44"/>
      <c r="U776" s="44"/>
      <c r="V776" s="44"/>
      <c r="W776" s="44"/>
      <c r="X776" s="44"/>
      <c r="Y776" s="44"/>
      <c r="Z776" s="44"/>
      <c r="AD776" s="42"/>
      <c r="AE776" s="42"/>
      <c r="AF776" s="42"/>
      <c r="AG776" s="42"/>
    </row>
    <row r="777" spans="3:33" s="35" customFormat="1" x14ac:dyDescent="0.2">
      <c r="C777" s="39"/>
      <c r="D777" s="40"/>
      <c r="E777" s="41"/>
      <c r="F777" s="42"/>
      <c r="G777" s="43"/>
      <c r="H777" s="44"/>
      <c r="I777" s="42"/>
      <c r="J777" s="42"/>
      <c r="K777" s="42"/>
      <c r="L777" s="42"/>
      <c r="T777" s="44"/>
      <c r="U777" s="44"/>
      <c r="V777" s="44"/>
      <c r="W777" s="44"/>
      <c r="X777" s="44"/>
      <c r="Y777" s="44"/>
      <c r="Z777" s="44"/>
      <c r="AD777" s="42"/>
      <c r="AE777" s="42"/>
      <c r="AF777" s="42"/>
      <c r="AG777" s="42"/>
    </row>
    <row r="778" spans="3:33" s="35" customFormat="1" x14ac:dyDescent="0.2">
      <c r="C778" s="39"/>
      <c r="D778" s="40"/>
      <c r="E778" s="41"/>
      <c r="F778" s="42"/>
      <c r="G778" s="43"/>
      <c r="H778" s="44"/>
      <c r="I778" s="42"/>
      <c r="J778" s="42"/>
      <c r="K778" s="42"/>
      <c r="L778" s="42"/>
      <c r="T778" s="44"/>
      <c r="U778" s="44"/>
      <c r="V778" s="44"/>
      <c r="W778" s="44"/>
      <c r="X778" s="44"/>
      <c r="Y778" s="44"/>
      <c r="Z778" s="44"/>
      <c r="AD778" s="42"/>
      <c r="AE778" s="42"/>
      <c r="AF778" s="42"/>
      <c r="AG778" s="42"/>
    </row>
    <row r="779" spans="3:33" s="35" customFormat="1" x14ac:dyDescent="0.2">
      <c r="C779" s="39"/>
      <c r="D779" s="40"/>
      <c r="E779" s="41"/>
      <c r="F779" s="42"/>
      <c r="G779" s="43"/>
      <c r="H779" s="44"/>
      <c r="I779" s="42"/>
      <c r="J779" s="42"/>
      <c r="K779" s="42"/>
      <c r="L779" s="42"/>
      <c r="T779" s="44"/>
      <c r="U779" s="44"/>
      <c r="V779" s="44"/>
      <c r="W779" s="44"/>
      <c r="X779" s="44"/>
      <c r="Y779" s="44"/>
      <c r="Z779" s="44"/>
      <c r="AD779" s="42"/>
      <c r="AE779" s="42"/>
      <c r="AF779" s="42"/>
      <c r="AG779" s="42"/>
    </row>
    <row r="780" spans="3:33" s="35" customFormat="1" x14ac:dyDescent="0.2">
      <c r="C780" s="39"/>
      <c r="D780" s="40"/>
      <c r="E780" s="41"/>
      <c r="F780" s="42"/>
      <c r="G780" s="43"/>
      <c r="H780" s="44"/>
      <c r="I780" s="42"/>
      <c r="J780" s="42"/>
      <c r="K780" s="42"/>
      <c r="L780" s="42"/>
      <c r="T780" s="44"/>
      <c r="U780" s="44"/>
      <c r="V780" s="44"/>
      <c r="W780" s="44"/>
      <c r="X780" s="44"/>
      <c r="Y780" s="44"/>
      <c r="Z780" s="44"/>
      <c r="AD780" s="42"/>
      <c r="AE780" s="42"/>
      <c r="AF780" s="42"/>
      <c r="AG780" s="42"/>
    </row>
    <row r="781" spans="3:33" s="35" customFormat="1" x14ac:dyDescent="0.2">
      <c r="C781" s="39"/>
      <c r="D781" s="40"/>
      <c r="E781" s="41"/>
      <c r="F781" s="42"/>
      <c r="G781" s="43"/>
      <c r="H781" s="44"/>
      <c r="I781" s="42"/>
      <c r="J781" s="42"/>
      <c r="K781" s="42"/>
      <c r="L781" s="42"/>
      <c r="T781" s="44"/>
      <c r="U781" s="44"/>
      <c r="V781" s="44"/>
      <c r="W781" s="44"/>
      <c r="X781" s="44"/>
      <c r="Y781" s="44"/>
      <c r="Z781" s="44"/>
      <c r="AD781" s="42"/>
      <c r="AE781" s="42"/>
      <c r="AF781" s="42"/>
      <c r="AG781" s="42"/>
    </row>
    <row r="782" spans="3:33" s="35" customFormat="1" x14ac:dyDescent="0.2">
      <c r="C782" s="39"/>
      <c r="D782" s="40"/>
      <c r="E782" s="41"/>
      <c r="F782" s="42"/>
      <c r="G782" s="43"/>
      <c r="H782" s="44"/>
      <c r="I782" s="42"/>
      <c r="J782" s="42"/>
      <c r="K782" s="42"/>
      <c r="L782" s="42"/>
      <c r="T782" s="44"/>
      <c r="U782" s="44"/>
      <c r="V782" s="44"/>
      <c r="W782" s="44"/>
      <c r="X782" s="44"/>
      <c r="Y782" s="44"/>
      <c r="Z782" s="44"/>
      <c r="AD782" s="42"/>
      <c r="AE782" s="42"/>
      <c r="AF782" s="42"/>
      <c r="AG782" s="42"/>
    </row>
    <row r="783" spans="3:33" s="35" customFormat="1" x14ac:dyDescent="0.2">
      <c r="C783" s="39"/>
      <c r="D783" s="40"/>
      <c r="E783" s="41"/>
      <c r="F783" s="42"/>
      <c r="G783" s="43"/>
      <c r="H783" s="44"/>
      <c r="I783" s="42"/>
      <c r="J783" s="42"/>
      <c r="K783" s="42"/>
      <c r="L783" s="42"/>
      <c r="T783" s="44"/>
      <c r="U783" s="44"/>
      <c r="V783" s="44"/>
      <c r="W783" s="44"/>
      <c r="X783" s="44"/>
      <c r="Y783" s="44"/>
      <c r="Z783" s="44"/>
      <c r="AD783" s="42"/>
      <c r="AE783" s="42"/>
      <c r="AF783" s="42"/>
      <c r="AG783" s="42"/>
    </row>
    <row r="784" spans="3:33" s="35" customFormat="1" x14ac:dyDescent="0.2">
      <c r="C784" s="39"/>
      <c r="D784" s="40"/>
      <c r="E784" s="41"/>
      <c r="F784" s="42"/>
      <c r="G784" s="43"/>
      <c r="H784" s="44"/>
      <c r="I784" s="42"/>
      <c r="J784" s="42"/>
      <c r="K784" s="42"/>
      <c r="L784" s="42"/>
      <c r="T784" s="44"/>
      <c r="U784" s="44"/>
      <c r="V784" s="44"/>
      <c r="W784" s="44"/>
      <c r="X784" s="44"/>
      <c r="Y784" s="44"/>
      <c r="Z784" s="44"/>
      <c r="AD784" s="42"/>
      <c r="AE784" s="42"/>
      <c r="AF784" s="42"/>
      <c r="AG784" s="42"/>
    </row>
    <row r="785" spans="3:33" s="35" customFormat="1" x14ac:dyDescent="0.2">
      <c r="C785" s="39"/>
      <c r="D785" s="40"/>
      <c r="E785" s="41"/>
      <c r="F785" s="42"/>
      <c r="G785" s="43"/>
      <c r="H785" s="44"/>
      <c r="I785" s="42"/>
      <c r="J785" s="42"/>
      <c r="K785" s="42"/>
      <c r="L785" s="42"/>
      <c r="T785" s="44"/>
      <c r="U785" s="44"/>
      <c r="V785" s="44"/>
      <c r="W785" s="44"/>
      <c r="X785" s="44"/>
      <c r="Y785" s="44"/>
      <c r="Z785" s="44"/>
      <c r="AD785" s="42"/>
      <c r="AE785" s="42"/>
      <c r="AF785" s="42"/>
      <c r="AG785" s="42"/>
    </row>
    <row r="786" spans="3:33" s="35" customFormat="1" x14ac:dyDescent="0.2">
      <c r="C786" s="39"/>
      <c r="D786" s="40"/>
      <c r="E786" s="41"/>
      <c r="F786" s="42"/>
      <c r="G786" s="43"/>
      <c r="H786" s="44"/>
      <c r="I786" s="42"/>
      <c r="J786" s="42"/>
      <c r="K786" s="42"/>
      <c r="L786" s="42"/>
      <c r="T786" s="44"/>
      <c r="U786" s="44"/>
      <c r="V786" s="44"/>
      <c r="W786" s="44"/>
      <c r="X786" s="44"/>
      <c r="Y786" s="44"/>
      <c r="Z786" s="44"/>
      <c r="AD786" s="42"/>
      <c r="AE786" s="42"/>
      <c r="AF786" s="42"/>
      <c r="AG786" s="42"/>
    </row>
    <row r="787" spans="3:33" s="35" customFormat="1" x14ac:dyDescent="0.2">
      <c r="C787" s="39"/>
      <c r="D787" s="40"/>
      <c r="E787" s="41"/>
      <c r="F787" s="42"/>
      <c r="G787" s="43"/>
      <c r="H787" s="44"/>
      <c r="I787" s="42"/>
      <c r="J787" s="42"/>
      <c r="K787" s="42"/>
      <c r="L787" s="42"/>
      <c r="T787" s="44"/>
      <c r="U787" s="44"/>
      <c r="V787" s="44"/>
      <c r="W787" s="44"/>
      <c r="X787" s="44"/>
      <c r="Y787" s="44"/>
      <c r="Z787" s="44"/>
      <c r="AD787" s="42"/>
      <c r="AE787" s="42"/>
      <c r="AF787" s="42"/>
      <c r="AG787" s="42"/>
    </row>
    <row r="788" spans="3:33" s="35" customFormat="1" x14ac:dyDescent="0.2">
      <c r="C788" s="39"/>
      <c r="D788" s="40"/>
      <c r="E788" s="41"/>
      <c r="F788" s="42"/>
      <c r="G788" s="43"/>
      <c r="H788" s="44"/>
      <c r="I788" s="42"/>
      <c r="J788" s="42"/>
      <c r="K788" s="42"/>
      <c r="L788" s="42"/>
      <c r="T788" s="44"/>
      <c r="U788" s="44"/>
      <c r="V788" s="44"/>
      <c r="W788" s="44"/>
      <c r="X788" s="44"/>
      <c r="Y788" s="44"/>
      <c r="Z788" s="44"/>
      <c r="AD788" s="42"/>
      <c r="AE788" s="42"/>
      <c r="AF788" s="42"/>
      <c r="AG788" s="42"/>
    </row>
    <row r="789" spans="3:33" s="35" customFormat="1" x14ac:dyDescent="0.2">
      <c r="C789" s="39"/>
      <c r="D789" s="40"/>
      <c r="E789" s="41"/>
      <c r="F789" s="42"/>
      <c r="G789" s="43"/>
      <c r="H789" s="44"/>
      <c r="I789" s="42"/>
      <c r="J789" s="42"/>
      <c r="K789" s="42"/>
      <c r="L789" s="42"/>
      <c r="T789" s="44"/>
      <c r="U789" s="44"/>
      <c r="V789" s="44"/>
      <c r="W789" s="44"/>
      <c r="X789" s="44"/>
      <c r="Y789" s="44"/>
      <c r="Z789" s="44"/>
      <c r="AD789" s="42"/>
      <c r="AE789" s="42"/>
      <c r="AF789" s="42"/>
      <c r="AG789" s="42"/>
    </row>
    <row r="790" spans="3:33" s="35" customFormat="1" x14ac:dyDescent="0.2">
      <c r="C790" s="39"/>
      <c r="D790" s="40"/>
      <c r="E790" s="41"/>
      <c r="F790" s="42"/>
      <c r="G790" s="43"/>
      <c r="H790" s="44"/>
      <c r="I790" s="42"/>
      <c r="J790" s="42"/>
      <c r="K790" s="42"/>
      <c r="L790" s="42"/>
      <c r="T790" s="44"/>
      <c r="U790" s="44"/>
      <c r="V790" s="44"/>
      <c r="W790" s="44"/>
      <c r="X790" s="44"/>
      <c r="Y790" s="44"/>
      <c r="Z790" s="44"/>
      <c r="AD790" s="42"/>
      <c r="AE790" s="42"/>
      <c r="AF790" s="42"/>
      <c r="AG790" s="42"/>
    </row>
    <row r="791" spans="3:33" s="35" customFormat="1" x14ac:dyDescent="0.2">
      <c r="C791" s="39"/>
      <c r="D791" s="40"/>
      <c r="E791" s="41"/>
      <c r="F791" s="42"/>
      <c r="G791" s="43"/>
      <c r="H791" s="44"/>
      <c r="I791" s="42"/>
      <c r="J791" s="42"/>
      <c r="K791" s="42"/>
      <c r="L791" s="42"/>
      <c r="T791" s="44"/>
      <c r="U791" s="44"/>
      <c r="V791" s="44"/>
      <c r="W791" s="44"/>
      <c r="X791" s="44"/>
      <c r="Y791" s="44"/>
      <c r="Z791" s="44"/>
      <c r="AD791" s="42"/>
      <c r="AE791" s="42"/>
      <c r="AF791" s="42"/>
      <c r="AG791" s="42"/>
    </row>
    <row r="792" spans="3:33" s="35" customFormat="1" x14ac:dyDescent="0.2">
      <c r="C792" s="39"/>
      <c r="D792" s="40"/>
      <c r="E792" s="41"/>
      <c r="F792" s="42"/>
      <c r="G792" s="43"/>
      <c r="H792" s="44"/>
      <c r="I792" s="42"/>
      <c r="J792" s="42"/>
      <c r="K792" s="42"/>
      <c r="L792" s="42"/>
      <c r="T792" s="44"/>
      <c r="U792" s="44"/>
      <c r="V792" s="44"/>
      <c r="W792" s="44"/>
      <c r="X792" s="44"/>
      <c r="Y792" s="44"/>
      <c r="Z792" s="44"/>
      <c r="AD792" s="42"/>
      <c r="AE792" s="42"/>
      <c r="AF792" s="42"/>
      <c r="AG792" s="42"/>
    </row>
    <row r="793" spans="3:33" s="35" customFormat="1" x14ac:dyDescent="0.2">
      <c r="C793" s="39"/>
      <c r="D793" s="40"/>
      <c r="E793" s="41"/>
      <c r="F793" s="42"/>
      <c r="G793" s="43"/>
      <c r="H793" s="44"/>
      <c r="I793" s="42"/>
      <c r="J793" s="42"/>
      <c r="K793" s="42"/>
      <c r="L793" s="42"/>
      <c r="T793" s="44"/>
      <c r="U793" s="44"/>
      <c r="V793" s="44"/>
      <c r="W793" s="44"/>
      <c r="X793" s="44"/>
      <c r="Y793" s="44"/>
      <c r="Z793" s="44"/>
      <c r="AD793" s="42"/>
      <c r="AE793" s="42"/>
      <c r="AF793" s="42"/>
      <c r="AG793" s="42"/>
    </row>
    <row r="794" spans="3:33" s="35" customFormat="1" x14ac:dyDescent="0.2">
      <c r="C794" s="39"/>
      <c r="D794" s="40"/>
      <c r="E794" s="41"/>
      <c r="F794" s="42"/>
      <c r="G794" s="43"/>
      <c r="H794" s="44"/>
      <c r="I794" s="42"/>
      <c r="J794" s="42"/>
      <c r="K794" s="42"/>
      <c r="L794" s="42"/>
      <c r="T794" s="44"/>
      <c r="U794" s="44"/>
      <c r="V794" s="44"/>
      <c r="W794" s="44"/>
      <c r="X794" s="44"/>
      <c r="Y794" s="44"/>
      <c r="Z794" s="44"/>
      <c r="AD794" s="42"/>
      <c r="AE794" s="42"/>
      <c r="AF794" s="42"/>
      <c r="AG794" s="42"/>
    </row>
    <row r="795" spans="3:33" s="35" customFormat="1" x14ac:dyDescent="0.2">
      <c r="C795" s="39"/>
      <c r="D795" s="40"/>
      <c r="E795" s="41"/>
      <c r="F795" s="42"/>
      <c r="G795" s="43"/>
      <c r="H795" s="44"/>
      <c r="I795" s="42"/>
      <c r="J795" s="42"/>
      <c r="K795" s="42"/>
      <c r="L795" s="42"/>
      <c r="T795" s="44"/>
      <c r="U795" s="44"/>
      <c r="V795" s="44"/>
      <c r="W795" s="44"/>
      <c r="X795" s="44"/>
      <c r="Y795" s="44"/>
      <c r="Z795" s="44"/>
      <c r="AD795" s="42"/>
      <c r="AE795" s="42"/>
      <c r="AF795" s="42"/>
      <c r="AG795" s="42"/>
    </row>
    <row r="796" spans="3:33" s="35" customFormat="1" x14ac:dyDescent="0.2">
      <c r="C796" s="39"/>
      <c r="D796" s="40"/>
      <c r="E796" s="41"/>
      <c r="F796" s="42"/>
      <c r="G796" s="43"/>
      <c r="H796" s="44"/>
      <c r="I796" s="42"/>
      <c r="J796" s="42"/>
      <c r="K796" s="42"/>
      <c r="L796" s="42"/>
      <c r="T796" s="44"/>
      <c r="U796" s="44"/>
      <c r="V796" s="44"/>
      <c r="W796" s="44"/>
      <c r="X796" s="44"/>
      <c r="Y796" s="44"/>
      <c r="Z796" s="44"/>
      <c r="AD796" s="42"/>
      <c r="AE796" s="42"/>
      <c r="AF796" s="42"/>
      <c r="AG796" s="42"/>
    </row>
    <row r="797" spans="3:33" s="35" customFormat="1" x14ac:dyDescent="0.2">
      <c r="C797" s="39"/>
      <c r="D797" s="40"/>
      <c r="E797" s="41"/>
      <c r="F797" s="42"/>
      <c r="G797" s="43"/>
      <c r="H797" s="44"/>
      <c r="I797" s="42"/>
      <c r="J797" s="42"/>
      <c r="K797" s="42"/>
      <c r="L797" s="42"/>
      <c r="T797" s="44"/>
      <c r="U797" s="44"/>
      <c r="V797" s="44"/>
      <c r="W797" s="44"/>
      <c r="X797" s="44"/>
      <c r="Y797" s="44"/>
      <c r="Z797" s="44"/>
      <c r="AD797" s="42"/>
      <c r="AE797" s="42"/>
      <c r="AF797" s="42"/>
      <c r="AG797" s="42"/>
    </row>
    <row r="798" spans="3:33" s="35" customFormat="1" x14ac:dyDescent="0.2">
      <c r="C798" s="39"/>
      <c r="D798" s="40"/>
      <c r="E798" s="41"/>
      <c r="F798" s="42"/>
      <c r="G798" s="43"/>
      <c r="H798" s="44"/>
      <c r="I798" s="42"/>
      <c r="J798" s="42"/>
      <c r="K798" s="42"/>
      <c r="L798" s="42"/>
      <c r="T798" s="44"/>
      <c r="U798" s="44"/>
      <c r="V798" s="44"/>
      <c r="W798" s="44"/>
      <c r="X798" s="44"/>
      <c r="Y798" s="44"/>
      <c r="Z798" s="44"/>
      <c r="AD798" s="42"/>
      <c r="AE798" s="42"/>
      <c r="AF798" s="42"/>
      <c r="AG798" s="42"/>
    </row>
    <row r="799" spans="3:33" s="35" customFormat="1" x14ac:dyDescent="0.2">
      <c r="C799" s="39"/>
      <c r="D799" s="40"/>
      <c r="E799" s="41"/>
      <c r="F799" s="42"/>
      <c r="G799" s="43"/>
      <c r="H799" s="44"/>
      <c r="I799" s="42"/>
      <c r="J799" s="42"/>
      <c r="K799" s="42"/>
      <c r="L799" s="42"/>
      <c r="T799" s="44"/>
      <c r="U799" s="44"/>
      <c r="V799" s="44"/>
      <c r="W799" s="44"/>
      <c r="X799" s="44"/>
      <c r="Y799" s="44"/>
      <c r="Z799" s="44"/>
      <c r="AD799" s="42"/>
      <c r="AE799" s="42"/>
      <c r="AF799" s="42"/>
      <c r="AG799" s="42"/>
    </row>
    <row r="800" spans="3:33" s="35" customFormat="1" x14ac:dyDescent="0.2">
      <c r="C800" s="39"/>
      <c r="D800" s="40"/>
      <c r="E800" s="41"/>
      <c r="F800" s="42"/>
      <c r="G800" s="43"/>
      <c r="H800" s="44"/>
      <c r="I800" s="42"/>
      <c r="J800" s="42"/>
      <c r="K800" s="42"/>
      <c r="L800" s="42"/>
      <c r="T800" s="44"/>
      <c r="U800" s="44"/>
      <c r="V800" s="44"/>
      <c r="W800" s="44"/>
      <c r="X800" s="44"/>
      <c r="Y800" s="44"/>
      <c r="Z800" s="44"/>
      <c r="AD800" s="42"/>
      <c r="AE800" s="42"/>
      <c r="AF800" s="42"/>
      <c r="AG800" s="42"/>
    </row>
    <row r="801" spans="3:33" s="35" customFormat="1" x14ac:dyDescent="0.2">
      <c r="C801" s="39"/>
      <c r="D801" s="40"/>
      <c r="E801" s="41"/>
      <c r="F801" s="42"/>
      <c r="G801" s="43"/>
      <c r="H801" s="44"/>
      <c r="I801" s="42"/>
      <c r="J801" s="42"/>
      <c r="K801" s="42"/>
      <c r="L801" s="42"/>
      <c r="T801" s="44"/>
      <c r="U801" s="44"/>
      <c r="V801" s="44"/>
      <c r="W801" s="44"/>
      <c r="X801" s="44"/>
      <c r="Y801" s="44"/>
      <c r="Z801" s="44"/>
      <c r="AD801" s="42"/>
      <c r="AE801" s="42"/>
      <c r="AF801" s="42"/>
      <c r="AG801" s="42"/>
    </row>
    <row r="802" spans="3:33" s="35" customFormat="1" x14ac:dyDescent="0.2">
      <c r="C802" s="39"/>
      <c r="D802" s="40"/>
      <c r="E802" s="41"/>
      <c r="F802" s="42"/>
      <c r="G802" s="43"/>
      <c r="H802" s="44"/>
      <c r="I802" s="42"/>
      <c r="J802" s="42"/>
      <c r="K802" s="42"/>
      <c r="L802" s="42"/>
      <c r="T802" s="44"/>
      <c r="U802" s="44"/>
      <c r="V802" s="44"/>
      <c r="W802" s="44"/>
      <c r="X802" s="44"/>
      <c r="Y802" s="44"/>
      <c r="Z802" s="44"/>
      <c r="AD802" s="42"/>
      <c r="AE802" s="42"/>
      <c r="AF802" s="42"/>
      <c r="AG802" s="42"/>
    </row>
    <row r="803" spans="3:33" s="35" customFormat="1" x14ac:dyDescent="0.2">
      <c r="C803" s="39"/>
      <c r="D803" s="40"/>
      <c r="E803" s="41"/>
      <c r="F803" s="42"/>
      <c r="G803" s="43"/>
      <c r="H803" s="44"/>
      <c r="I803" s="42"/>
      <c r="J803" s="42"/>
      <c r="K803" s="42"/>
      <c r="L803" s="42"/>
      <c r="T803" s="44"/>
      <c r="U803" s="44"/>
      <c r="V803" s="44"/>
      <c r="W803" s="44"/>
      <c r="X803" s="44"/>
      <c r="Y803" s="44"/>
      <c r="Z803" s="44"/>
      <c r="AD803" s="42"/>
      <c r="AE803" s="42"/>
      <c r="AF803" s="42"/>
      <c r="AG803" s="42"/>
    </row>
    <row r="804" spans="3:33" s="35" customFormat="1" x14ac:dyDescent="0.2">
      <c r="C804" s="39"/>
      <c r="D804" s="40"/>
      <c r="E804" s="41"/>
      <c r="F804" s="42"/>
      <c r="G804" s="43"/>
      <c r="H804" s="44"/>
      <c r="I804" s="42"/>
      <c r="J804" s="42"/>
      <c r="K804" s="42"/>
      <c r="L804" s="42"/>
      <c r="T804" s="44"/>
      <c r="U804" s="44"/>
      <c r="V804" s="44"/>
      <c r="W804" s="44"/>
      <c r="X804" s="44"/>
      <c r="Y804" s="44"/>
      <c r="Z804" s="44"/>
      <c r="AD804" s="42"/>
      <c r="AE804" s="42"/>
      <c r="AF804" s="42"/>
      <c r="AG804" s="42"/>
    </row>
    <row r="805" spans="3:33" s="35" customFormat="1" x14ac:dyDescent="0.2">
      <c r="C805" s="39"/>
      <c r="D805" s="40"/>
      <c r="E805" s="41"/>
      <c r="F805" s="42"/>
      <c r="G805" s="43"/>
      <c r="H805" s="44"/>
      <c r="I805" s="42"/>
      <c r="J805" s="42"/>
      <c r="K805" s="42"/>
      <c r="L805" s="42"/>
      <c r="T805" s="44"/>
      <c r="U805" s="44"/>
      <c r="V805" s="44"/>
      <c r="W805" s="44"/>
      <c r="X805" s="44"/>
      <c r="Y805" s="44"/>
      <c r="Z805" s="44"/>
      <c r="AD805" s="42"/>
      <c r="AE805" s="42"/>
      <c r="AF805" s="42"/>
      <c r="AG805" s="42"/>
    </row>
    <row r="806" spans="3:33" s="35" customFormat="1" x14ac:dyDescent="0.2">
      <c r="C806" s="39"/>
      <c r="D806" s="40"/>
      <c r="E806" s="41"/>
      <c r="F806" s="42"/>
      <c r="G806" s="43"/>
      <c r="H806" s="44"/>
      <c r="I806" s="42"/>
      <c r="J806" s="42"/>
      <c r="K806" s="42"/>
      <c r="L806" s="42"/>
      <c r="T806" s="44"/>
      <c r="U806" s="44"/>
      <c r="V806" s="44"/>
      <c r="W806" s="44"/>
      <c r="X806" s="44"/>
      <c r="Y806" s="44"/>
      <c r="Z806" s="44"/>
      <c r="AD806" s="42"/>
      <c r="AE806" s="42"/>
      <c r="AF806" s="42"/>
      <c r="AG806" s="42"/>
    </row>
    <row r="807" spans="3:33" s="35" customFormat="1" x14ac:dyDescent="0.2">
      <c r="C807" s="39"/>
      <c r="D807" s="40"/>
      <c r="E807" s="41"/>
      <c r="F807" s="42"/>
      <c r="G807" s="43"/>
      <c r="H807" s="44"/>
      <c r="I807" s="42"/>
      <c r="J807" s="42"/>
      <c r="K807" s="42"/>
      <c r="L807" s="42"/>
      <c r="T807" s="44"/>
      <c r="U807" s="44"/>
      <c r="V807" s="44"/>
      <c r="W807" s="44"/>
      <c r="X807" s="44"/>
      <c r="Y807" s="44"/>
      <c r="Z807" s="44"/>
      <c r="AD807" s="42"/>
      <c r="AE807" s="42"/>
      <c r="AF807" s="42"/>
      <c r="AG807" s="42"/>
    </row>
    <row r="808" spans="3:33" s="35" customFormat="1" x14ac:dyDescent="0.2">
      <c r="C808" s="39"/>
      <c r="D808" s="40"/>
      <c r="E808" s="41"/>
      <c r="F808" s="42"/>
      <c r="G808" s="43"/>
      <c r="H808" s="44"/>
      <c r="I808" s="42"/>
      <c r="J808" s="42"/>
      <c r="K808" s="42"/>
      <c r="L808" s="42"/>
      <c r="T808" s="44"/>
      <c r="U808" s="44"/>
      <c r="V808" s="44"/>
      <c r="W808" s="44"/>
      <c r="X808" s="44"/>
      <c r="Y808" s="44"/>
      <c r="Z808" s="44"/>
      <c r="AD808" s="42"/>
      <c r="AE808" s="42"/>
      <c r="AF808" s="42"/>
      <c r="AG808" s="42"/>
    </row>
    <row r="809" spans="3:33" s="35" customFormat="1" x14ac:dyDescent="0.2">
      <c r="C809" s="39"/>
      <c r="D809" s="40"/>
      <c r="E809" s="41"/>
      <c r="F809" s="42"/>
      <c r="G809" s="43"/>
      <c r="H809" s="44"/>
      <c r="I809" s="42"/>
      <c r="J809" s="42"/>
      <c r="K809" s="42"/>
      <c r="L809" s="42"/>
      <c r="T809" s="44"/>
      <c r="U809" s="44"/>
      <c r="V809" s="44"/>
      <c r="W809" s="44"/>
      <c r="X809" s="44"/>
      <c r="Y809" s="44"/>
      <c r="Z809" s="44"/>
      <c r="AD809" s="42"/>
      <c r="AE809" s="42"/>
      <c r="AF809" s="42"/>
      <c r="AG809" s="42"/>
    </row>
    <row r="810" spans="3:33" s="35" customFormat="1" x14ac:dyDescent="0.2">
      <c r="C810" s="39"/>
      <c r="D810" s="40"/>
      <c r="E810" s="41"/>
      <c r="F810" s="42"/>
      <c r="G810" s="43"/>
      <c r="H810" s="44"/>
      <c r="I810" s="42"/>
      <c r="J810" s="42"/>
      <c r="K810" s="42"/>
      <c r="L810" s="42"/>
      <c r="T810" s="44"/>
      <c r="U810" s="44"/>
      <c r="V810" s="44"/>
      <c r="W810" s="44"/>
      <c r="X810" s="44"/>
      <c r="Y810" s="44"/>
      <c r="Z810" s="44"/>
      <c r="AD810" s="42"/>
      <c r="AE810" s="42"/>
      <c r="AF810" s="42"/>
      <c r="AG810" s="42"/>
    </row>
    <row r="811" spans="3:33" s="35" customFormat="1" x14ac:dyDescent="0.2">
      <c r="C811" s="39"/>
      <c r="D811" s="40"/>
      <c r="E811" s="41"/>
      <c r="F811" s="42"/>
      <c r="G811" s="43"/>
      <c r="H811" s="44"/>
      <c r="I811" s="42"/>
      <c r="J811" s="42"/>
      <c r="K811" s="42"/>
      <c r="L811" s="42"/>
      <c r="T811" s="44"/>
      <c r="U811" s="44"/>
      <c r="V811" s="44"/>
      <c r="W811" s="44"/>
      <c r="X811" s="44"/>
      <c r="Y811" s="44"/>
      <c r="Z811" s="44"/>
      <c r="AD811" s="42"/>
      <c r="AE811" s="42"/>
      <c r="AF811" s="42"/>
      <c r="AG811" s="42"/>
    </row>
    <row r="812" spans="3:33" s="35" customFormat="1" x14ac:dyDescent="0.2">
      <c r="C812" s="39"/>
      <c r="D812" s="40"/>
      <c r="E812" s="41"/>
      <c r="F812" s="42"/>
      <c r="G812" s="43"/>
      <c r="H812" s="44"/>
      <c r="I812" s="42"/>
      <c r="J812" s="42"/>
      <c r="K812" s="42"/>
      <c r="L812" s="42"/>
      <c r="T812" s="44"/>
      <c r="U812" s="44"/>
      <c r="V812" s="44"/>
      <c r="W812" s="44"/>
      <c r="X812" s="44"/>
      <c r="Y812" s="44"/>
      <c r="Z812" s="44"/>
      <c r="AD812" s="42"/>
      <c r="AE812" s="42"/>
      <c r="AF812" s="42"/>
      <c r="AG812" s="42"/>
    </row>
    <row r="813" spans="3:33" s="35" customFormat="1" x14ac:dyDescent="0.2">
      <c r="C813" s="39"/>
      <c r="D813" s="40"/>
      <c r="E813" s="41"/>
      <c r="F813" s="42"/>
      <c r="G813" s="43"/>
      <c r="H813" s="44"/>
      <c r="I813" s="42"/>
      <c r="J813" s="42"/>
      <c r="K813" s="42"/>
      <c r="L813" s="42"/>
      <c r="T813" s="44"/>
      <c r="U813" s="44"/>
      <c r="V813" s="44"/>
      <c r="W813" s="44"/>
      <c r="X813" s="44"/>
      <c r="Y813" s="44"/>
      <c r="Z813" s="44"/>
      <c r="AD813" s="42"/>
      <c r="AE813" s="42"/>
      <c r="AF813" s="42"/>
      <c r="AG813" s="42"/>
    </row>
    <row r="814" spans="3:33" s="35" customFormat="1" x14ac:dyDescent="0.2">
      <c r="C814" s="39"/>
      <c r="D814" s="40"/>
      <c r="E814" s="41"/>
      <c r="F814" s="42"/>
      <c r="G814" s="43"/>
      <c r="H814" s="44"/>
      <c r="I814" s="42"/>
      <c r="J814" s="42"/>
      <c r="K814" s="42"/>
      <c r="L814" s="42"/>
      <c r="T814" s="44"/>
      <c r="U814" s="44"/>
      <c r="V814" s="44"/>
      <c r="W814" s="44"/>
      <c r="X814" s="44"/>
      <c r="Y814" s="44"/>
      <c r="Z814" s="44"/>
      <c r="AD814" s="42"/>
      <c r="AE814" s="42"/>
      <c r="AF814" s="42"/>
      <c r="AG814" s="42"/>
    </row>
    <row r="815" spans="3:33" s="35" customFormat="1" x14ac:dyDescent="0.2">
      <c r="C815" s="39"/>
      <c r="D815" s="40"/>
      <c r="E815" s="41"/>
      <c r="F815" s="42"/>
      <c r="G815" s="43"/>
      <c r="H815" s="44"/>
      <c r="I815" s="42"/>
      <c r="J815" s="42"/>
      <c r="K815" s="42"/>
      <c r="L815" s="42"/>
      <c r="T815" s="44"/>
      <c r="U815" s="44"/>
      <c r="V815" s="44"/>
      <c r="W815" s="44"/>
      <c r="X815" s="44"/>
      <c r="Y815" s="44"/>
      <c r="Z815" s="44"/>
      <c r="AD815" s="42"/>
      <c r="AE815" s="42"/>
      <c r="AF815" s="42"/>
      <c r="AG815" s="42"/>
    </row>
    <row r="816" spans="3:33" s="35" customFormat="1" x14ac:dyDescent="0.2">
      <c r="C816" s="39"/>
      <c r="D816" s="40"/>
      <c r="E816" s="41"/>
      <c r="F816" s="42"/>
      <c r="G816" s="43"/>
      <c r="H816" s="44"/>
      <c r="I816" s="42"/>
      <c r="J816" s="42"/>
      <c r="K816" s="42"/>
      <c r="L816" s="42"/>
      <c r="T816" s="44"/>
      <c r="U816" s="44"/>
      <c r="V816" s="44"/>
      <c r="W816" s="44"/>
      <c r="X816" s="44"/>
      <c r="Y816" s="44"/>
      <c r="Z816" s="44"/>
      <c r="AD816" s="42"/>
      <c r="AE816" s="42"/>
      <c r="AF816" s="42"/>
      <c r="AG816" s="42"/>
    </row>
    <row r="817" spans="3:33" s="35" customFormat="1" x14ac:dyDescent="0.2">
      <c r="C817" s="39"/>
      <c r="D817" s="40"/>
      <c r="E817" s="41"/>
      <c r="F817" s="42"/>
      <c r="G817" s="43"/>
      <c r="H817" s="44"/>
      <c r="I817" s="42"/>
      <c r="J817" s="42"/>
      <c r="K817" s="42"/>
      <c r="L817" s="42"/>
      <c r="T817" s="44"/>
      <c r="U817" s="44"/>
      <c r="V817" s="44"/>
      <c r="W817" s="44"/>
      <c r="X817" s="44"/>
      <c r="Y817" s="44"/>
      <c r="Z817" s="44"/>
      <c r="AD817" s="42"/>
      <c r="AE817" s="42"/>
      <c r="AF817" s="42"/>
      <c r="AG817" s="42"/>
    </row>
    <row r="818" spans="3:33" s="35" customFormat="1" x14ac:dyDescent="0.2">
      <c r="C818" s="39"/>
      <c r="D818" s="40"/>
      <c r="E818" s="41"/>
      <c r="F818" s="42"/>
      <c r="G818" s="43"/>
      <c r="H818" s="44"/>
      <c r="I818" s="42"/>
      <c r="J818" s="42"/>
      <c r="K818" s="42"/>
      <c r="L818" s="42"/>
      <c r="T818" s="44"/>
      <c r="U818" s="44"/>
      <c r="V818" s="44"/>
      <c r="W818" s="44"/>
      <c r="X818" s="44"/>
      <c r="Y818" s="44"/>
      <c r="Z818" s="44"/>
      <c r="AD818" s="42"/>
      <c r="AE818" s="42"/>
      <c r="AF818" s="42"/>
      <c r="AG818" s="42"/>
    </row>
    <row r="819" spans="3:33" s="35" customFormat="1" x14ac:dyDescent="0.2">
      <c r="C819" s="39"/>
      <c r="D819" s="40"/>
      <c r="E819" s="41"/>
      <c r="F819" s="42"/>
      <c r="G819" s="43"/>
      <c r="H819" s="44"/>
      <c r="I819" s="42"/>
      <c r="J819" s="42"/>
      <c r="K819" s="42"/>
      <c r="L819" s="42"/>
      <c r="T819" s="44"/>
      <c r="U819" s="44"/>
      <c r="V819" s="44"/>
      <c r="W819" s="44"/>
      <c r="X819" s="44"/>
      <c r="Y819" s="44"/>
      <c r="Z819" s="44"/>
      <c r="AD819" s="42"/>
      <c r="AE819" s="42"/>
      <c r="AF819" s="42"/>
      <c r="AG819" s="42"/>
    </row>
    <row r="820" spans="3:33" s="35" customFormat="1" x14ac:dyDescent="0.2">
      <c r="C820" s="39"/>
      <c r="D820" s="40"/>
      <c r="E820" s="41"/>
      <c r="F820" s="42"/>
      <c r="G820" s="43"/>
      <c r="H820" s="44"/>
      <c r="I820" s="42"/>
      <c r="J820" s="42"/>
      <c r="K820" s="42"/>
      <c r="L820" s="42"/>
      <c r="T820" s="44"/>
      <c r="U820" s="44"/>
      <c r="V820" s="44"/>
      <c r="W820" s="44"/>
      <c r="X820" s="44"/>
      <c r="Y820" s="44"/>
      <c r="Z820" s="44"/>
      <c r="AD820" s="42"/>
      <c r="AE820" s="42"/>
      <c r="AF820" s="42"/>
      <c r="AG820" s="42"/>
    </row>
    <row r="821" spans="3:33" s="35" customFormat="1" x14ac:dyDescent="0.2">
      <c r="C821" s="39"/>
      <c r="D821" s="40"/>
      <c r="E821" s="41"/>
      <c r="F821" s="42"/>
      <c r="G821" s="43"/>
      <c r="H821" s="44"/>
      <c r="I821" s="42"/>
      <c r="J821" s="42"/>
      <c r="K821" s="42"/>
      <c r="L821" s="42"/>
      <c r="T821" s="44"/>
      <c r="U821" s="44"/>
      <c r="V821" s="44"/>
      <c r="W821" s="44"/>
      <c r="X821" s="44"/>
      <c r="Y821" s="44"/>
      <c r="Z821" s="44"/>
      <c r="AD821" s="42"/>
      <c r="AE821" s="42"/>
      <c r="AF821" s="42"/>
      <c r="AG821" s="42"/>
    </row>
    <row r="822" spans="3:33" s="35" customFormat="1" x14ac:dyDescent="0.2">
      <c r="C822" s="39"/>
      <c r="D822" s="40"/>
      <c r="E822" s="41"/>
      <c r="F822" s="42"/>
      <c r="G822" s="43"/>
      <c r="H822" s="44"/>
      <c r="I822" s="42"/>
      <c r="J822" s="42"/>
      <c r="K822" s="42"/>
      <c r="L822" s="42"/>
      <c r="T822" s="44"/>
      <c r="U822" s="44"/>
      <c r="V822" s="44"/>
      <c r="W822" s="44"/>
      <c r="X822" s="44"/>
      <c r="Y822" s="44"/>
      <c r="Z822" s="44"/>
      <c r="AD822" s="42"/>
      <c r="AE822" s="42"/>
      <c r="AF822" s="42"/>
      <c r="AG822" s="42"/>
    </row>
    <row r="823" spans="3:33" s="35" customFormat="1" x14ac:dyDescent="0.2">
      <c r="C823" s="39"/>
      <c r="D823" s="40"/>
      <c r="E823" s="41"/>
      <c r="F823" s="42"/>
      <c r="G823" s="43"/>
      <c r="H823" s="44"/>
      <c r="I823" s="42"/>
      <c r="J823" s="42"/>
      <c r="K823" s="42"/>
      <c r="L823" s="42"/>
      <c r="T823" s="44"/>
      <c r="U823" s="44"/>
      <c r="V823" s="44"/>
      <c r="W823" s="44"/>
      <c r="X823" s="44"/>
      <c r="Y823" s="44"/>
      <c r="Z823" s="44"/>
      <c r="AD823" s="42"/>
      <c r="AE823" s="42"/>
      <c r="AF823" s="42"/>
      <c r="AG823" s="42"/>
    </row>
    <row r="824" spans="3:33" s="35" customFormat="1" x14ac:dyDescent="0.2">
      <c r="C824" s="39"/>
      <c r="D824" s="40"/>
      <c r="E824" s="41"/>
      <c r="F824" s="42"/>
      <c r="G824" s="43"/>
      <c r="H824" s="44"/>
      <c r="I824" s="42"/>
      <c r="J824" s="42"/>
      <c r="K824" s="42"/>
      <c r="L824" s="42"/>
      <c r="T824" s="44"/>
      <c r="U824" s="44"/>
      <c r="V824" s="44"/>
      <c r="W824" s="44"/>
      <c r="X824" s="44"/>
      <c r="Y824" s="44"/>
      <c r="Z824" s="44"/>
      <c r="AD824" s="42"/>
      <c r="AE824" s="42"/>
      <c r="AF824" s="42"/>
      <c r="AG824" s="42"/>
    </row>
    <row r="825" spans="3:33" s="35" customFormat="1" x14ac:dyDescent="0.2">
      <c r="C825" s="39"/>
      <c r="D825" s="40"/>
      <c r="E825" s="41"/>
      <c r="F825" s="42"/>
      <c r="G825" s="43"/>
      <c r="H825" s="44"/>
      <c r="I825" s="42"/>
      <c r="J825" s="42"/>
      <c r="K825" s="42"/>
      <c r="L825" s="42"/>
      <c r="T825" s="44"/>
      <c r="U825" s="44"/>
      <c r="V825" s="44"/>
      <c r="W825" s="44"/>
      <c r="X825" s="44"/>
      <c r="Y825" s="44"/>
      <c r="Z825" s="44"/>
      <c r="AD825" s="42"/>
      <c r="AE825" s="42"/>
      <c r="AF825" s="42"/>
      <c r="AG825" s="42"/>
    </row>
    <row r="826" spans="3:33" s="35" customFormat="1" x14ac:dyDescent="0.2">
      <c r="C826" s="39"/>
      <c r="D826" s="40"/>
      <c r="E826" s="41"/>
      <c r="F826" s="42"/>
      <c r="G826" s="43"/>
      <c r="H826" s="44"/>
      <c r="I826" s="42"/>
      <c r="J826" s="42"/>
      <c r="K826" s="42"/>
      <c r="L826" s="42"/>
      <c r="T826" s="44"/>
      <c r="U826" s="44"/>
      <c r="V826" s="44"/>
      <c r="W826" s="44"/>
      <c r="X826" s="44"/>
      <c r="Y826" s="44"/>
      <c r="Z826" s="44"/>
      <c r="AD826" s="42"/>
      <c r="AE826" s="42"/>
      <c r="AF826" s="42"/>
      <c r="AG826" s="42"/>
    </row>
    <row r="827" spans="3:33" s="35" customFormat="1" x14ac:dyDescent="0.2">
      <c r="C827" s="39"/>
      <c r="D827" s="40"/>
      <c r="E827" s="41"/>
      <c r="F827" s="42"/>
      <c r="G827" s="43"/>
      <c r="H827" s="44"/>
      <c r="I827" s="42"/>
      <c r="J827" s="42"/>
      <c r="K827" s="42"/>
      <c r="L827" s="42"/>
      <c r="T827" s="44"/>
      <c r="U827" s="44"/>
      <c r="V827" s="44"/>
      <c r="W827" s="44"/>
      <c r="X827" s="44"/>
      <c r="Y827" s="44"/>
      <c r="Z827" s="44"/>
      <c r="AD827" s="42"/>
      <c r="AE827" s="42"/>
      <c r="AF827" s="42"/>
      <c r="AG827" s="42"/>
    </row>
    <row r="828" spans="3:33" s="35" customFormat="1" x14ac:dyDescent="0.2">
      <c r="C828" s="39"/>
      <c r="D828" s="40"/>
      <c r="E828" s="41"/>
      <c r="F828" s="42"/>
      <c r="G828" s="43"/>
      <c r="H828" s="44"/>
      <c r="I828" s="42"/>
      <c r="J828" s="42"/>
      <c r="K828" s="42"/>
      <c r="L828" s="42"/>
      <c r="T828" s="44"/>
      <c r="U828" s="44"/>
      <c r="V828" s="44"/>
      <c r="W828" s="44"/>
      <c r="X828" s="44"/>
      <c r="Y828" s="44"/>
      <c r="Z828" s="44"/>
      <c r="AD828" s="42"/>
      <c r="AE828" s="42"/>
      <c r="AF828" s="42"/>
      <c r="AG828" s="42"/>
    </row>
    <row r="829" spans="3:33" s="35" customFormat="1" x14ac:dyDescent="0.2">
      <c r="C829" s="39"/>
      <c r="D829" s="40"/>
      <c r="E829" s="41"/>
      <c r="F829" s="42"/>
      <c r="G829" s="43"/>
      <c r="H829" s="44"/>
      <c r="I829" s="42"/>
      <c r="J829" s="42"/>
      <c r="K829" s="42"/>
      <c r="L829" s="42"/>
      <c r="T829" s="44"/>
      <c r="U829" s="44"/>
      <c r="V829" s="44"/>
      <c r="W829" s="44"/>
      <c r="X829" s="44"/>
      <c r="Y829" s="44"/>
      <c r="Z829" s="44"/>
      <c r="AD829" s="42"/>
      <c r="AE829" s="42"/>
      <c r="AF829" s="42"/>
      <c r="AG829" s="42"/>
    </row>
    <row r="830" spans="3:33" s="35" customFormat="1" x14ac:dyDescent="0.2">
      <c r="C830" s="39"/>
      <c r="D830" s="40"/>
      <c r="E830" s="41"/>
      <c r="F830" s="42"/>
      <c r="G830" s="43"/>
      <c r="H830" s="44"/>
      <c r="I830" s="42"/>
      <c r="J830" s="42"/>
      <c r="K830" s="42"/>
      <c r="L830" s="42"/>
      <c r="T830" s="44"/>
      <c r="U830" s="44"/>
      <c r="V830" s="44"/>
      <c r="W830" s="44"/>
      <c r="X830" s="44"/>
      <c r="Y830" s="44"/>
      <c r="Z830" s="44"/>
      <c r="AD830" s="42"/>
      <c r="AE830" s="42"/>
      <c r="AF830" s="42"/>
      <c r="AG830" s="42"/>
    </row>
    <row r="831" spans="3:33" s="35" customFormat="1" x14ac:dyDescent="0.2">
      <c r="C831" s="39"/>
      <c r="D831" s="40"/>
      <c r="E831" s="41"/>
      <c r="F831" s="42"/>
      <c r="G831" s="43"/>
      <c r="H831" s="44"/>
      <c r="I831" s="42"/>
      <c r="J831" s="42"/>
      <c r="K831" s="42"/>
      <c r="L831" s="42"/>
      <c r="T831" s="44"/>
      <c r="U831" s="44"/>
      <c r="V831" s="44"/>
      <c r="W831" s="44"/>
      <c r="X831" s="44"/>
      <c r="Y831" s="44"/>
      <c r="Z831" s="44"/>
      <c r="AD831" s="42"/>
      <c r="AE831" s="42"/>
      <c r="AF831" s="42"/>
      <c r="AG831" s="42"/>
    </row>
    <row r="832" spans="3:33" s="35" customFormat="1" x14ac:dyDescent="0.2">
      <c r="C832" s="39"/>
      <c r="D832" s="40"/>
      <c r="E832" s="41"/>
      <c r="F832" s="42"/>
      <c r="G832" s="43"/>
      <c r="H832" s="44"/>
      <c r="I832" s="42"/>
      <c r="J832" s="42"/>
      <c r="K832" s="42"/>
      <c r="L832" s="42"/>
      <c r="T832" s="44"/>
      <c r="U832" s="44"/>
      <c r="V832" s="44"/>
      <c r="W832" s="44"/>
      <c r="X832" s="44"/>
      <c r="Y832" s="44"/>
      <c r="Z832" s="44"/>
      <c r="AD832" s="42"/>
      <c r="AE832" s="42"/>
      <c r="AF832" s="42"/>
      <c r="AG832" s="42"/>
    </row>
    <row r="833" spans="3:33" s="35" customFormat="1" x14ac:dyDescent="0.2">
      <c r="C833" s="39"/>
      <c r="D833" s="40"/>
      <c r="E833" s="41"/>
      <c r="F833" s="42"/>
      <c r="G833" s="43"/>
      <c r="H833" s="44"/>
      <c r="I833" s="42"/>
      <c r="J833" s="42"/>
      <c r="K833" s="42"/>
      <c r="L833" s="42"/>
      <c r="T833" s="44"/>
      <c r="U833" s="44"/>
      <c r="V833" s="44"/>
      <c r="W833" s="44"/>
      <c r="X833" s="44"/>
      <c r="Y833" s="44"/>
      <c r="Z833" s="44"/>
      <c r="AD833" s="42"/>
      <c r="AE833" s="42"/>
      <c r="AF833" s="42"/>
      <c r="AG833" s="42"/>
    </row>
    <row r="834" spans="3:33" s="35" customFormat="1" x14ac:dyDescent="0.2">
      <c r="C834" s="39"/>
      <c r="D834" s="40"/>
      <c r="E834" s="41"/>
      <c r="F834" s="42"/>
      <c r="G834" s="43"/>
      <c r="H834" s="44"/>
      <c r="I834" s="42"/>
      <c r="J834" s="42"/>
      <c r="K834" s="42"/>
      <c r="L834" s="42"/>
      <c r="T834" s="44"/>
      <c r="U834" s="44"/>
      <c r="V834" s="44"/>
      <c r="W834" s="44"/>
      <c r="X834" s="44"/>
      <c r="Y834" s="44"/>
      <c r="Z834" s="44"/>
      <c r="AD834" s="42"/>
      <c r="AE834" s="42"/>
      <c r="AF834" s="42"/>
      <c r="AG834" s="42"/>
    </row>
    <row r="835" spans="3:33" s="35" customFormat="1" x14ac:dyDescent="0.2">
      <c r="C835" s="39"/>
      <c r="D835" s="40"/>
      <c r="E835" s="41"/>
      <c r="F835" s="42"/>
      <c r="G835" s="43"/>
      <c r="H835" s="44"/>
      <c r="I835" s="42"/>
      <c r="J835" s="42"/>
      <c r="K835" s="42"/>
      <c r="L835" s="42"/>
      <c r="T835" s="44"/>
      <c r="U835" s="44"/>
      <c r="V835" s="44"/>
      <c r="W835" s="44"/>
      <c r="X835" s="44"/>
      <c r="Y835" s="44"/>
      <c r="Z835" s="44"/>
      <c r="AD835" s="42"/>
      <c r="AE835" s="42"/>
      <c r="AF835" s="42"/>
      <c r="AG835" s="42"/>
    </row>
    <row r="836" spans="3:33" s="35" customFormat="1" x14ac:dyDescent="0.2">
      <c r="C836" s="39"/>
      <c r="D836" s="40"/>
      <c r="E836" s="41"/>
      <c r="F836" s="42"/>
      <c r="G836" s="43"/>
      <c r="H836" s="44"/>
      <c r="I836" s="42"/>
      <c r="J836" s="42"/>
      <c r="K836" s="42"/>
      <c r="L836" s="42"/>
      <c r="T836" s="44"/>
      <c r="U836" s="44"/>
      <c r="V836" s="44"/>
      <c r="W836" s="44"/>
      <c r="X836" s="44"/>
      <c r="Y836" s="44"/>
      <c r="Z836" s="44"/>
      <c r="AD836" s="42"/>
      <c r="AE836" s="42"/>
      <c r="AF836" s="42"/>
      <c r="AG836" s="42"/>
    </row>
    <row r="837" spans="3:33" s="35" customFormat="1" x14ac:dyDescent="0.2">
      <c r="C837" s="39"/>
      <c r="D837" s="40"/>
      <c r="E837" s="41"/>
      <c r="F837" s="42"/>
      <c r="G837" s="43"/>
      <c r="H837" s="44"/>
      <c r="I837" s="42"/>
      <c r="J837" s="42"/>
      <c r="K837" s="42"/>
      <c r="L837" s="42"/>
      <c r="T837" s="44"/>
      <c r="U837" s="44"/>
      <c r="V837" s="44"/>
      <c r="W837" s="44"/>
      <c r="X837" s="44"/>
      <c r="Y837" s="44"/>
      <c r="Z837" s="44"/>
      <c r="AD837" s="42"/>
      <c r="AE837" s="42"/>
      <c r="AF837" s="42"/>
      <c r="AG837" s="42"/>
    </row>
    <row r="838" spans="3:33" s="35" customFormat="1" x14ac:dyDescent="0.2">
      <c r="C838" s="39"/>
      <c r="D838" s="40"/>
      <c r="E838" s="41"/>
      <c r="F838" s="42"/>
      <c r="G838" s="43"/>
      <c r="H838" s="44"/>
      <c r="I838" s="42"/>
      <c r="J838" s="42"/>
      <c r="K838" s="42"/>
      <c r="L838" s="42"/>
      <c r="T838" s="44"/>
      <c r="U838" s="44"/>
      <c r="V838" s="44"/>
      <c r="W838" s="44"/>
      <c r="X838" s="44"/>
      <c r="Y838" s="44"/>
      <c r="Z838" s="44"/>
      <c r="AD838" s="42"/>
      <c r="AE838" s="42"/>
      <c r="AF838" s="42"/>
      <c r="AG838" s="42"/>
    </row>
    <row r="839" spans="3:33" s="35" customFormat="1" x14ac:dyDescent="0.2">
      <c r="C839" s="39"/>
      <c r="D839" s="40"/>
      <c r="E839" s="41"/>
      <c r="F839" s="42"/>
      <c r="G839" s="43"/>
      <c r="H839" s="44"/>
      <c r="I839" s="42"/>
      <c r="J839" s="42"/>
      <c r="K839" s="42"/>
      <c r="L839" s="42"/>
      <c r="T839" s="44"/>
      <c r="U839" s="44"/>
      <c r="V839" s="44"/>
      <c r="W839" s="44"/>
      <c r="X839" s="44"/>
      <c r="Y839" s="44"/>
      <c r="Z839" s="44"/>
      <c r="AD839" s="42"/>
      <c r="AE839" s="42"/>
      <c r="AF839" s="42"/>
      <c r="AG839" s="42"/>
    </row>
    <row r="840" spans="3:33" s="35" customFormat="1" x14ac:dyDescent="0.2">
      <c r="C840" s="39"/>
      <c r="D840" s="40"/>
      <c r="E840" s="41"/>
      <c r="F840" s="42"/>
      <c r="G840" s="43"/>
      <c r="H840" s="44"/>
      <c r="I840" s="42"/>
      <c r="J840" s="42"/>
      <c r="K840" s="42"/>
      <c r="L840" s="42"/>
      <c r="T840" s="44"/>
      <c r="U840" s="44"/>
      <c r="V840" s="44"/>
      <c r="W840" s="44"/>
      <c r="X840" s="44"/>
      <c r="Y840" s="44"/>
      <c r="Z840" s="44"/>
      <c r="AD840" s="42"/>
      <c r="AE840" s="42"/>
      <c r="AF840" s="42"/>
      <c r="AG840" s="42"/>
    </row>
    <row r="841" spans="3:33" s="35" customFormat="1" x14ac:dyDescent="0.2">
      <c r="C841" s="39"/>
      <c r="D841" s="40"/>
      <c r="E841" s="41"/>
      <c r="F841" s="42"/>
      <c r="G841" s="43"/>
      <c r="H841" s="44"/>
      <c r="I841" s="42"/>
      <c r="J841" s="42"/>
      <c r="K841" s="42"/>
      <c r="L841" s="42"/>
      <c r="T841" s="44"/>
      <c r="U841" s="44"/>
      <c r="V841" s="44"/>
      <c r="W841" s="44"/>
      <c r="X841" s="44"/>
      <c r="Y841" s="44"/>
      <c r="Z841" s="44"/>
      <c r="AD841" s="42"/>
      <c r="AE841" s="42"/>
      <c r="AF841" s="42"/>
      <c r="AG841" s="42"/>
    </row>
    <row r="842" spans="3:33" s="35" customFormat="1" x14ac:dyDescent="0.2">
      <c r="C842" s="39"/>
      <c r="D842" s="40"/>
      <c r="E842" s="41"/>
      <c r="F842" s="42"/>
      <c r="G842" s="43"/>
      <c r="H842" s="44"/>
      <c r="I842" s="42"/>
      <c r="J842" s="42"/>
      <c r="K842" s="42"/>
      <c r="L842" s="42"/>
      <c r="T842" s="44"/>
      <c r="U842" s="44"/>
      <c r="V842" s="44"/>
      <c r="W842" s="44"/>
      <c r="X842" s="44"/>
      <c r="Y842" s="44"/>
      <c r="Z842" s="44"/>
      <c r="AD842" s="42"/>
      <c r="AE842" s="42"/>
      <c r="AF842" s="42"/>
      <c r="AG842" s="42"/>
    </row>
    <row r="843" spans="3:33" s="35" customFormat="1" x14ac:dyDescent="0.2">
      <c r="C843" s="39"/>
      <c r="D843" s="40"/>
      <c r="E843" s="41"/>
      <c r="F843" s="42"/>
      <c r="G843" s="43"/>
      <c r="H843" s="44"/>
      <c r="I843" s="42"/>
      <c r="J843" s="42"/>
      <c r="K843" s="42"/>
      <c r="L843" s="42"/>
      <c r="T843" s="44"/>
      <c r="U843" s="44"/>
      <c r="V843" s="44"/>
      <c r="W843" s="44"/>
      <c r="X843" s="44"/>
      <c r="Y843" s="44"/>
      <c r="Z843" s="44"/>
      <c r="AD843" s="42"/>
      <c r="AE843" s="42"/>
      <c r="AF843" s="42"/>
      <c r="AG843" s="42"/>
    </row>
    <row r="844" spans="3:33" s="35" customFormat="1" x14ac:dyDescent="0.2">
      <c r="C844" s="39"/>
      <c r="D844" s="40"/>
      <c r="E844" s="41"/>
      <c r="F844" s="42"/>
      <c r="G844" s="43"/>
      <c r="H844" s="44"/>
      <c r="I844" s="42"/>
      <c r="J844" s="42"/>
      <c r="K844" s="42"/>
      <c r="L844" s="42"/>
      <c r="T844" s="44"/>
      <c r="U844" s="44"/>
      <c r="V844" s="44"/>
      <c r="W844" s="44"/>
      <c r="X844" s="44"/>
      <c r="Y844" s="44"/>
      <c r="Z844" s="44"/>
      <c r="AD844" s="42"/>
      <c r="AE844" s="42"/>
      <c r="AF844" s="42"/>
      <c r="AG844" s="42"/>
    </row>
    <row r="845" spans="3:33" s="35" customFormat="1" x14ac:dyDescent="0.2">
      <c r="C845" s="39"/>
      <c r="D845" s="40"/>
      <c r="E845" s="41"/>
      <c r="F845" s="42"/>
      <c r="G845" s="43"/>
      <c r="H845" s="44"/>
      <c r="I845" s="42"/>
      <c r="J845" s="42"/>
      <c r="K845" s="42"/>
      <c r="L845" s="42"/>
      <c r="T845" s="44"/>
      <c r="U845" s="44"/>
      <c r="V845" s="44"/>
      <c r="W845" s="44"/>
      <c r="X845" s="44"/>
      <c r="Y845" s="44"/>
      <c r="Z845" s="44"/>
      <c r="AD845" s="42"/>
      <c r="AE845" s="42"/>
      <c r="AF845" s="42"/>
      <c r="AG845" s="42"/>
    </row>
    <row r="846" spans="3:33" s="35" customFormat="1" x14ac:dyDescent="0.2">
      <c r="C846" s="39"/>
      <c r="D846" s="40"/>
      <c r="E846" s="41"/>
      <c r="F846" s="42"/>
      <c r="G846" s="43"/>
      <c r="H846" s="44"/>
      <c r="I846" s="42"/>
      <c r="J846" s="42"/>
      <c r="K846" s="42"/>
      <c r="L846" s="42"/>
      <c r="T846" s="44"/>
      <c r="U846" s="44"/>
      <c r="V846" s="44"/>
      <c r="W846" s="44"/>
      <c r="X846" s="44"/>
      <c r="Y846" s="44"/>
      <c r="Z846" s="44"/>
      <c r="AD846" s="42"/>
      <c r="AE846" s="42"/>
      <c r="AF846" s="42"/>
      <c r="AG846" s="42"/>
    </row>
    <row r="847" spans="3:33" s="35" customFormat="1" x14ac:dyDescent="0.2">
      <c r="C847" s="39"/>
      <c r="D847" s="40"/>
      <c r="E847" s="41"/>
      <c r="F847" s="42"/>
      <c r="G847" s="43"/>
      <c r="H847" s="44"/>
      <c r="I847" s="42"/>
      <c r="J847" s="42"/>
      <c r="K847" s="42"/>
      <c r="L847" s="42"/>
      <c r="T847" s="44"/>
      <c r="U847" s="44"/>
      <c r="V847" s="44"/>
      <c r="W847" s="44"/>
      <c r="X847" s="44"/>
      <c r="Y847" s="44"/>
      <c r="Z847" s="44"/>
      <c r="AD847" s="42"/>
      <c r="AE847" s="42"/>
      <c r="AF847" s="42"/>
      <c r="AG847" s="42"/>
    </row>
    <row r="848" spans="3:33" s="35" customFormat="1" x14ac:dyDescent="0.2">
      <c r="C848" s="39"/>
      <c r="D848" s="40"/>
      <c r="E848" s="41"/>
      <c r="F848" s="42"/>
      <c r="G848" s="43"/>
      <c r="H848" s="44"/>
      <c r="I848" s="42"/>
      <c r="J848" s="42"/>
      <c r="K848" s="42"/>
      <c r="L848" s="42"/>
      <c r="T848" s="44"/>
      <c r="U848" s="44"/>
      <c r="V848" s="44"/>
      <c r="W848" s="44"/>
      <c r="X848" s="44"/>
      <c r="Y848" s="44"/>
      <c r="Z848" s="44"/>
      <c r="AD848" s="42"/>
      <c r="AE848" s="42"/>
      <c r="AF848" s="42"/>
      <c r="AG848" s="42"/>
    </row>
    <row r="849" spans="3:33" s="35" customFormat="1" x14ac:dyDescent="0.2">
      <c r="C849" s="39"/>
      <c r="D849" s="40"/>
      <c r="E849" s="41"/>
      <c r="F849" s="42"/>
      <c r="G849" s="43"/>
      <c r="H849" s="44"/>
      <c r="I849" s="42"/>
      <c r="J849" s="42"/>
      <c r="K849" s="42"/>
      <c r="L849" s="42"/>
      <c r="T849" s="44"/>
      <c r="U849" s="44"/>
      <c r="V849" s="44"/>
      <c r="W849" s="44"/>
      <c r="X849" s="44"/>
      <c r="Y849" s="44"/>
      <c r="Z849" s="44"/>
      <c r="AD849" s="42"/>
      <c r="AE849" s="42"/>
      <c r="AF849" s="42"/>
      <c r="AG849" s="42"/>
    </row>
    <row r="850" spans="3:33" s="35" customFormat="1" x14ac:dyDescent="0.2">
      <c r="C850" s="39"/>
      <c r="D850" s="40"/>
      <c r="E850" s="41"/>
      <c r="F850" s="42"/>
      <c r="G850" s="43"/>
      <c r="H850" s="44"/>
      <c r="I850" s="42"/>
      <c r="J850" s="42"/>
      <c r="K850" s="42"/>
      <c r="L850" s="42"/>
      <c r="T850" s="44"/>
      <c r="U850" s="44"/>
      <c r="V850" s="44"/>
      <c r="W850" s="44"/>
      <c r="X850" s="44"/>
      <c r="Y850" s="44"/>
      <c r="Z850" s="44"/>
      <c r="AD850" s="42"/>
      <c r="AE850" s="42"/>
      <c r="AF850" s="42"/>
      <c r="AG850" s="42"/>
    </row>
    <row r="851" spans="3:33" s="35" customFormat="1" x14ac:dyDescent="0.2">
      <c r="C851" s="39"/>
      <c r="D851" s="40"/>
      <c r="E851" s="41"/>
      <c r="F851" s="42"/>
      <c r="G851" s="43"/>
      <c r="H851" s="44"/>
      <c r="I851" s="42"/>
      <c r="J851" s="42"/>
      <c r="K851" s="42"/>
      <c r="L851" s="42"/>
      <c r="T851" s="44"/>
      <c r="U851" s="44"/>
      <c r="V851" s="44"/>
      <c r="W851" s="44"/>
      <c r="X851" s="44"/>
      <c r="Y851" s="44"/>
      <c r="Z851" s="44"/>
      <c r="AD851" s="42"/>
      <c r="AE851" s="42"/>
      <c r="AF851" s="42"/>
      <c r="AG851" s="42"/>
    </row>
    <row r="852" spans="3:33" s="35" customFormat="1" x14ac:dyDescent="0.2">
      <c r="C852" s="39"/>
      <c r="D852" s="40"/>
      <c r="E852" s="41"/>
      <c r="F852" s="42"/>
      <c r="G852" s="43"/>
      <c r="H852" s="44"/>
      <c r="I852" s="42"/>
      <c r="J852" s="42"/>
      <c r="K852" s="42"/>
      <c r="L852" s="42"/>
      <c r="T852" s="44"/>
      <c r="U852" s="44"/>
      <c r="V852" s="44"/>
      <c r="W852" s="44"/>
      <c r="X852" s="44"/>
      <c r="Y852" s="44"/>
      <c r="Z852" s="44"/>
      <c r="AD852" s="42"/>
      <c r="AE852" s="42"/>
      <c r="AF852" s="42"/>
      <c r="AG852" s="42"/>
    </row>
    <row r="853" spans="3:33" s="35" customFormat="1" x14ac:dyDescent="0.2">
      <c r="C853" s="39"/>
      <c r="D853" s="40"/>
      <c r="E853" s="41"/>
      <c r="F853" s="42"/>
      <c r="G853" s="43"/>
      <c r="H853" s="44"/>
      <c r="I853" s="42"/>
      <c r="J853" s="42"/>
      <c r="K853" s="42"/>
      <c r="L853" s="42"/>
      <c r="T853" s="44"/>
      <c r="U853" s="44"/>
      <c r="V853" s="44"/>
      <c r="W853" s="44"/>
      <c r="X853" s="44"/>
      <c r="Y853" s="44"/>
      <c r="Z853" s="44"/>
      <c r="AD853" s="42"/>
      <c r="AE853" s="42"/>
      <c r="AF853" s="42"/>
      <c r="AG853" s="42"/>
    </row>
    <row r="854" spans="3:33" s="35" customFormat="1" x14ac:dyDescent="0.2">
      <c r="C854" s="39"/>
      <c r="D854" s="40"/>
      <c r="E854" s="41"/>
      <c r="F854" s="42"/>
      <c r="G854" s="43"/>
      <c r="H854" s="44"/>
      <c r="I854" s="42"/>
      <c r="J854" s="42"/>
      <c r="K854" s="42"/>
      <c r="L854" s="42"/>
      <c r="T854" s="44"/>
      <c r="U854" s="44"/>
      <c r="V854" s="44"/>
      <c r="W854" s="44"/>
      <c r="X854" s="44"/>
      <c r="Y854" s="44"/>
      <c r="Z854" s="44"/>
      <c r="AD854" s="42"/>
      <c r="AE854" s="42"/>
      <c r="AF854" s="42"/>
      <c r="AG854" s="42"/>
    </row>
    <row r="855" spans="3:33" s="35" customFormat="1" x14ac:dyDescent="0.2">
      <c r="C855" s="39"/>
      <c r="D855" s="40"/>
      <c r="E855" s="41"/>
      <c r="F855" s="42"/>
      <c r="G855" s="43"/>
      <c r="H855" s="44"/>
      <c r="I855" s="42"/>
      <c r="J855" s="42"/>
      <c r="K855" s="42"/>
      <c r="L855" s="42"/>
      <c r="T855" s="44"/>
      <c r="U855" s="44"/>
      <c r="V855" s="44"/>
      <c r="W855" s="44"/>
      <c r="X855" s="44"/>
      <c r="Y855" s="44"/>
      <c r="Z855" s="44"/>
      <c r="AD855" s="42"/>
      <c r="AE855" s="42"/>
      <c r="AF855" s="42"/>
      <c r="AG855" s="42"/>
    </row>
    <row r="856" spans="3:33" s="35" customFormat="1" x14ac:dyDescent="0.2">
      <c r="C856" s="39"/>
      <c r="D856" s="40"/>
      <c r="E856" s="41"/>
      <c r="F856" s="42"/>
      <c r="G856" s="43"/>
      <c r="H856" s="44"/>
      <c r="I856" s="42"/>
      <c r="J856" s="42"/>
      <c r="K856" s="42"/>
      <c r="L856" s="42"/>
      <c r="T856" s="44"/>
      <c r="U856" s="44"/>
      <c r="V856" s="44"/>
      <c r="W856" s="44"/>
      <c r="X856" s="44"/>
      <c r="Y856" s="44"/>
      <c r="Z856" s="44"/>
      <c r="AD856" s="42"/>
      <c r="AE856" s="42"/>
      <c r="AF856" s="42"/>
      <c r="AG856" s="42"/>
    </row>
    <row r="857" spans="3:33" s="35" customFormat="1" x14ac:dyDescent="0.2">
      <c r="C857" s="39"/>
      <c r="D857" s="40"/>
      <c r="E857" s="41"/>
      <c r="F857" s="42"/>
      <c r="G857" s="43"/>
      <c r="H857" s="44"/>
      <c r="I857" s="42"/>
      <c r="J857" s="42"/>
      <c r="K857" s="42"/>
      <c r="L857" s="42"/>
      <c r="T857" s="44"/>
      <c r="U857" s="44"/>
      <c r="V857" s="44"/>
      <c r="W857" s="44"/>
      <c r="X857" s="44"/>
      <c r="Y857" s="44"/>
      <c r="Z857" s="44"/>
      <c r="AD857" s="42"/>
      <c r="AE857" s="42"/>
      <c r="AF857" s="42"/>
      <c r="AG857" s="42"/>
    </row>
    <row r="858" spans="3:33" s="35" customFormat="1" x14ac:dyDescent="0.2">
      <c r="C858" s="39"/>
      <c r="D858" s="40"/>
      <c r="E858" s="41"/>
      <c r="F858" s="42"/>
      <c r="G858" s="43"/>
      <c r="H858" s="44"/>
      <c r="I858" s="42"/>
      <c r="J858" s="42"/>
      <c r="K858" s="42"/>
      <c r="L858" s="42"/>
      <c r="T858" s="44"/>
      <c r="U858" s="44"/>
      <c r="V858" s="44"/>
      <c r="W858" s="44"/>
      <c r="X858" s="44"/>
      <c r="Y858" s="44"/>
      <c r="Z858" s="44"/>
      <c r="AD858" s="42"/>
      <c r="AE858" s="42"/>
      <c r="AF858" s="42"/>
      <c r="AG858" s="42"/>
    </row>
    <row r="859" spans="3:33" s="35" customFormat="1" x14ac:dyDescent="0.2">
      <c r="C859" s="39"/>
      <c r="D859" s="40"/>
      <c r="E859" s="41"/>
      <c r="F859" s="42"/>
      <c r="G859" s="43"/>
      <c r="H859" s="44"/>
      <c r="I859" s="42"/>
      <c r="J859" s="42"/>
      <c r="K859" s="42"/>
      <c r="L859" s="42"/>
      <c r="T859" s="44"/>
      <c r="U859" s="44"/>
      <c r="V859" s="44"/>
      <c r="W859" s="44"/>
      <c r="X859" s="44"/>
      <c r="Y859" s="44"/>
      <c r="Z859" s="44"/>
      <c r="AD859" s="42"/>
      <c r="AE859" s="42"/>
      <c r="AF859" s="42"/>
      <c r="AG859" s="42"/>
    </row>
    <row r="860" spans="3:33" s="35" customFormat="1" x14ac:dyDescent="0.2">
      <c r="C860" s="39"/>
      <c r="D860" s="40"/>
      <c r="E860" s="41"/>
      <c r="F860" s="42"/>
      <c r="G860" s="43"/>
      <c r="H860" s="44"/>
      <c r="I860" s="42"/>
      <c r="J860" s="42"/>
      <c r="K860" s="42"/>
      <c r="L860" s="42"/>
      <c r="T860" s="44"/>
      <c r="U860" s="44"/>
      <c r="V860" s="44"/>
      <c r="W860" s="44"/>
      <c r="X860" s="44"/>
      <c r="Y860" s="44"/>
      <c r="Z860" s="44"/>
      <c r="AD860" s="42"/>
      <c r="AE860" s="42"/>
      <c r="AF860" s="42"/>
      <c r="AG860" s="42"/>
    </row>
    <row r="861" spans="3:33" s="35" customFormat="1" x14ac:dyDescent="0.2">
      <c r="C861" s="39"/>
      <c r="D861" s="40"/>
      <c r="E861" s="41"/>
      <c r="F861" s="42"/>
      <c r="G861" s="43"/>
      <c r="H861" s="44"/>
      <c r="I861" s="42"/>
      <c r="J861" s="42"/>
      <c r="K861" s="42"/>
      <c r="L861" s="42"/>
      <c r="T861" s="44"/>
      <c r="U861" s="44"/>
      <c r="V861" s="44"/>
      <c r="W861" s="44"/>
      <c r="X861" s="44"/>
      <c r="Y861" s="44"/>
      <c r="Z861" s="44"/>
      <c r="AD861" s="42"/>
      <c r="AE861" s="42"/>
      <c r="AF861" s="42"/>
      <c r="AG861" s="42"/>
    </row>
    <row r="862" spans="3:33" s="35" customFormat="1" x14ac:dyDescent="0.2">
      <c r="C862" s="39"/>
      <c r="D862" s="40"/>
      <c r="E862" s="41"/>
      <c r="F862" s="42"/>
      <c r="G862" s="43"/>
      <c r="H862" s="44"/>
      <c r="I862" s="42"/>
      <c r="J862" s="42"/>
      <c r="K862" s="42"/>
      <c r="L862" s="42"/>
      <c r="T862" s="44"/>
      <c r="U862" s="44"/>
      <c r="V862" s="44"/>
      <c r="W862" s="44"/>
      <c r="X862" s="44"/>
      <c r="Y862" s="44"/>
      <c r="Z862" s="44"/>
      <c r="AD862" s="42"/>
      <c r="AE862" s="42"/>
      <c r="AF862" s="42"/>
      <c r="AG862" s="42"/>
    </row>
    <row r="863" spans="3:33" s="35" customFormat="1" x14ac:dyDescent="0.2">
      <c r="C863" s="39"/>
      <c r="D863" s="40"/>
      <c r="E863" s="41"/>
      <c r="F863" s="42"/>
      <c r="G863" s="43"/>
      <c r="H863" s="44"/>
      <c r="I863" s="42"/>
      <c r="J863" s="42"/>
      <c r="K863" s="42"/>
      <c r="L863" s="42"/>
      <c r="T863" s="44"/>
      <c r="U863" s="44"/>
      <c r="V863" s="44"/>
      <c r="W863" s="44"/>
      <c r="X863" s="44"/>
      <c r="Y863" s="44"/>
      <c r="Z863" s="44"/>
      <c r="AD863" s="42"/>
      <c r="AE863" s="42"/>
      <c r="AF863" s="42"/>
      <c r="AG863" s="42"/>
    </row>
    <row r="864" spans="3:33" s="35" customFormat="1" x14ac:dyDescent="0.2">
      <c r="C864" s="39"/>
      <c r="D864" s="40"/>
      <c r="E864" s="41"/>
      <c r="F864" s="42"/>
      <c r="G864" s="43"/>
      <c r="H864" s="44"/>
      <c r="I864" s="42"/>
      <c r="J864" s="42"/>
      <c r="K864" s="42"/>
      <c r="L864" s="42"/>
      <c r="T864" s="44"/>
      <c r="U864" s="44"/>
      <c r="V864" s="44"/>
      <c r="W864" s="44"/>
      <c r="X864" s="44"/>
      <c r="Y864" s="44"/>
      <c r="Z864" s="44"/>
      <c r="AD864" s="42"/>
      <c r="AE864" s="42"/>
      <c r="AF864" s="42"/>
      <c r="AG864" s="42"/>
    </row>
    <row r="865" spans="3:33" s="35" customFormat="1" x14ac:dyDescent="0.2">
      <c r="C865" s="39"/>
      <c r="D865" s="40"/>
      <c r="E865" s="41"/>
      <c r="F865" s="42"/>
      <c r="G865" s="43"/>
      <c r="H865" s="44"/>
      <c r="I865" s="42"/>
      <c r="J865" s="42"/>
      <c r="K865" s="42"/>
      <c r="L865" s="42"/>
      <c r="T865" s="44"/>
      <c r="U865" s="44"/>
      <c r="V865" s="44"/>
      <c r="W865" s="44"/>
      <c r="X865" s="44"/>
      <c r="Y865" s="44"/>
      <c r="Z865" s="44"/>
      <c r="AD865" s="42"/>
      <c r="AE865" s="42"/>
      <c r="AF865" s="42"/>
      <c r="AG865" s="42"/>
    </row>
    <row r="866" spans="3:33" s="35" customFormat="1" x14ac:dyDescent="0.2">
      <c r="C866" s="39"/>
      <c r="D866" s="40"/>
      <c r="E866" s="41"/>
      <c r="F866" s="42"/>
      <c r="G866" s="43"/>
      <c r="H866" s="44"/>
      <c r="I866" s="42"/>
      <c r="J866" s="42"/>
      <c r="K866" s="42"/>
      <c r="L866" s="42"/>
      <c r="T866" s="44"/>
      <c r="U866" s="44"/>
      <c r="V866" s="44"/>
      <c r="W866" s="44"/>
      <c r="X866" s="44"/>
      <c r="Y866" s="44"/>
      <c r="Z866" s="44"/>
      <c r="AD866" s="42"/>
      <c r="AE866" s="42"/>
      <c r="AF866" s="42"/>
      <c r="AG866" s="42"/>
    </row>
    <row r="867" spans="3:33" s="35" customFormat="1" x14ac:dyDescent="0.2">
      <c r="C867" s="39"/>
      <c r="D867" s="40"/>
      <c r="E867" s="41"/>
      <c r="F867" s="42"/>
      <c r="G867" s="43"/>
      <c r="H867" s="44"/>
      <c r="I867" s="42"/>
      <c r="J867" s="42"/>
      <c r="K867" s="42"/>
      <c r="L867" s="42"/>
      <c r="T867" s="44"/>
      <c r="U867" s="44"/>
      <c r="V867" s="44"/>
      <c r="W867" s="44"/>
      <c r="X867" s="44"/>
      <c r="Y867" s="44"/>
      <c r="Z867" s="44"/>
      <c r="AD867" s="42"/>
      <c r="AE867" s="42"/>
      <c r="AF867" s="42"/>
      <c r="AG867" s="42"/>
    </row>
    <row r="868" spans="3:33" s="35" customFormat="1" x14ac:dyDescent="0.2">
      <c r="C868" s="39"/>
      <c r="D868" s="40"/>
      <c r="E868" s="41"/>
      <c r="F868" s="42"/>
      <c r="G868" s="43"/>
      <c r="H868" s="44"/>
      <c r="I868" s="42"/>
      <c r="J868" s="42"/>
      <c r="K868" s="42"/>
      <c r="L868" s="42"/>
      <c r="T868" s="44"/>
      <c r="U868" s="44"/>
      <c r="V868" s="44"/>
      <c r="W868" s="44"/>
      <c r="X868" s="44"/>
      <c r="Y868" s="44"/>
      <c r="Z868" s="44"/>
      <c r="AD868" s="42"/>
      <c r="AE868" s="42"/>
      <c r="AF868" s="42"/>
      <c r="AG868" s="42"/>
    </row>
    <row r="869" spans="3:33" s="35" customFormat="1" x14ac:dyDescent="0.2">
      <c r="C869" s="39"/>
      <c r="D869" s="40"/>
      <c r="E869" s="41"/>
      <c r="F869" s="42"/>
      <c r="G869" s="43"/>
      <c r="H869" s="44"/>
      <c r="I869" s="42"/>
      <c r="J869" s="42"/>
      <c r="K869" s="42"/>
      <c r="L869" s="42"/>
      <c r="T869" s="44"/>
      <c r="U869" s="44"/>
      <c r="V869" s="44"/>
      <c r="W869" s="44"/>
      <c r="X869" s="44"/>
      <c r="Y869" s="44"/>
      <c r="Z869" s="44"/>
      <c r="AD869" s="42"/>
      <c r="AE869" s="42"/>
      <c r="AF869" s="42"/>
      <c r="AG869" s="42"/>
    </row>
    <row r="870" spans="3:33" s="35" customFormat="1" x14ac:dyDescent="0.2">
      <c r="C870" s="39"/>
      <c r="D870" s="40"/>
      <c r="E870" s="41"/>
      <c r="F870" s="42"/>
      <c r="G870" s="43"/>
      <c r="H870" s="44"/>
      <c r="I870" s="42"/>
      <c r="J870" s="42"/>
      <c r="K870" s="42"/>
      <c r="L870" s="42"/>
      <c r="T870" s="44"/>
      <c r="U870" s="44"/>
      <c r="V870" s="44"/>
      <c r="W870" s="44"/>
      <c r="X870" s="44"/>
      <c r="Y870" s="44"/>
      <c r="Z870" s="44"/>
      <c r="AD870" s="42"/>
      <c r="AE870" s="42"/>
      <c r="AF870" s="42"/>
      <c r="AG870" s="42"/>
    </row>
    <row r="871" spans="3:33" s="35" customFormat="1" x14ac:dyDescent="0.2">
      <c r="C871" s="39"/>
      <c r="D871" s="40"/>
      <c r="E871" s="41"/>
      <c r="F871" s="42"/>
      <c r="G871" s="43"/>
      <c r="H871" s="44"/>
      <c r="I871" s="42"/>
      <c r="J871" s="42"/>
      <c r="K871" s="42"/>
      <c r="L871" s="42"/>
      <c r="T871" s="44"/>
      <c r="U871" s="44"/>
      <c r="V871" s="44"/>
      <c r="W871" s="44"/>
      <c r="X871" s="44"/>
      <c r="Y871" s="44"/>
      <c r="Z871" s="44"/>
      <c r="AD871" s="42"/>
      <c r="AE871" s="42"/>
      <c r="AF871" s="42"/>
      <c r="AG871" s="42"/>
    </row>
    <row r="872" spans="3:33" s="35" customFormat="1" x14ac:dyDescent="0.2">
      <c r="C872" s="39"/>
      <c r="D872" s="40"/>
      <c r="E872" s="41"/>
      <c r="F872" s="42"/>
      <c r="G872" s="43"/>
      <c r="H872" s="44"/>
      <c r="I872" s="42"/>
      <c r="J872" s="42"/>
      <c r="K872" s="42"/>
      <c r="L872" s="42"/>
      <c r="T872" s="44"/>
      <c r="U872" s="44"/>
      <c r="V872" s="44"/>
      <c r="W872" s="44"/>
      <c r="X872" s="44"/>
      <c r="Y872" s="44"/>
      <c r="Z872" s="44"/>
      <c r="AD872" s="42"/>
      <c r="AE872" s="42"/>
      <c r="AF872" s="42"/>
      <c r="AG872" s="42"/>
    </row>
    <row r="873" spans="3:33" s="35" customFormat="1" x14ac:dyDescent="0.2">
      <c r="C873" s="39"/>
      <c r="D873" s="40"/>
      <c r="E873" s="41"/>
      <c r="F873" s="42"/>
      <c r="G873" s="43"/>
      <c r="H873" s="44"/>
      <c r="I873" s="42"/>
      <c r="J873" s="42"/>
      <c r="K873" s="42"/>
      <c r="L873" s="42"/>
      <c r="T873" s="44"/>
      <c r="U873" s="44"/>
      <c r="V873" s="44"/>
      <c r="W873" s="44"/>
      <c r="X873" s="44"/>
      <c r="Y873" s="44"/>
      <c r="Z873" s="44"/>
      <c r="AD873" s="42"/>
      <c r="AE873" s="42"/>
      <c r="AF873" s="42"/>
      <c r="AG873" s="42"/>
    </row>
    <row r="874" spans="3:33" s="35" customFormat="1" x14ac:dyDescent="0.2">
      <c r="C874" s="39"/>
      <c r="D874" s="40"/>
      <c r="E874" s="41"/>
      <c r="F874" s="42"/>
      <c r="G874" s="43"/>
      <c r="H874" s="44"/>
      <c r="I874" s="42"/>
      <c r="J874" s="42"/>
      <c r="K874" s="42"/>
      <c r="L874" s="42"/>
      <c r="T874" s="44"/>
      <c r="U874" s="44"/>
      <c r="V874" s="44"/>
      <c r="W874" s="44"/>
      <c r="X874" s="44"/>
      <c r="Y874" s="44"/>
      <c r="Z874" s="44"/>
      <c r="AD874" s="42"/>
      <c r="AE874" s="42"/>
      <c r="AF874" s="42"/>
      <c r="AG874" s="42"/>
    </row>
    <row r="875" spans="3:33" s="35" customFormat="1" x14ac:dyDescent="0.2">
      <c r="C875" s="39"/>
      <c r="D875" s="40"/>
      <c r="E875" s="41"/>
      <c r="F875" s="42"/>
      <c r="G875" s="43"/>
      <c r="H875" s="44"/>
      <c r="I875" s="42"/>
      <c r="J875" s="42"/>
      <c r="K875" s="42"/>
      <c r="L875" s="42"/>
      <c r="T875" s="44"/>
      <c r="U875" s="44"/>
      <c r="V875" s="44"/>
      <c r="W875" s="44"/>
      <c r="X875" s="44"/>
      <c r="Y875" s="44"/>
      <c r="Z875" s="44"/>
      <c r="AD875" s="42"/>
      <c r="AE875" s="42"/>
      <c r="AF875" s="42"/>
      <c r="AG875" s="42"/>
    </row>
    <row r="876" spans="3:33" s="35" customFormat="1" x14ac:dyDescent="0.2">
      <c r="C876" s="39"/>
      <c r="D876" s="40"/>
      <c r="E876" s="41"/>
      <c r="F876" s="42"/>
      <c r="G876" s="43"/>
      <c r="H876" s="44"/>
      <c r="I876" s="42"/>
      <c r="J876" s="42"/>
      <c r="K876" s="42"/>
      <c r="L876" s="42"/>
      <c r="T876" s="44"/>
      <c r="U876" s="44"/>
      <c r="V876" s="44"/>
      <c r="W876" s="44"/>
      <c r="X876" s="44"/>
      <c r="Y876" s="44"/>
      <c r="Z876" s="44"/>
      <c r="AD876" s="42"/>
      <c r="AE876" s="42"/>
      <c r="AF876" s="42"/>
      <c r="AG876" s="42"/>
    </row>
    <row r="877" spans="3:33" s="35" customFormat="1" x14ac:dyDescent="0.2">
      <c r="C877" s="39"/>
      <c r="D877" s="40"/>
      <c r="E877" s="41"/>
      <c r="F877" s="42"/>
      <c r="G877" s="43"/>
      <c r="H877" s="44"/>
      <c r="I877" s="42"/>
      <c r="J877" s="42"/>
      <c r="K877" s="42"/>
      <c r="L877" s="42"/>
      <c r="T877" s="44"/>
      <c r="U877" s="44"/>
      <c r="V877" s="44"/>
      <c r="W877" s="44"/>
      <c r="X877" s="44"/>
      <c r="Y877" s="44"/>
      <c r="Z877" s="44"/>
      <c r="AD877" s="42"/>
      <c r="AE877" s="42"/>
      <c r="AF877" s="42"/>
      <c r="AG877" s="42"/>
    </row>
    <row r="878" spans="3:33" s="35" customFormat="1" x14ac:dyDescent="0.2">
      <c r="C878" s="39"/>
      <c r="D878" s="40"/>
      <c r="E878" s="41"/>
      <c r="F878" s="42"/>
      <c r="G878" s="43"/>
      <c r="H878" s="44"/>
      <c r="I878" s="42"/>
      <c r="J878" s="42"/>
      <c r="K878" s="42"/>
      <c r="L878" s="42"/>
      <c r="T878" s="44"/>
      <c r="U878" s="44"/>
      <c r="V878" s="44"/>
      <c r="W878" s="44"/>
      <c r="X878" s="44"/>
      <c r="Y878" s="44"/>
      <c r="Z878" s="44"/>
      <c r="AD878" s="42"/>
      <c r="AE878" s="42"/>
      <c r="AF878" s="42"/>
      <c r="AG878" s="42"/>
    </row>
    <row r="879" spans="3:33" s="35" customFormat="1" x14ac:dyDescent="0.2">
      <c r="C879" s="39"/>
      <c r="D879" s="40"/>
      <c r="E879" s="41"/>
      <c r="F879" s="42"/>
      <c r="G879" s="43"/>
      <c r="H879" s="44"/>
      <c r="I879" s="42"/>
      <c r="J879" s="42"/>
      <c r="K879" s="42"/>
      <c r="L879" s="42"/>
      <c r="T879" s="44"/>
      <c r="U879" s="44"/>
      <c r="V879" s="44"/>
      <c r="W879" s="44"/>
      <c r="X879" s="44"/>
      <c r="Y879" s="44"/>
      <c r="Z879" s="44"/>
      <c r="AD879" s="42"/>
      <c r="AE879" s="42"/>
      <c r="AF879" s="42"/>
      <c r="AG879" s="42"/>
    </row>
    <row r="880" spans="3:33" s="35" customFormat="1" x14ac:dyDescent="0.2">
      <c r="C880" s="39"/>
      <c r="D880" s="40"/>
      <c r="E880" s="41"/>
      <c r="F880" s="42"/>
      <c r="G880" s="43"/>
      <c r="H880" s="44"/>
      <c r="I880" s="42"/>
      <c r="J880" s="42"/>
      <c r="K880" s="42"/>
      <c r="L880" s="42"/>
      <c r="T880" s="44"/>
      <c r="U880" s="44"/>
      <c r="V880" s="44"/>
      <c r="W880" s="44"/>
      <c r="X880" s="44"/>
      <c r="Y880" s="44"/>
      <c r="Z880" s="44"/>
      <c r="AD880" s="42"/>
      <c r="AE880" s="42"/>
      <c r="AF880" s="42"/>
      <c r="AG880" s="42"/>
    </row>
    <row r="881" spans="3:33" s="35" customFormat="1" x14ac:dyDescent="0.2">
      <c r="C881" s="39"/>
      <c r="D881" s="40"/>
      <c r="E881" s="41"/>
      <c r="F881" s="42"/>
      <c r="G881" s="43"/>
      <c r="H881" s="44"/>
      <c r="I881" s="42"/>
      <c r="J881" s="42"/>
      <c r="K881" s="42"/>
      <c r="L881" s="42"/>
      <c r="T881" s="44"/>
      <c r="U881" s="44"/>
      <c r="V881" s="44"/>
      <c r="W881" s="44"/>
      <c r="X881" s="44"/>
      <c r="Y881" s="44"/>
      <c r="Z881" s="44"/>
      <c r="AD881" s="42"/>
      <c r="AE881" s="42"/>
      <c r="AF881" s="42"/>
      <c r="AG881" s="42"/>
    </row>
    <row r="882" spans="3:33" s="35" customFormat="1" x14ac:dyDescent="0.2">
      <c r="C882" s="39"/>
      <c r="D882" s="40"/>
      <c r="E882" s="41"/>
      <c r="F882" s="42"/>
      <c r="G882" s="43"/>
      <c r="H882" s="44"/>
      <c r="I882" s="42"/>
      <c r="J882" s="42"/>
      <c r="K882" s="42"/>
      <c r="L882" s="42"/>
      <c r="T882" s="44"/>
      <c r="U882" s="44"/>
      <c r="V882" s="44"/>
      <c r="W882" s="44"/>
      <c r="X882" s="44"/>
      <c r="Y882" s="44"/>
      <c r="Z882" s="44"/>
      <c r="AD882" s="42"/>
      <c r="AE882" s="42"/>
      <c r="AF882" s="42"/>
      <c r="AG882" s="42"/>
    </row>
    <row r="883" spans="3:33" s="35" customFormat="1" x14ac:dyDescent="0.2">
      <c r="C883" s="39"/>
      <c r="D883" s="40"/>
      <c r="E883" s="41"/>
      <c r="F883" s="42"/>
      <c r="G883" s="43"/>
      <c r="H883" s="44"/>
      <c r="I883" s="42"/>
      <c r="J883" s="42"/>
      <c r="K883" s="42"/>
      <c r="L883" s="42"/>
      <c r="T883" s="44"/>
      <c r="U883" s="44"/>
      <c r="V883" s="44"/>
      <c r="W883" s="44"/>
      <c r="X883" s="44"/>
      <c r="Y883" s="44"/>
      <c r="Z883" s="44"/>
      <c r="AD883" s="42"/>
      <c r="AE883" s="42"/>
      <c r="AF883" s="42"/>
      <c r="AG883" s="42"/>
    </row>
    <row r="884" spans="3:33" s="35" customFormat="1" x14ac:dyDescent="0.2">
      <c r="C884" s="39"/>
      <c r="D884" s="40"/>
      <c r="E884" s="41"/>
      <c r="F884" s="42"/>
      <c r="G884" s="43"/>
      <c r="H884" s="44"/>
      <c r="I884" s="42"/>
      <c r="J884" s="42"/>
      <c r="K884" s="42"/>
      <c r="L884" s="42"/>
      <c r="T884" s="44"/>
      <c r="U884" s="44"/>
      <c r="V884" s="44"/>
      <c r="W884" s="44"/>
      <c r="X884" s="44"/>
      <c r="Y884" s="44"/>
      <c r="Z884" s="44"/>
      <c r="AD884" s="42"/>
      <c r="AE884" s="42"/>
      <c r="AF884" s="42"/>
      <c r="AG884" s="42"/>
    </row>
    <row r="885" spans="3:33" s="35" customFormat="1" x14ac:dyDescent="0.2">
      <c r="C885" s="39"/>
      <c r="D885" s="40"/>
      <c r="E885" s="41"/>
      <c r="F885" s="42"/>
      <c r="G885" s="43"/>
      <c r="H885" s="44"/>
      <c r="I885" s="42"/>
      <c r="J885" s="42"/>
      <c r="K885" s="42"/>
      <c r="L885" s="42"/>
      <c r="T885" s="44"/>
      <c r="U885" s="44"/>
      <c r="V885" s="44"/>
      <c r="W885" s="44"/>
      <c r="X885" s="44"/>
      <c r="Y885" s="44"/>
      <c r="Z885" s="44"/>
      <c r="AD885" s="42"/>
      <c r="AE885" s="42"/>
      <c r="AF885" s="42"/>
      <c r="AG885" s="42"/>
    </row>
    <row r="886" spans="3:33" s="35" customFormat="1" x14ac:dyDescent="0.2">
      <c r="C886" s="39"/>
      <c r="D886" s="40"/>
      <c r="E886" s="41"/>
      <c r="F886" s="42"/>
      <c r="G886" s="43"/>
      <c r="H886" s="44"/>
      <c r="I886" s="42"/>
      <c r="J886" s="42"/>
      <c r="K886" s="42"/>
      <c r="L886" s="42"/>
      <c r="T886" s="44"/>
      <c r="U886" s="44"/>
      <c r="V886" s="44"/>
      <c r="W886" s="44"/>
      <c r="X886" s="44"/>
      <c r="Y886" s="44"/>
      <c r="Z886" s="44"/>
      <c r="AD886" s="42"/>
      <c r="AE886" s="42"/>
      <c r="AF886" s="42"/>
      <c r="AG886" s="42"/>
    </row>
    <row r="887" spans="3:33" s="35" customFormat="1" x14ac:dyDescent="0.2">
      <c r="C887" s="39"/>
      <c r="D887" s="40"/>
      <c r="E887" s="41"/>
      <c r="F887" s="42"/>
      <c r="G887" s="43"/>
      <c r="H887" s="44"/>
      <c r="I887" s="42"/>
      <c r="J887" s="42"/>
      <c r="K887" s="42"/>
      <c r="L887" s="42"/>
      <c r="T887" s="44"/>
      <c r="U887" s="44"/>
      <c r="V887" s="44"/>
      <c r="W887" s="44"/>
      <c r="X887" s="44"/>
      <c r="Y887" s="44"/>
      <c r="Z887" s="44"/>
      <c r="AD887" s="42"/>
      <c r="AE887" s="42"/>
      <c r="AF887" s="42"/>
      <c r="AG887" s="42"/>
    </row>
    <row r="888" spans="3:33" s="35" customFormat="1" x14ac:dyDescent="0.2">
      <c r="C888" s="39"/>
      <c r="D888" s="40"/>
      <c r="E888" s="41"/>
      <c r="F888" s="42"/>
      <c r="G888" s="43"/>
      <c r="H888" s="44"/>
      <c r="I888" s="42"/>
      <c r="J888" s="42"/>
      <c r="K888" s="42"/>
      <c r="L888" s="42"/>
      <c r="T888" s="44"/>
      <c r="U888" s="44"/>
      <c r="V888" s="44"/>
      <c r="W888" s="44"/>
      <c r="X888" s="44"/>
      <c r="Y888" s="44"/>
      <c r="Z888" s="44"/>
      <c r="AD888" s="42"/>
      <c r="AE888" s="42"/>
      <c r="AF888" s="42"/>
      <c r="AG888" s="42"/>
    </row>
    <row r="889" spans="3:33" s="35" customFormat="1" x14ac:dyDescent="0.2">
      <c r="C889" s="39"/>
      <c r="D889" s="40"/>
      <c r="E889" s="41"/>
      <c r="F889" s="42"/>
      <c r="G889" s="43"/>
      <c r="H889" s="44"/>
      <c r="I889" s="42"/>
      <c r="J889" s="42"/>
      <c r="K889" s="42"/>
      <c r="L889" s="42"/>
      <c r="T889" s="44"/>
      <c r="U889" s="44"/>
      <c r="V889" s="44"/>
      <c r="W889" s="44"/>
      <c r="X889" s="44"/>
      <c r="Y889" s="44"/>
      <c r="Z889" s="44"/>
      <c r="AD889" s="42"/>
      <c r="AE889" s="42"/>
      <c r="AF889" s="42"/>
      <c r="AG889" s="42"/>
    </row>
    <row r="890" spans="3:33" s="35" customFormat="1" x14ac:dyDescent="0.2">
      <c r="C890" s="39"/>
      <c r="D890" s="40"/>
      <c r="E890" s="41"/>
      <c r="F890" s="42"/>
      <c r="G890" s="43"/>
      <c r="H890" s="44"/>
      <c r="I890" s="42"/>
      <c r="J890" s="42"/>
      <c r="K890" s="42"/>
      <c r="L890" s="42"/>
      <c r="T890" s="44"/>
      <c r="U890" s="44"/>
      <c r="V890" s="44"/>
      <c r="W890" s="44"/>
      <c r="X890" s="44"/>
      <c r="Y890" s="44"/>
      <c r="Z890" s="44"/>
      <c r="AD890" s="42"/>
      <c r="AE890" s="42"/>
      <c r="AF890" s="42"/>
      <c r="AG890" s="42"/>
    </row>
    <row r="891" spans="3:33" s="35" customFormat="1" x14ac:dyDescent="0.2">
      <c r="C891" s="39"/>
      <c r="D891" s="40"/>
      <c r="E891" s="41"/>
      <c r="F891" s="42"/>
      <c r="G891" s="43"/>
      <c r="H891" s="44"/>
      <c r="I891" s="42"/>
      <c r="J891" s="42"/>
      <c r="K891" s="42"/>
      <c r="L891" s="42"/>
      <c r="T891" s="44"/>
      <c r="U891" s="44"/>
      <c r="V891" s="44"/>
      <c r="W891" s="44"/>
      <c r="X891" s="44"/>
      <c r="Y891" s="44"/>
      <c r="Z891" s="44"/>
      <c r="AD891" s="42"/>
      <c r="AE891" s="42"/>
      <c r="AF891" s="42"/>
      <c r="AG891" s="42"/>
    </row>
    <row r="892" spans="3:33" s="35" customFormat="1" x14ac:dyDescent="0.2">
      <c r="C892" s="39"/>
      <c r="D892" s="40"/>
      <c r="E892" s="41"/>
      <c r="F892" s="42"/>
      <c r="G892" s="43"/>
      <c r="H892" s="44"/>
      <c r="I892" s="42"/>
      <c r="J892" s="42"/>
      <c r="K892" s="42"/>
      <c r="L892" s="42"/>
      <c r="T892" s="44"/>
      <c r="U892" s="44"/>
      <c r="V892" s="44"/>
      <c r="W892" s="44"/>
      <c r="X892" s="44"/>
      <c r="Y892" s="44"/>
      <c r="Z892" s="44"/>
      <c r="AD892" s="42"/>
      <c r="AE892" s="42"/>
      <c r="AF892" s="42"/>
      <c r="AG892" s="42"/>
    </row>
    <row r="893" spans="3:33" s="35" customFormat="1" x14ac:dyDescent="0.2">
      <c r="C893" s="39"/>
      <c r="D893" s="40"/>
      <c r="E893" s="41"/>
      <c r="F893" s="42"/>
      <c r="G893" s="43"/>
      <c r="H893" s="44"/>
      <c r="I893" s="42"/>
      <c r="J893" s="42"/>
      <c r="K893" s="42"/>
      <c r="L893" s="42"/>
      <c r="T893" s="44"/>
      <c r="U893" s="44"/>
      <c r="V893" s="44"/>
      <c r="W893" s="44"/>
      <c r="X893" s="44"/>
      <c r="Y893" s="44"/>
      <c r="Z893" s="44"/>
      <c r="AD893" s="42"/>
      <c r="AE893" s="42"/>
      <c r="AF893" s="42"/>
      <c r="AG893" s="42"/>
    </row>
    <row r="894" spans="3:33" s="35" customFormat="1" x14ac:dyDescent="0.2">
      <c r="C894" s="39"/>
      <c r="D894" s="40"/>
      <c r="E894" s="41"/>
      <c r="F894" s="42"/>
      <c r="G894" s="43"/>
      <c r="H894" s="44"/>
      <c r="I894" s="42"/>
      <c r="J894" s="42"/>
      <c r="K894" s="42"/>
      <c r="L894" s="42"/>
      <c r="T894" s="44"/>
      <c r="U894" s="44"/>
      <c r="V894" s="44"/>
      <c r="W894" s="44"/>
      <c r="X894" s="44"/>
      <c r="Y894" s="44"/>
      <c r="Z894" s="44"/>
      <c r="AD894" s="42"/>
      <c r="AE894" s="42"/>
      <c r="AF894" s="42"/>
      <c r="AG894" s="42"/>
    </row>
    <row r="895" spans="3:33" s="35" customFormat="1" x14ac:dyDescent="0.2">
      <c r="C895" s="39"/>
      <c r="D895" s="40"/>
      <c r="E895" s="41"/>
      <c r="F895" s="42"/>
      <c r="G895" s="43"/>
      <c r="H895" s="44"/>
      <c r="I895" s="42"/>
      <c r="J895" s="42"/>
      <c r="K895" s="42"/>
      <c r="L895" s="42"/>
      <c r="T895" s="44"/>
      <c r="U895" s="44"/>
      <c r="V895" s="44"/>
      <c r="W895" s="44"/>
      <c r="X895" s="44"/>
      <c r="Y895" s="44"/>
      <c r="Z895" s="44"/>
      <c r="AD895" s="42"/>
      <c r="AE895" s="42"/>
      <c r="AF895" s="42"/>
      <c r="AG895" s="42"/>
    </row>
    <row r="896" spans="3:33" s="35" customFormat="1" x14ac:dyDescent="0.2">
      <c r="C896" s="39"/>
      <c r="D896" s="40"/>
      <c r="E896" s="41"/>
      <c r="F896" s="42"/>
      <c r="G896" s="43"/>
      <c r="H896" s="44"/>
      <c r="I896" s="42"/>
      <c r="J896" s="42"/>
      <c r="K896" s="42"/>
      <c r="L896" s="42"/>
      <c r="T896" s="44"/>
      <c r="U896" s="44"/>
      <c r="V896" s="44"/>
      <c r="W896" s="44"/>
      <c r="X896" s="44"/>
      <c r="Y896" s="44"/>
      <c r="Z896" s="44"/>
      <c r="AD896" s="42"/>
      <c r="AE896" s="42"/>
      <c r="AF896" s="42"/>
      <c r="AG896" s="42"/>
    </row>
    <row r="897" spans="3:33" s="35" customFormat="1" x14ac:dyDescent="0.2">
      <c r="C897" s="39"/>
      <c r="D897" s="40"/>
      <c r="E897" s="41"/>
      <c r="F897" s="42"/>
      <c r="G897" s="43"/>
      <c r="H897" s="44"/>
      <c r="I897" s="42"/>
      <c r="J897" s="42"/>
      <c r="K897" s="42"/>
      <c r="L897" s="42"/>
      <c r="T897" s="44"/>
      <c r="U897" s="44"/>
      <c r="V897" s="44"/>
      <c r="W897" s="44"/>
      <c r="X897" s="44"/>
      <c r="Y897" s="44"/>
      <c r="Z897" s="44"/>
      <c r="AD897" s="42"/>
      <c r="AE897" s="42"/>
      <c r="AF897" s="42"/>
      <c r="AG897" s="42"/>
    </row>
    <row r="898" spans="3:33" s="35" customFormat="1" x14ac:dyDescent="0.2">
      <c r="C898" s="39"/>
      <c r="D898" s="40"/>
      <c r="E898" s="41"/>
      <c r="F898" s="42"/>
      <c r="G898" s="43"/>
      <c r="H898" s="44"/>
      <c r="I898" s="42"/>
      <c r="J898" s="42"/>
      <c r="K898" s="42"/>
      <c r="L898" s="42"/>
      <c r="T898" s="44"/>
      <c r="U898" s="44"/>
      <c r="V898" s="44"/>
      <c r="W898" s="44"/>
      <c r="X898" s="44"/>
      <c r="Y898" s="44"/>
      <c r="Z898" s="44"/>
      <c r="AD898" s="42"/>
      <c r="AE898" s="42"/>
      <c r="AF898" s="42"/>
      <c r="AG898" s="42"/>
    </row>
    <row r="899" spans="3:33" s="35" customFormat="1" x14ac:dyDescent="0.2">
      <c r="C899" s="39"/>
      <c r="D899" s="40"/>
      <c r="E899" s="41"/>
      <c r="F899" s="42"/>
      <c r="G899" s="43"/>
      <c r="H899" s="44"/>
      <c r="I899" s="42"/>
      <c r="J899" s="42"/>
      <c r="K899" s="42"/>
      <c r="L899" s="42"/>
      <c r="T899" s="44"/>
      <c r="U899" s="44"/>
      <c r="V899" s="44"/>
      <c r="W899" s="44"/>
      <c r="X899" s="44"/>
      <c r="Y899" s="44"/>
      <c r="Z899" s="44"/>
      <c r="AD899" s="42"/>
      <c r="AE899" s="42"/>
      <c r="AF899" s="42"/>
      <c r="AG899" s="42"/>
    </row>
    <row r="900" spans="3:33" s="35" customFormat="1" x14ac:dyDescent="0.2">
      <c r="C900" s="39"/>
      <c r="D900" s="40"/>
      <c r="E900" s="41"/>
      <c r="F900" s="42"/>
      <c r="G900" s="43"/>
      <c r="H900" s="44"/>
      <c r="I900" s="42"/>
      <c r="J900" s="42"/>
      <c r="K900" s="42"/>
      <c r="L900" s="42"/>
      <c r="T900" s="44"/>
      <c r="U900" s="44"/>
      <c r="V900" s="44"/>
      <c r="W900" s="44"/>
      <c r="X900" s="44"/>
      <c r="Y900" s="44"/>
      <c r="Z900" s="44"/>
      <c r="AD900" s="42"/>
      <c r="AE900" s="42"/>
      <c r="AF900" s="42"/>
      <c r="AG900" s="42"/>
    </row>
    <row r="901" spans="3:33" s="35" customFormat="1" x14ac:dyDescent="0.2">
      <c r="C901" s="39"/>
      <c r="D901" s="40"/>
      <c r="E901" s="41"/>
      <c r="F901" s="42"/>
      <c r="G901" s="43"/>
      <c r="H901" s="44"/>
      <c r="I901" s="42"/>
      <c r="J901" s="42"/>
      <c r="K901" s="42"/>
      <c r="L901" s="42"/>
      <c r="T901" s="44"/>
      <c r="U901" s="44"/>
      <c r="V901" s="44"/>
      <c r="W901" s="44"/>
      <c r="X901" s="44"/>
      <c r="Y901" s="44"/>
      <c r="Z901" s="44"/>
      <c r="AD901" s="42"/>
      <c r="AE901" s="42"/>
      <c r="AF901" s="42"/>
      <c r="AG901" s="42"/>
    </row>
    <row r="902" spans="3:33" s="35" customFormat="1" x14ac:dyDescent="0.2">
      <c r="C902" s="39"/>
      <c r="D902" s="40"/>
      <c r="E902" s="41"/>
      <c r="F902" s="42"/>
      <c r="G902" s="43"/>
      <c r="H902" s="44"/>
      <c r="I902" s="42"/>
      <c r="J902" s="42"/>
      <c r="K902" s="42"/>
      <c r="L902" s="42"/>
      <c r="T902" s="44"/>
      <c r="U902" s="44"/>
      <c r="V902" s="44"/>
      <c r="W902" s="44"/>
      <c r="X902" s="44"/>
      <c r="Y902" s="44"/>
      <c r="Z902" s="44"/>
      <c r="AD902" s="42"/>
      <c r="AE902" s="42"/>
      <c r="AF902" s="42"/>
      <c r="AG902" s="42"/>
    </row>
    <row r="903" spans="3:33" s="35" customFormat="1" x14ac:dyDescent="0.2">
      <c r="C903" s="39"/>
      <c r="D903" s="40"/>
      <c r="E903" s="41"/>
      <c r="F903" s="42"/>
      <c r="G903" s="43"/>
      <c r="H903" s="44"/>
      <c r="I903" s="42"/>
      <c r="J903" s="42"/>
      <c r="K903" s="42"/>
      <c r="L903" s="42"/>
      <c r="T903" s="44"/>
      <c r="U903" s="44"/>
      <c r="V903" s="44"/>
      <c r="W903" s="44"/>
      <c r="X903" s="44"/>
      <c r="Y903" s="44"/>
      <c r="Z903" s="44"/>
      <c r="AD903" s="42"/>
      <c r="AE903" s="42"/>
      <c r="AF903" s="42"/>
      <c r="AG903" s="42"/>
    </row>
    <row r="904" spans="3:33" s="35" customFormat="1" x14ac:dyDescent="0.2">
      <c r="C904" s="39"/>
      <c r="D904" s="40"/>
      <c r="E904" s="41"/>
      <c r="F904" s="42"/>
      <c r="G904" s="43"/>
      <c r="H904" s="44"/>
      <c r="I904" s="42"/>
      <c r="J904" s="42"/>
      <c r="K904" s="42"/>
      <c r="L904" s="42"/>
      <c r="T904" s="44"/>
      <c r="U904" s="44"/>
      <c r="V904" s="44"/>
      <c r="W904" s="44"/>
      <c r="X904" s="44"/>
      <c r="Y904" s="44"/>
      <c r="Z904" s="44"/>
      <c r="AD904" s="42"/>
      <c r="AE904" s="42"/>
      <c r="AF904" s="42"/>
      <c r="AG904" s="42"/>
    </row>
    <row r="905" spans="3:33" s="35" customFormat="1" x14ac:dyDescent="0.2">
      <c r="C905" s="39"/>
      <c r="D905" s="40"/>
      <c r="E905" s="41"/>
      <c r="F905" s="42"/>
      <c r="G905" s="43"/>
      <c r="H905" s="44"/>
      <c r="I905" s="42"/>
      <c r="J905" s="42"/>
      <c r="K905" s="42"/>
      <c r="L905" s="42"/>
      <c r="T905" s="44"/>
      <c r="U905" s="44"/>
      <c r="V905" s="44"/>
      <c r="W905" s="44"/>
      <c r="X905" s="44"/>
      <c r="Y905" s="44"/>
      <c r="Z905" s="44"/>
      <c r="AD905" s="42"/>
      <c r="AE905" s="42"/>
      <c r="AF905" s="42"/>
      <c r="AG905" s="42"/>
    </row>
    <row r="906" spans="3:33" s="35" customFormat="1" x14ac:dyDescent="0.2">
      <c r="C906" s="39"/>
      <c r="D906" s="40"/>
      <c r="E906" s="41"/>
      <c r="F906" s="42"/>
      <c r="G906" s="43"/>
      <c r="H906" s="44"/>
      <c r="I906" s="42"/>
      <c r="J906" s="42"/>
      <c r="K906" s="42"/>
      <c r="L906" s="42"/>
      <c r="T906" s="44"/>
      <c r="U906" s="44"/>
      <c r="V906" s="44"/>
      <c r="W906" s="44"/>
      <c r="X906" s="44"/>
      <c r="Y906" s="44"/>
      <c r="Z906" s="44"/>
      <c r="AD906" s="42"/>
      <c r="AE906" s="42"/>
      <c r="AF906" s="42"/>
      <c r="AG906" s="42"/>
    </row>
    <row r="907" spans="3:33" s="35" customFormat="1" x14ac:dyDescent="0.2">
      <c r="C907" s="39"/>
      <c r="D907" s="40"/>
      <c r="E907" s="41"/>
      <c r="F907" s="42"/>
      <c r="G907" s="43"/>
      <c r="H907" s="44"/>
      <c r="I907" s="42"/>
      <c r="J907" s="42"/>
      <c r="K907" s="42"/>
      <c r="L907" s="42"/>
      <c r="T907" s="44"/>
      <c r="U907" s="44"/>
      <c r="V907" s="44"/>
      <c r="W907" s="44"/>
      <c r="X907" s="44"/>
      <c r="Y907" s="44"/>
      <c r="Z907" s="44"/>
      <c r="AD907" s="42"/>
      <c r="AE907" s="42"/>
      <c r="AF907" s="42"/>
      <c r="AG907" s="42"/>
    </row>
    <row r="908" spans="3:33" s="35" customFormat="1" x14ac:dyDescent="0.2">
      <c r="C908" s="39"/>
      <c r="D908" s="40"/>
      <c r="E908" s="41"/>
      <c r="F908" s="42"/>
      <c r="G908" s="43"/>
      <c r="H908" s="44"/>
      <c r="I908" s="42"/>
      <c r="J908" s="42"/>
      <c r="K908" s="42"/>
      <c r="L908" s="42"/>
      <c r="T908" s="44"/>
      <c r="U908" s="44"/>
      <c r="V908" s="44"/>
      <c r="W908" s="44"/>
      <c r="X908" s="44"/>
      <c r="Y908" s="44"/>
      <c r="Z908" s="44"/>
      <c r="AD908" s="42"/>
      <c r="AE908" s="42"/>
      <c r="AF908" s="42"/>
      <c r="AG908" s="42"/>
    </row>
    <row r="909" spans="3:33" s="35" customFormat="1" x14ac:dyDescent="0.2">
      <c r="C909" s="39"/>
      <c r="D909" s="40"/>
      <c r="E909" s="41"/>
      <c r="F909" s="42"/>
      <c r="G909" s="43"/>
      <c r="H909" s="44"/>
      <c r="I909" s="42"/>
      <c r="J909" s="42"/>
      <c r="K909" s="42"/>
      <c r="L909" s="42"/>
      <c r="T909" s="44"/>
      <c r="U909" s="44"/>
      <c r="V909" s="44"/>
      <c r="W909" s="44"/>
      <c r="X909" s="44"/>
      <c r="Y909" s="44"/>
      <c r="Z909" s="44"/>
      <c r="AD909" s="42"/>
      <c r="AE909" s="42"/>
      <c r="AF909" s="42"/>
      <c r="AG909" s="42"/>
    </row>
    <row r="910" spans="3:33" s="35" customFormat="1" x14ac:dyDescent="0.2">
      <c r="C910" s="39"/>
      <c r="D910" s="40"/>
      <c r="E910" s="41"/>
      <c r="F910" s="42"/>
      <c r="G910" s="43"/>
      <c r="H910" s="44"/>
      <c r="I910" s="42"/>
      <c r="J910" s="42"/>
      <c r="K910" s="42"/>
      <c r="L910" s="42"/>
      <c r="T910" s="44"/>
      <c r="U910" s="44"/>
      <c r="V910" s="44"/>
      <c r="W910" s="44"/>
      <c r="X910" s="44"/>
      <c r="Y910" s="44"/>
      <c r="Z910" s="44"/>
      <c r="AD910" s="42"/>
      <c r="AE910" s="42"/>
      <c r="AF910" s="42"/>
      <c r="AG910" s="42"/>
    </row>
    <row r="911" spans="3:33" s="35" customFormat="1" x14ac:dyDescent="0.2">
      <c r="C911" s="39"/>
      <c r="D911" s="40"/>
      <c r="E911" s="41"/>
      <c r="F911" s="42"/>
      <c r="G911" s="43"/>
      <c r="H911" s="44"/>
      <c r="I911" s="42"/>
      <c r="J911" s="42"/>
      <c r="K911" s="42"/>
      <c r="L911" s="42"/>
      <c r="T911" s="44"/>
      <c r="U911" s="44"/>
      <c r="V911" s="44"/>
      <c r="W911" s="44"/>
      <c r="X911" s="44"/>
      <c r="Y911" s="44"/>
      <c r="Z911" s="44"/>
      <c r="AD911" s="42"/>
      <c r="AE911" s="42"/>
      <c r="AF911" s="42"/>
      <c r="AG911" s="42"/>
    </row>
    <row r="912" spans="3:33" s="35" customFormat="1" x14ac:dyDescent="0.2">
      <c r="C912" s="39"/>
      <c r="D912" s="40"/>
      <c r="E912" s="41"/>
      <c r="F912" s="42"/>
      <c r="G912" s="43"/>
      <c r="H912" s="44"/>
      <c r="I912" s="42"/>
      <c r="J912" s="42"/>
      <c r="K912" s="42"/>
      <c r="L912" s="42"/>
      <c r="T912" s="44"/>
      <c r="U912" s="44"/>
      <c r="V912" s="44"/>
      <c r="W912" s="44"/>
      <c r="X912" s="44"/>
      <c r="Y912" s="44"/>
      <c r="Z912" s="44"/>
      <c r="AD912" s="42"/>
      <c r="AE912" s="42"/>
      <c r="AF912" s="42"/>
      <c r="AG912" s="42"/>
    </row>
    <row r="913" spans="3:33" s="35" customFormat="1" x14ac:dyDescent="0.2">
      <c r="C913" s="39"/>
      <c r="D913" s="40"/>
      <c r="E913" s="41"/>
      <c r="F913" s="42"/>
      <c r="G913" s="43"/>
      <c r="H913" s="44"/>
      <c r="I913" s="42"/>
      <c r="J913" s="42"/>
      <c r="K913" s="42"/>
      <c r="L913" s="42"/>
      <c r="T913" s="44"/>
      <c r="U913" s="44"/>
      <c r="V913" s="44"/>
      <c r="W913" s="44"/>
      <c r="X913" s="44"/>
      <c r="Y913" s="44"/>
      <c r="Z913" s="44"/>
      <c r="AD913" s="42"/>
      <c r="AE913" s="42"/>
      <c r="AF913" s="42"/>
      <c r="AG913" s="42"/>
    </row>
    <row r="914" spans="3:33" s="35" customFormat="1" x14ac:dyDescent="0.2">
      <c r="C914" s="39"/>
      <c r="D914" s="40"/>
      <c r="E914" s="41"/>
      <c r="F914" s="42"/>
      <c r="G914" s="43"/>
      <c r="H914" s="44"/>
      <c r="I914" s="42"/>
      <c r="J914" s="42"/>
      <c r="K914" s="42"/>
      <c r="L914" s="42"/>
      <c r="T914" s="44"/>
      <c r="U914" s="44"/>
      <c r="V914" s="44"/>
      <c r="W914" s="44"/>
      <c r="X914" s="44"/>
      <c r="Y914" s="44"/>
      <c r="Z914" s="44"/>
      <c r="AD914" s="42"/>
      <c r="AE914" s="42"/>
      <c r="AF914" s="42"/>
      <c r="AG914" s="42"/>
    </row>
    <row r="915" spans="3:33" s="35" customFormat="1" x14ac:dyDescent="0.2">
      <c r="C915" s="39"/>
      <c r="D915" s="40"/>
      <c r="E915" s="41"/>
      <c r="F915" s="42"/>
      <c r="G915" s="43"/>
      <c r="H915" s="44"/>
      <c r="I915" s="42"/>
      <c r="J915" s="42"/>
      <c r="K915" s="42"/>
      <c r="L915" s="42"/>
      <c r="T915" s="44"/>
      <c r="U915" s="44"/>
      <c r="V915" s="44"/>
      <c r="W915" s="44"/>
      <c r="X915" s="44"/>
      <c r="Y915" s="44"/>
      <c r="Z915" s="44"/>
      <c r="AD915" s="42"/>
      <c r="AE915" s="42"/>
      <c r="AF915" s="42"/>
      <c r="AG915" s="42"/>
    </row>
    <row r="916" spans="3:33" s="35" customFormat="1" x14ac:dyDescent="0.2">
      <c r="C916" s="39"/>
      <c r="D916" s="40"/>
      <c r="E916" s="41"/>
      <c r="F916" s="42"/>
      <c r="G916" s="43"/>
      <c r="H916" s="44"/>
      <c r="I916" s="42"/>
      <c r="J916" s="42"/>
      <c r="K916" s="42"/>
      <c r="L916" s="42"/>
      <c r="T916" s="44"/>
      <c r="U916" s="44"/>
      <c r="V916" s="44"/>
      <c r="W916" s="44"/>
      <c r="X916" s="44"/>
      <c r="Y916" s="44"/>
      <c r="Z916" s="44"/>
      <c r="AD916" s="42"/>
      <c r="AE916" s="42"/>
      <c r="AF916" s="42"/>
      <c r="AG916" s="42"/>
    </row>
    <row r="917" spans="3:33" s="35" customFormat="1" x14ac:dyDescent="0.2">
      <c r="C917" s="39"/>
      <c r="D917" s="40"/>
      <c r="E917" s="41"/>
      <c r="F917" s="42"/>
      <c r="G917" s="43"/>
      <c r="H917" s="44"/>
      <c r="I917" s="42"/>
      <c r="J917" s="42"/>
      <c r="K917" s="42"/>
      <c r="L917" s="42"/>
      <c r="T917" s="44"/>
      <c r="U917" s="44"/>
      <c r="V917" s="44"/>
      <c r="W917" s="44"/>
      <c r="X917" s="44"/>
      <c r="Y917" s="44"/>
      <c r="Z917" s="44"/>
      <c r="AD917" s="42"/>
      <c r="AE917" s="42"/>
      <c r="AF917" s="42"/>
      <c r="AG917" s="42"/>
    </row>
    <row r="918" spans="3:33" s="35" customFormat="1" x14ac:dyDescent="0.2">
      <c r="C918" s="39"/>
      <c r="D918" s="40"/>
      <c r="E918" s="41"/>
      <c r="F918" s="42"/>
      <c r="G918" s="43"/>
      <c r="H918" s="44"/>
      <c r="I918" s="42"/>
      <c r="J918" s="42"/>
      <c r="K918" s="42"/>
      <c r="L918" s="42"/>
      <c r="T918" s="44"/>
      <c r="U918" s="44"/>
      <c r="V918" s="44"/>
      <c r="W918" s="44"/>
      <c r="X918" s="44"/>
      <c r="Y918" s="44"/>
      <c r="Z918" s="44"/>
      <c r="AD918" s="42"/>
      <c r="AE918" s="42"/>
      <c r="AF918" s="42"/>
      <c r="AG918" s="42"/>
    </row>
    <row r="919" spans="3:33" s="35" customFormat="1" x14ac:dyDescent="0.2">
      <c r="C919" s="39"/>
      <c r="D919" s="40"/>
      <c r="E919" s="41"/>
      <c r="F919" s="42"/>
      <c r="G919" s="43"/>
      <c r="H919" s="44"/>
      <c r="I919" s="42"/>
      <c r="J919" s="42"/>
      <c r="K919" s="42"/>
      <c r="L919" s="42"/>
      <c r="T919" s="44"/>
      <c r="U919" s="44"/>
      <c r="V919" s="44"/>
      <c r="W919" s="44"/>
      <c r="X919" s="44"/>
      <c r="Y919" s="44"/>
      <c r="Z919" s="44"/>
      <c r="AD919" s="42"/>
      <c r="AE919" s="42"/>
      <c r="AF919" s="42"/>
      <c r="AG919" s="42"/>
    </row>
    <row r="920" spans="3:33" s="35" customFormat="1" x14ac:dyDescent="0.2">
      <c r="C920" s="39"/>
      <c r="D920" s="40"/>
      <c r="E920" s="41"/>
      <c r="F920" s="42"/>
      <c r="G920" s="43"/>
      <c r="H920" s="44"/>
      <c r="I920" s="42"/>
      <c r="J920" s="42"/>
      <c r="K920" s="42"/>
      <c r="L920" s="42"/>
      <c r="T920" s="44"/>
      <c r="U920" s="44"/>
      <c r="V920" s="44"/>
      <c r="W920" s="44"/>
      <c r="X920" s="44"/>
      <c r="Y920" s="44"/>
      <c r="Z920" s="44"/>
      <c r="AD920" s="42"/>
      <c r="AE920" s="42"/>
      <c r="AF920" s="42"/>
      <c r="AG920" s="42"/>
    </row>
    <row r="921" spans="3:33" s="35" customFormat="1" x14ac:dyDescent="0.2">
      <c r="C921" s="39"/>
      <c r="D921" s="40"/>
      <c r="E921" s="41"/>
      <c r="F921" s="42"/>
      <c r="G921" s="43"/>
      <c r="H921" s="44"/>
      <c r="I921" s="42"/>
      <c r="J921" s="42"/>
      <c r="K921" s="42"/>
      <c r="L921" s="42"/>
      <c r="T921" s="44"/>
      <c r="U921" s="44"/>
      <c r="V921" s="44"/>
      <c r="W921" s="44"/>
      <c r="X921" s="44"/>
      <c r="Y921" s="44"/>
      <c r="Z921" s="44"/>
      <c r="AD921" s="42"/>
      <c r="AE921" s="42"/>
      <c r="AF921" s="42"/>
      <c r="AG921" s="42"/>
    </row>
    <row r="922" spans="3:33" s="35" customFormat="1" x14ac:dyDescent="0.2">
      <c r="C922" s="39"/>
      <c r="D922" s="40"/>
      <c r="E922" s="41"/>
      <c r="F922" s="42"/>
      <c r="G922" s="43"/>
      <c r="H922" s="44"/>
      <c r="I922" s="42"/>
      <c r="J922" s="42"/>
      <c r="K922" s="42"/>
      <c r="L922" s="42"/>
      <c r="T922" s="44"/>
      <c r="U922" s="44"/>
      <c r="V922" s="44"/>
      <c r="W922" s="44"/>
      <c r="X922" s="44"/>
      <c r="Y922" s="44"/>
      <c r="Z922" s="44"/>
      <c r="AD922" s="42"/>
      <c r="AE922" s="42"/>
      <c r="AF922" s="42"/>
      <c r="AG922" s="42"/>
    </row>
    <row r="923" spans="3:33" s="35" customFormat="1" x14ac:dyDescent="0.2">
      <c r="C923" s="39"/>
      <c r="D923" s="40"/>
      <c r="E923" s="41"/>
      <c r="F923" s="42"/>
      <c r="G923" s="43"/>
      <c r="H923" s="44"/>
      <c r="I923" s="42"/>
      <c r="J923" s="42"/>
      <c r="K923" s="42"/>
      <c r="L923" s="42"/>
      <c r="T923" s="44"/>
      <c r="U923" s="44"/>
      <c r="V923" s="44"/>
      <c r="W923" s="44"/>
      <c r="X923" s="44"/>
      <c r="Y923" s="44"/>
      <c r="Z923" s="44"/>
      <c r="AD923" s="42"/>
      <c r="AE923" s="42"/>
      <c r="AF923" s="42"/>
      <c r="AG923" s="42"/>
    </row>
    <row r="924" spans="3:33" s="35" customFormat="1" x14ac:dyDescent="0.2">
      <c r="C924" s="39"/>
      <c r="D924" s="40"/>
      <c r="E924" s="41"/>
      <c r="F924" s="42"/>
      <c r="G924" s="43"/>
      <c r="H924" s="44"/>
      <c r="I924" s="42"/>
      <c r="J924" s="42"/>
      <c r="K924" s="42"/>
      <c r="L924" s="42"/>
      <c r="T924" s="44"/>
      <c r="U924" s="44"/>
      <c r="V924" s="44"/>
      <c r="W924" s="44"/>
      <c r="X924" s="44"/>
      <c r="Y924" s="44"/>
      <c r="Z924" s="44"/>
      <c r="AD924" s="42"/>
      <c r="AE924" s="42"/>
      <c r="AF924" s="42"/>
      <c r="AG924" s="42"/>
    </row>
    <row r="925" spans="3:33" s="35" customFormat="1" x14ac:dyDescent="0.2">
      <c r="C925" s="39"/>
      <c r="D925" s="40"/>
      <c r="E925" s="41"/>
      <c r="F925" s="42"/>
      <c r="G925" s="43"/>
      <c r="H925" s="44"/>
      <c r="I925" s="42"/>
      <c r="J925" s="42"/>
      <c r="K925" s="42"/>
      <c r="L925" s="42"/>
      <c r="T925" s="44"/>
      <c r="U925" s="44"/>
      <c r="V925" s="44"/>
      <c r="W925" s="44"/>
      <c r="X925" s="44"/>
      <c r="Y925" s="44"/>
      <c r="Z925" s="44"/>
      <c r="AD925" s="42"/>
      <c r="AE925" s="42"/>
      <c r="AF925" s="42"/>
      <c r="AG925" s="42"/>
    </row>
    <row r="926" spans="3:33" s="35" customFormat="1" x14ac:dyDescent="0.2">
      <c r="C926" s="39"/>
      <c r="D926" s="40"/>
      <c r="E926" s="41"/>
      <c r="F926" s="42"/>
      <c r="G926" s="43"/>
      <c r="H926" s="44"/>
      <c r="I926" s="42"/>
      <c r="J926" s="42"/>
      <c r="K926" s="42"/>
      <c r="L926" s="42"/>
      <c r="T926" s="44"/>
      <c r="U926" s="44"/>
      <c r="V926" s="44"/>
      <c r="W926" s="44"/>
      <c r="X926" s="44"/>
      <c r="Y926" s="44"/>
      <c r="Z926" s="44"/>
      <c r="AD926" s="42"/>
      <c r="AE926" s="42"/>
      <c r="AF926" s="42"/>
      <c r="AG926" s="42"/>
    </row>
    <row r="927" spans="3:33" s="35" customFormat="1" x14ac:dyDescent="0.2">
      <c r="C927" s="39"/>
      <c r="D927" s="40"/>
      <c r="E927" s="41"/>
      <c r="F927" s="42"/>
      <c r="G927" s="43"/>
      <c r="H927" s="44"/>
      <c r="I927" s="42"/>
      <c r="J927" s="42"/>
      <c r="K927" s="42"/>
      <c r="L927" s="42"/>
      <c r="T927" s="44"/>
      <c r="U927" s="44"/>
      <c r="V927" s="44"/>
      <c r="W927" s="44"/>
      <c r="X927" s="44"/>
      <c r="Y927" s="44"/>
      <c r="Z927" s="44"/>
      <c r="AD927" s="42"/>
      <c r="AE927" s="42"/>
      <c r="AF927" s="42"/>
      <c r="AG927" s="42"/>
    </row>
    <row r="928" spans="3:33" s="35" customFormat="1" x14ac:dyDescent="0.2">
      <c r="C928" s="39"/>
      <c r="D928" s="40"/>
      <c r="E928" s="41"/>
      <c r="F928" s="42"/>
      <c r="G928" s="43"/>
      <c r="H928" s="44"/>
      <c r="I928" s="42"/>
      <c r="J928" s="42"/>
      <c r="K928" s="42"/>
      <c r="L928" s="42"/>
      <c r="T928" s="44"/>
      <c r="U928" s="44"/>
      <c r="V928" s="44"/>
      <c r="W928" s="44"/>
      <c r="X928" s="44"/>
      <c r="Y928" s="44"/>
      <c r="Z928" s="44"/>
      <c r="AD928" s="42"/>
      <c r="AE928" s="42"/>
      <c r="AF928" s="42"/>
      <c r="AG928" s="42"/>
    </row>
    <row r="929" spans="3:33" s="35" customFormat="1" x14ac:dyDescent="0.2">
      <c r="C929" s="39"/>
      <c r="D929" s="40"/>
      <c r="E929" s="41"/>
      <c r="F929" s="42"/>
      <c r="G929" s="43"/>
      <c r="H929" s="44"/>
      <c r="I929" s="42"/>
      <c r="J929" s="42"/>
      <c r="K929" s="42"/>
      <c r="L929" s="42"/>
      <c r="T929" s="44"/>
      <c r="U929" s="44"/>
      <c r="V929" s="44"/>
      <c r="W929" s="44"/>
      <c r="X929" s="44"/>
      <c r="Y929" s="44"/>
      <c r="Z929" s="44"/>
      <c r="AD929" s="42"/>
      <c r="AE929" s="42"/>
      <c r="AF929" s="42"/>
      <c r="AG929" s="42"/>
    </row>
    <row r="930" spans="3:33" s="35" customFormat="1" x14ac:dyDescent="0.2">
      <c r="C930" s="39"/>
      <c r="D930" s="40"/>
      <c r="E930" s="41"/>
      <c r="F930" s="42"/>
      <c r="G930" s="43"/>
      <c r="H930" s="44"/>
      <c r="I930" s="42"/>
      <c r="J930" s="42"/>
      <c r="K930" s="42"/>
      <c r="L930" s="42"/>
      <c r="T930" s="44"/>
      <c r="U930" s="44"/>
      <c r="V930" s="44"/>
      <c r="W930" s="44"/>
      <c r="X930" s="44"/>
      <c r="Y930" s="44"/>
      <c r="Z930" s="44"/>
      <c r="AD930" s="42"/>
      <c r="AE930" s="42"/>
      <c r="AF930" s="42"/>
      <c r="AG930" s="42"/>
    </row>
    <row r="931" spans="3:33" s="35" customFormat="1" x14ac:dyDescent="0.2">
      <c r="C931" s="39"/>
      <c r="D931" s="40"/>
      <c r="E931" s="41"/>
      <c r="F931" s="42"/>
      <c r="G931" s="43"/>
      <c r="H931" s="44"/>
      <c r="I931" s="42"/>
      <c r="J931" s="42"/>
      <c r="K931" s="42"/>
      <c r="L931" s="42"/>
      <c r="T931" s="44"/>
      <c r="U931" s="44"/>
      <c r="V931" s="44"/>
      <c r="W931" s="44"/>
      <c r="X931" s="44"/>
      <c r="Y931" s="44"/>
      <c r="Z931" s="44"/>
      <c r="AD931" s="42"/>
      <c r="AE931" s="42"/>
      <c r="AF931" s="42"/>
      <c r="AG931" s="42"/>
    </row>
    <row r="932" spans="3:33" s="35" customFormat="1" x14ac:dyDescent="0.2">
      <c r="C932" s="39"/>
      <c r="D932" s="40"/>
      <c r="E932" s="41"/>
      <c r="F932" s="42"/>
      <c r="G932" s="43"/>
      <c r="H932" s="44"/>
      <c r="I932" s="42"/>
      <c r="J932" s="42"/>
      <c r="K932" s="42"/>
      <c r="L932" s="42"/>
      <c r="T932" s="44"/>
      <c r="U932" s="44"/>
      <c r="V932" s="44"/>
      <c r="W932" s="44"/>
      <c r="X932" s="44"/>
      <c r="Y932" s="44"/>
      <c r="Z932" s="44"/>
      <c r="AD932" s="42"/>
      <c r="AE932" s="42"/>
      <c r="AF932" s="42"/>
      <c r="AG932" s="42"/>
    </row>
    <row r="933" spans="3:33" s="35" customFormat="1" x14ac:dyDescent="0.2">
      <c r="C933" s="39"/>
      <c r="D933" s="40"/>
      <c r="E933" s="41"/>
      <c r="F933" s="42"/>
      <c r="G933" s="43"/>
      <c r="H933" s="44"/>
      <c r="I933" s="42"/>
      <c r="J933" s="42"/>
      <c r="K933" s="42"/>
      <c r="L933" s="42"/>
      <c r="T933" s="44"/>
      <c r="U933" s="44"/>
      <c r="V933" s="44"/>
      <c r="W933" s="44"/>
      <c r="X933" s="44"/>
      <c r="Y933" s="44"/>
      <c r="Z933" s="44"/>
      <c r="AD933" s="42"/>
      <c r="AE933" s="42"/>
      <c r="AF933" s="42"/>
      <c r="AG933" s="42"/>
    </row>
    <row r="934" spans="3:33" s="35" customFormat="1" x14ac:dyDescent="0.2">
      <c r="C934" s="39"/>
      <c r="D934" s="40"/>
      <c r="E934" s="41"/>
      <c r="F934" s="42"/>
      <c r="G934" s="43"/>
      <c r="H934" s="44"/>
      <c r="I934" s="42"/>
      <c r="J934" s="42"/>
      <c r="K934" s="42"/>
      <c r="L934" s="42"/>
      <c r="T934" s="44"/>
      <c r="U934" s="44"/>
      <c r="V934" s="44"/>
      <c r="W934" s="44"/>
      <c r="X934" s="44"/>
      <c r="Y934" s="44"/>
      <c r="Z934" s="44"/>
      <c r="AD934" s="42"/>
      <c r="AE934" s="42"/>
      <c r="AF934" s="42"/>
      <c r="AG934" s="42"/>
    </row>
    <row r="935" spans="3:33" s="35" customFormat="1" x14ac:dyDescent="0.2">
      <c r="C935" s="39"/>
      <c r="D935" s="40"/>
      <c r="E935" s="41"/>
      <c r="F935" s="42"/>
      <c r="G935" s="43"/>
      <c r="H935" s="44"/>
      <c r="I935" s="42"/>
      <c r="J935" s="42"/>
      <c r="K935" s="42"/>
      <c r="L935" s="42"/>
      <c r="T935" s="44"/>
      <c r="U935" s="44"/>
      <c r="V935" s="44"/>
      <c r="W935" s="44"/>
      <c r="X935" s="44"/>
      <c r="Y935" s="44"/>
      <c r="Z935" s="44"/>
      <c r="AD935" s="42"/>
      <c r="AE935" s="42"/>
      <c r="AF935" s="42"/>
      <c r="AG935" s="42"/>
    </row>
    <row r="936" spans="3:33" s="35" customFormat="1" x14ac:dyDescent="0.2">
      <c r="C936" s="39"/>
      <c r="D936" s="40"/>
      <c r="E936" s="41"/>
      <c r="F936" s="42"/>
      <c r="G936" s="43"/>
      <c r="H936" s="44"/>
      <c r="I936" s="42"/>
      <c r="J936" s="42"/>
      <c r="K936" s="42"/>
      <c r="L936" s="42"/>
      <c r="T936" s="44"/>
      <c r="U936" s="44"/>
      <c r="V936" s="44"/>
      <c r="W936" s="44"/>
      <c r="X936" s="44"/>
      <c r="Y936" s="44"/>
      <c r="Z936" s="44"/>
      <c r="AD936" s="42"/>
      <c r="AE936" s="42"/>
      <c r="AF936" s="42"/>
      <c r="AG936" s="42"/>
    </row>
    <row r="937" spans="3:33" s="35" customFormat="1" x14ac:dyDescent="0.2">
      <c r="C937" s="39"/>
      <c r="D937" s="40"/>
      <c r="E937" s="41"/>
      <c r="F937" s="42"/>
      <c r="G937" s="43"/>
      <c r="H937" s="44"/>
      <c r="I937" s="42"/>
      <c r="J937" s="42"/>
      <c r="K937" s="42"/>
      <c r="L937" s="42"/>
      <c r="T937" s="44"/>
      <c r="U937" s="44"/>
      <c r="V937" s="44"/>
      <c r="W937" s="44"/>
      <c r="X937" s="44"/>
      <c r="Y937" s="44"/>
      <c r="Z937" s="44"/>
      <c r="AD937" s="42"/>
      <c r="AE937" s="42"/>
      <c r="AF937" s="42"/>
      <c r="AG937" s="42"/>
    </row>
    <row r="938" spans="3:33" s="35" customFormat="1" x14ac:dyDescent="0.2">
      <c r="C938" s="39"/>
      <c r="D938" s="40"/>
      <c r="E938" s="41"/>
      <c r="F938" s="42"/>
      <c r="G938" s="43"/>
      <c r="H938" s="44"/>
      <c r="I938" s="42"/>
      <c r="J938" s="42"/>
      <c r="K938" s="42"/>
      <c r="L938" s="42"/>
      <c r="T938" s="44"/>
      <c r="U938" s="44"/>
      <c r="V938" s="44"/>
      <c r="W938" s="44"/>
      <c r="X938" s="44"/>
      <c r="Y938" s="44"/>
      <c r="Z938" s="44"/>
      <c r="AD938" s="42"/>
      <c r="AE938" s="42"/>
      <c r="AF938" s="42"/>
      <c r="AG938" s="42"/>
    </row>
    <row r="939" spans="3:33" s="35" customFormat="1" x14ac:dyDescent="0.2">
      <c r="C939" s="39"/>
      <c r="D939" s="40"/>
      <c r="E939" s="41"/>
      <c r="F939" s="42"/>
      <c r="G939" s="43"/>
      <c r="H939" s="44"/>
      <c r="I939" s="42"/>
      <c r="J939" s="42"/>
      <c r="K939" s="42"/>
      <c r="L939" s="42"/>
      <c r="T939" s="44"/>
      <c r="U939" s="44"/>
      <c r="V939" s="44"/>
      <c r="W939" s="44"/>
      <c r="X939" s="44"/>
      <c r="Y939" s="44"/>
      <c r="Z939" s="44"/>
      <c r="AD939" s="42"/>
      <c r="AE939" s="42"/>
      <c r="AF939" s="42"/>
      <c r="AG939" s="42"/>
    </row>
    <row r="940" spans="3:33" s="35" customFormat="1" x14ac:dyDescent="0.2">
      <c r="C940" s="39"/>
      <c r="D940" s="40"/>
      <c r="E940" s="41"/>
      <c r="F940" s="42"/>
      <c r="G940" s="43"/>
      <c r="H940" s="44"/>
      <c r="I940" s="42"/>
      <c r="J940" s="42"/>
      <c r="K940" s="42"/>
      <c r="L940" s="42"/>
      <c r="T940" s="44"/>
      <c r="U940" s="44"/>
      <c r="V940" s="44"/>
      <c r="W940" s="44"/>
      <c r="X940" s="44"/>
      <c r="Y940" s="44"/>
      <c r="Z940" s="44"/>
      <c r="AD940" s="42"/>
      <c r="AE940" s="42"/>
      <c r="AF940" s="42"/>
      <c r="AG940" s="42"/>
    </row>
    <row r="941" spans="3:33" s="35" customFormat="1" x14ac:dyDescent="0.2">
      <c r="C941" s="39"/>
      <c r="D941" s="40"/>
      <c r="E941" s="41"/>
      <c r="F941" s="42"/>
      <c r="G941" s="43"/>
      <c r="H941" s="44"/>
      <c r="I941" s="42"/>
      <c r="J941" s="42"/>
      <c r="K941" s="42"/>
      <c r="L941" s="42"/>
      <c r="T941" s="44"/>
      <c r="U941" s="44"/>
      <c r="V941" s="44"/>
      <c r="W941" s="44"/>
      <c r="X941" s="44"/>
      <c r="Y941" s="44"/>
      <c r="Z941" s="44"/>
      <c r="AD941" s="42"/>
      <c r="AE941" s="42"/>
      <c r="AF941" s="42"/>
      <c r="AG941" s="42"/>
    </row>
    <row r="942" spans="3:33" s="35" customFormat="1" x14ac:dyDescent="0.2">
      <c r="C942" s="39"/>
      <c r="D942" s="40"/>
      <c r="E942" s="41"/>
      <c r="F942" s="42"/>
      <c r="G942" s="43"/>
      <c r="H942" s="44"/>
      <c r="I942" s="42"/>
      <c r="J942" s="42"/>
      <c r="K942" s="42"/>
      <c r="L942" s="42"/>
      <c r="T942" s="44"/>
      <c r="U942" s="44"/>
      <c r="V942" s="44"/>
      <c r="W942" s="44"/>
      <c r="X942" s="44"/>
      <c r="Y942" s="44"/>
      <c r="Z942" s="44"/>
      <c r="AD942" s="42"/>
      <c r="AE942" s="42"/>
      <c r="AF942" s="42"/>
      <c r="AG942" s="42"/>
    </row>
    <row r="943" spans="3:33" s="35" customFormat="1" x14ac:dyDescent="0.2">
      <c r="C943" s="39"/>
      <c r="D943" s="40"/>
      <c r="E943" s="41"/>
      <c r="F943" s="42"/>
      <c r="G943" s="43"/>
      <c r="H943" s="44"/>
      <c r="I943" s="42"/>
      <c r="J943" s="42"/>
      <c r="K943" s="42"/>
      <c r="L943" s="42"/>
      <c r="T943" s="44"/>
      <c r="U943" s="44"/>
      <c r="V943" s="44"/>
      <c r="W943" s="44"/>
      <c r="X943" s="44"/>
      <c r="Y943" s="44"/>
      <c r="Z943" s="44"/>
      <c r="AD943" s="42"/>
      <c r="AE943" s="42"/>
      <c r="AF943" s="42"/>
      <c r="AG943" s="42"/>
    </row>
    <row r="944" spans="3:33" s="35" customFormat="1" x14ac:dyDescent="0.2">
      <c r="C944" s="39"/>
      <c r="D944" s="40"/>
      <c r="E944" s="41"/>
      <c r="F944" s="42"/>
      <c r="G944" s="43"/>
      <c r="H944" s="44"/>
      <c r="I944" s="42"/>
      <c r="J944" s="42"/>
      <c r="K944" s="42"/>
      <c r="L944" s="42"/>
      <c r="T944" s="44"/>
      <c r="U944" s="44"/>
      <c r="V944" s="44"/>
      <c r="W944" s="44"/>
      <c r="X944" s="44"/>
      <c r="Y944" s="44"/>
      <c r="Z944" s="44"/>
      <c r="AD944" s="42"/>
      <c r="AE944" s="42"/>
      <c r="AF944" s="42"/>
      <c r="AG944" s="42"/>
    </row>
    <row r="945" spans="3:33" s="35" customFormat="1" x14ac:dyDescent="0.2">
      <c r="C945" s="39"/>
      <c r="D945" s="40"/>
      <c r="E945" s="41"/>
      <c r="F945" s="42"/>
      <c r="G945" s="43"/>
      <c r="H945" s="44"/>
      <c r="I945" s="42"/>
      <c r="J945" s="42"/>
      <c r="K945" s="42"/>
      <c r="L945" s="42"/>
      <c r="T945" s="44"/>
      <c r="U945" s="44"/>
      <c r="V945" s="44"/>
      <c r="W945" s="44"/>
      <c r="X945" s="44"/>
      <c r="Y945" s="44"/>
      <c r="Z945" s="44"/>
      <c r="AD945" s="42"/>
      <c r="AE945" s="42"/>
      <c r="AF945" s="42"/>
      <c r="AG945" s="42"/>
    </row>
    <row r="946" spans="3:33" s="35" customFormat="1" x14ac:dyDescent="0.2">
      <c r="C946" s="39"/>
      <c r="D946" s="40"/>
      <c r="E946" s="41"/>
      <c r="F946" s="42"/>
      <c r="G946" s="43"/>
      <c r="H946" s="44"/>
      <c r="I946" s="42"/>
      <c r="J946" s="42"/>
      <c r="K946" s="42"/>
      <c r="L946" s="42"/>
      <c r="T946" s="44"/>
      <c r="U946" s="44"/>
      <c r="V946" s="44"/>
      <c r="W946" s="44"/>
      <c r="X946" s="44"/>
      <c r="Y946" s="44"/>
      <c r="Z946" s="44"/>
      <c r="AD946" s="42"/>
      <c r="AE946" s="42"/>
      <c r="AF946" s="42"/>
      <c r="AG946" s="42"/>
    </row>
    <row r="947" spans="3:33" s="35" customFormat="1" x14ac:dyDescent="0.2">
      <c r="C947" s="39"/>
      <c r="D947" s="40"/>
      <c r="E947" s="41"/>
      <c r="F947" s="42"/>
      <c r="G947" s="43"/>
      <c r="H947" s="44"/>
      <c r="I947" s="42"/>
      <c r="J947" s="42"/>
      <c r="K947" s="42"/>
      <c r="L947" s="42"/>
      <c r="T947" s="44"/>
      <c r="U947" s="44"/>
      <c r="V947" s="44"/>
      <c r="W947" s="44"/>
      <c r="X947" s="44"/>
      <c r="Y947" s="44"/>
      <c r="Z947" s="44"/>
      <c r="AD947" s="42"/>
      <c r="AE947" s="42"/>
      <c r="AF947" s="42"/>
      <c r="AG947" s="42"/>
    </row>
    <row r="948" spans="3:33" s="35" customFormat="1" x14ac:dyDescent="0.2">
      <c r="C948" s="39"/>
      <c r="D948" s="40"/>
      <c r="E948" s="41"/>
      <c r="F948" s="42"/>
      <c r="G948" s="43"/>
      <c r="H948" s="44"/>
      <c r="I948" s="42"/>
      <c r="J948" s="42"/>
      <c r="K948" s="42"/>
      <c r="L948" s="42"/>
      <c r="T948" s="44"/>
      <c r="U948" s="44"/>
      <c r="V948" s="44"/>
      <c r="W948" s="44"/>
      <c r="X948" s="44"/>
      <c r="Y948" s="44"/>
      <c r="Z948" s="44"/>
      <c r="AD948" s="42"/>
      <c r="AE948" s="42"/>
      <c r="AF948" s="42"/>
      <c r="AG948" s="42"/>
    </row>
    <row r="949" spans="3:33" s="35" customFormat="1" x14ac:dyDescent="0.2">
      <c r="C949" s="39"/>
      <c r="D949" s="40"/>
      <c r="E949" s="41"/>
      <c r="F949" s="42"/>
      <c r="G949" s="43"/>
      <c r="H949" s="44"/>
      <c r="I949" s="42"/>
      <c r="J949" s="42"/>
      <c r="K949" s="42"/>
      <c r="L949" s="42"/>
      <c r="T949" s="44"/>
      <c r="U949" s="44"/>
      <c r="V949" s="44"/>
      <c r="W949" s="44"/>
      <c r="X949" s="44"/>
      <c r="Y949" s="44"/>
      <c r="Z949" s="44"/>
      <c r="AD949" s="42"/>
      <c r="AE949" s="42"/>
      <c r="AF949" s="42"/>
      <c r="AG949" s="42"/>
    </row>
    <row r="950" spans="3:33" s="35" customFormat="1" x14ac:dyDescent="0.2">
      <c r="C950" s="39"/>
      <c r="D950" s="40"/>
      <c r="E950" s="41"/>
      <c r="F950" s="42"/>
      <c r="G950" s="43"/>
      <c r="H950" s="44"/>
      <c r="I950" s="42"/>
      <c r="J950" s="42"/>
      <c r="K950" s="42"/>
      <c r="L950" s="42"/>
      <c r="T950" s="44"/>
      <c r="U950" s="44"/>
      <c r="V950" s="44"/>
      <c r="W950" s="44"/>
      <c r="X950" s="44"/>
      <c r="Y950" s="44"/>
      <c r="Z950" s="44"/>
      <c r="AD950" s="42"/>
      <c r="AE950" s="42"/>
      <c r="AF950" s="42"/>
      <c r="AG950" s="42"/>
    </row>
    <row r="951" spans="3:33" s="35" customFormat="1" x14ac:dyDescent="0.2">
      <c r="C951" s="39"/>
      <c r="D951" s="40"/>
      <c r="E951" s="41"/>
      <c r="F951" s="42"/>
      <c r="G951" s="43"/>
      <c r="H951" s="44"/>
      <c r="I951" s="42"/>
      <c r="J951" s="42"/>
      <c r="K951" s="42"/>
      <c r="L951" s="42"/>
      <c r="T951" s="44"/>
      <c r="U951" s="44"/>
      <c r="V951" s="44"/>
      <c r="W951" s="44"/>
      <c r="X951" s="44"/>
      <c r="Y951" s="44"/>
      <c r="Z951" s="44"/>
      <c r="AD951" s="42"/>
      <c r="AE951" s="42"/>
      <c r="AF951" s="42"/>
      <c r="AG951" s="42"/>
    </row>
    <row r="952" spans="3:33" s="35" customFormat="1" x14ac:dyDescent="0.2">
      <c r="C952" s="39"/>
      <c r="D952" s="40"/>
      <c r="E952" s="41"/>
      <c r="F952" s="42"/>
      <c r="G952" s="43"/>
      <c r="H952" s="44"/>
      <c r="I952" s="42"/>
      <c r="J952" s="42"/>
      <c r="K952" s="42"/>
      <c r="L952" s="42"/>
      <c r="T952" s="44"/>
      <c r="U952" s="44"/>
      <c r="V952" s="44"/>
      <c r="W952" s="44"/>
      <c r="X952" s="44"/>
      <c r="Y952" s="44"/>
      <c r="Z952" s="44"/>
      <c r="AD952" s="42"/>
      <c r="AE952" s="42"/>
      <c r="AF952" s="42"/>
      <c r="AG952" s="42"/>
    </row>
    <row r="953" spans="3:33" s="35" customFormat="1" x14ac:dyDescent="0.2">
      <c r="C953" s="39"/>
      <c r="D953" s="40"/>
      <c r="E953" s="41"/>
      <c r="F953" s="42"/>
      <c r="G953" s="43"/>
      <c r="H953" s="44"/>
      <c r="I953" s="42"/>
      <c r="J953" s="42"/>
      <c r="K953" s="42"/>
      <c r="L953" s="42"/>
      <c r="T953" s="44"/>
      <c r="U953" s="44"/>
      <c r="V953" s="44"/>
      <c r="W953" s="44"/>
      <c r="X953" s="44"/>
      <c r="Y953" s="44"/>
      <c r="Z953" s="44"/>
      <c r="AD953" s="42"/>
      <c r="AE953" s="42"/>
      <c r="AF953" s="42"/>
      <c r="AG953" s="42"/>
    </row>
    <row r="954" spans="3:33" s="35" customFormat="1" x14ac:dyDescent="0.2">
      <c r="C954" s="39"/>
      <c r="D954" s="40"/>
      <c r="E954" s="41"/>
      <c r="F954" s="42"/>
      <c r="G954" s="43"/>
      <c r="H954" s="44"/>
      <c r="I954" s="42"/>
      <c r="J954" s="42"/>
      <c r="K954" s="42"/>
      <c r="L954" s="42"/>
      <c r="T954" s="44"/>
      <c r="U954" s="44"/>
      <c r="V954" s="44"/>
      <c r="W954" s="44"/>
      <c r="X954" s="44"/>
      <c r="Y954" s="44"/>
      <c r="Z954" s="44"/>
      <c r="AD954" s="42"/>
      <c r="AE954" s="42"/>
      <c r="AF954" s="42"/>
      <c r="AG954" s="42"/>
    </row>
    <row r="955" spans="3:33" s="35" customFormat="1" x14ac:dyDescent="0.2">
      <c r="C955" s="39"/>
      <c r="D955" s="40"/>
      <c r="E955" s="41"/>
      <c r="F955" s="42"/>
      <c r="G955" s="43"/>
      <c r="H955" s="44"/>
      <c r="I955" s="42"/>
      <c r="J955" s="42"/>
      <c r="K955" s="42"/>
      <c r="L955" s="42"/>
      <c r="T955" s="44"/>
      <c r="U955" s="44"/>
      <c r="V955" s="44"/>
      <c r="W955" s="44"/>
      <c r="X955" s="44"/>
      <c r="Y955" s="44"/>
      <c r="Z955" s="44"/>
      <c r="AD955" s="42"/>
      <c r="AE955" s="42"/>
      <c r="AF955" s="42"/>
      <c r="AG955" s="42"/>
    </row>
    <row r="956" spans="3:33" s="35" customFormat="1" x14ac:dyDescent="0.2">
      <c r="C956" s="39"/>
      <c r="D956" s="40"/>
      <c r="E956" s="41"/>
      <c r="F956" s="42"/>
      <c r="G956" s="43"/>
      <c r="H956" s="44"/>
      <c r="I956" s="42"/>
      <c r="J956" s="42"/>
      <c r="K956" s="42"/>
      <c r="L956" s="42"/>
      <c r="T956" s="44"/>
      <c r="U956" s="44"/>
      <c r="V956" s="44"/>
      <c r="W956" s="44"/>
      <c r="X956" s="44"/>
      <c r="Y956" s="44"/>
      <c r="Z956" s="44"/>
      <c r="AD956" s="42"/>
      <c r="AE956" s="42"/>
      <c r="AF956" s="42"/>
      <c r="AG956" s="42"/>
    </row>
    <row r="957" spans="3:33" s="35" customFormat="1" x14ac:dyDescent="0.2">
      <c r="C957" s="39"/>
      <c r="D957" s="40"/>
      <c r="E957" s="41"/>
      <c r="F957" s="42"/>
      <c r="G957" s="43"/>
      <c r="H957" s="44"/>
      <c r="I957" s="42"/>
      <c r="J957" s="42"/>
      <c r="K957" s="42"/>
      <c r="L957" s="42"/>
      <c r="T957" s="44"/>
      <c r="U957" s="44"/>
      <c r="V957" s="44"/>
      <c r="W957" s="44"/>
      <c r="X957" s="44"/>
      <c r="Y957" s="44"/>
      <c r="Z957" s="44"/>
      <c r="AD957" s="42"/>
      <c r="AE957" s="42"/>
      <c r="AF957" s="42"/>
      <c r="AG957" s="42"/>
    </row>
    <row r="958" spans="3:33" s="35" customFormat="1" x14ac:dyDescent="0.2">
      <c r="C958" s="39"/>
      <c r="D958" s="40"/>
      <c r="E958" s="41"/>
      <c r="F958" s="42"/>
      <c r="G958" s="43"/>
      <c r="H958" s="44"/>
      <c r="I958" s="42"/>
      <c r="J958" s="42"/>
      <c r="K958" s="42"/>
      <c r="L958" s="42"/>
      <c r="T958" s="44"/>
      <c r="U958" s="44"/>
      <c r="V958" s="44"/>
      <c r="W958" s="44"/>
      <c r="X958" s="44"/>
      <c r="Y958" s="44"/>
      <c r="Z958" s="44"/>
      <c r="AD958" s="42"/>
      <c r="AE958" s="42"/>
      <c r="AF958" s="42"/>
      <c r="AG958" s="42"/>
    </row>
    <row r="959" spans="3:33" s="35" customFormat="1" x14ac:dyDescent="0.2">
      <c r="C959" s="39"/>
      <c r="D959" s="40"/>
      <c r="E959" s="41"/>
      <c r="F959" s="42"/>
      <c r="G959" s="43"/>
      <c r="H959" s="44"/>
      <c r="I959" s="42"/>
      <c r="J959" s="42"/>
      <c r="K959" s="42"/>
      <c r="L959" s="42"/>
      <c r="T959" s="44"/>
      <c r="U959" s="44"/>
      <c r="V959" s="44"/>
      <c r="W959" s="44"/>
      <c r="X959" s="44"/>
      <c r="Y959" s="44"/>
      <c r="Z959" s="44"/>
      <c r="AD959" s="42"/>
      <c r="AE959" s="42"/>
      <c r="AF959" s="42"/>
      <c r="AG959" s="42"/>
    </row>
    <row r="960" spans="3:33" s="35" customFormat="1" x14ac:dyDescent="0.2">
      <c r="C960" s="39"/>
      <c r="D960" s="40"/>
      <c r="E960" s="41"/>
      <c r="F960" s="42"/>
      <c r="G960" s="43"/>
      <c r="H960" s="44"/>
      <c r="I960" s="42"/>
      <c r="J960" s="42"/>
      <c r="K960" s="42"/>
      <c r="L960" s="42"/>
      <c r="T960" s="44"/>
      <c r="U960" s="44"/>
      <c r="V960" s="44"/>
      <c r="W960" s="44"/>
      <c r="X960" s="44"/>
      <c r="Y960" s="44"/>
      <c r="Z960" s="44"/>
      <c r="AD960" s="42"/>
      <c r="AE960" s="42"/>
      <c r="AF960" s="42"/>
      <c r="AG960" s="42"/>
    </row>
    <row r="961" spans="3:33" s="35" customFormat="1" x14ac:dyDescent="0.2">
      <c r="C961" s="39"/>
      <c r="D961" s="40"/>
      <c r="E961" s="41"/>
      <c r="F961" s="42"/>
      <c r="G961" s="43"/>
      <c r="H961" s="44"/>
      <c r="I961" s="42"/>
      <c r="J961" s="42"/>
      <c r="K961" s="42"/>
      <c r="L961" s="42"/>
      <c r="T961" s="44"/>
      <c r="U961" s="44"/>
      <c r="V961" s="44"/>
      <c r="W961" s="44"/>
      <c r="X961" s="44"/>
      <c r="Y961" s="44"/>
      <c r="Z961" s="44"/>
      <c r="AD961" s="42"/>
      <c r="AE961" s="42"/>
      <c r="AF961" s="42"/>
      <c r="AG961" s="42"/>
    </row>
    <row r="962" spans="3:33" s="35" customFormat="1" x14ac:dyDescent="0.2">
      <c r="C962" s="39"/>
      <c r="D962" s="40"/>
      <c r="E962" s="41"/>
      <c r="F962" s="42"/>
      <c r="G962" s="43"/>
      <c r="H962" s="44"/>
      <c r="I962" s="42"/>
      <c r="J962" s="42"/>
      <c r="K962" s="42"/>
      <c r="L962" s="42"/>
      <c r="T962" s="44"/>
      <c r="U962" s="44"/>
      <c r="V962" s="44"/>
      <c r="W962" s="44"/>
      <c r="X962" s="44"/>
      <c r="Y962" s="44"/>
      <c r="Z962" s="44"/>
      <c r="AD962" s="42"/>
      <c r="AE962" s="42"/>
      <c r="AF962" s="42"/>
      <c r="AG962" s="42"/>
    </row>
    <row r="963" spans="3:33" s="35" customFormat="1" x14ac:dyDescent="0.2">
      <c r="C963" s="39"/>
      <c r="D963" s="40"/>
      <c r="E963" s="41"/>
      <c r="F963" s="42"/>
      <c r="G963" s="43"/>
      <c r="H963" s="44"/>
      <c r="I963" s="42"/>
      <c r="J963" s="42"/>
      <c r="K963" s="42"/>
      <c r="L963" s="42"/>
      <c r="T963" s="44"/>
      <c r="U963" s="44"/>
      <c r="V963" s="44"/>
      <c r="W963" s="44"/>
      <c r="X963" s="44"/>
      <c r="Y963" s="44"/>
      <c r="Z963" s="44"/>
      <c r="AD963" s="42"/>
      <c r="AE963" s="42"/>
      <c r="AF963" s="42"/>
      <c r="AG963" s="42"/>
    </row>
    <row r="964" spans="3:33" s="35" customFormat="1" x14ac:dyDescent="0.2">
      <c r="C964" s="39"/>
      <c r="D964" s="40"/>
      <c r="E964" s="41"/>
      <c r="F964" s="42"/>
      <c r="G964" s="43"/>
      <c r="H964" s="44"/>
      <c r="I964" s="42"/>
      <c r="J964" s="42"/>
      <c r="K964" s="42"/>
      <c r="L964" s="42"/>
      <c r="T964" s="44"/>
      <c r="U964" s="44"/>
      <c r="V964" s="44"/>
      <c r="W964" s="44"/>
      <c r="X964" s="44"/>
      <c r="Y964" s="44"/>
      <c r="Z964" s="44"/>
      <c r="AD964" s="42"/>
      <c r="AE964" s="42"/>
      <c r="AF964" s="42"/>
      <c r="AG964" s="42"/>
    </row>
    <row r="965" spans="3:33" s="35" customFormat="1" x14ac:dyDescent="0.2">
      <c r="C965" s="39"/>
      <c r="D965" s="40"/>
      <c r="E965" s="41"/>
      <c r="F965" s="42"/>
      <c r="G965" s="43"/>
      <c r="H965" s="44"/>
      <c r="I965" s="42"/>
      <c r="J965" s="42"/>
      <c r="K965" s="42"/>
      <c r="L965" s="42"/>
      <c r="T965" s="44"/>
      <c r="U965" s="44"/>
      <c r="V965" s="44"/>
      <c r="W965" s="44"/>
      <c r="X965" s="44"/>
      <c r="Y965" s="44"/>
      <c r="Z965" s="44"/>
      <c r="AD965" s="42"/>
      <c r="AE965" s="42"/>
      <c r="AF965" s="42"/>
      <c r="AG965" s="42"/>
    </row>
    <row r="966" spans="3:33" s="35" customFormat="1" x14ac:dyDescent="0.2">
      <c r="C966" s="39"/>
      <c r="D966" s="40"/>
      <c r="E966" s="41"/>
      <c r="F966" s="42"/>
      <c r="G966" s="43"/>
      <c r="H966" s="44"/>
      <c r="I966" s="42"/>
      <c r="J966" s="42"/>
      <c r="K966" s="42"/>
      <c r="L966" s="42"/>
      <c r="T966" s="44"/>
      <c r="U966" s="44"/>
      <c r="V966" s="44"/>
      <c r="W966" s="44"/>
      <c r="X966" s="44"/>
      <c r="Y966" s="44"/>
      <c r="Z966" s="44"/>
      <c r="AD966" s="42"/>
      <c r="AE966" s="42"/>
      <c r="AF966" s="42"/>
      <c r="AG966" s="42"/>
    </row>
    <row r="967" spans="3:33" s="35" customFormat="1" x14ac:dyDescent="0.2">
      <c r="C967" s="39"/>
      <c r="D967" s="40"/>
      <c r="E967" s="41"/>
      <c r="F967" s="42"/>
      <c r="G967" s="43"/>
      <c r="H967" s="44"/>
      <c r="I967" s="42"/>
      <c r="J967" s="42"/>
      <c r="K967" s="42"/>
      <c r="L967" s="42"/>
      <c r="T967" s="44"/>
      <c r="U967" s="44"/>
      <c r="V967" s="44"/>
      <c r="W967" s="44"/>
      <c r="X967" s="44"/>
      <c r="Y967" s="44"/>
      <c r="Z967" s="44"/>
      <c r="AD967" s="42"/>
      <c r="AE967" s="42"/>
      <c r="AF967" s="42"/>
      <c r="AG967" s="42"/>
    </row>
    <row r="968" spans="3:33" s="35" customFormat="1" x14ac:dyDescent="0.2">
      <c r="C968" s="39"/>
      <c r="D968" s="40"/>
      <c r="E968" s="41"/>
      <c r="F968" s="42"/>
      <c r="G968" s="43"/>
      <c r="H968" s="44"/>
      <c r="I968" s="42"/>
      <c r="J968" s="42"/>
      <c r="K968" s="42"/>
      <c r="L968" s="42"/>
      <c r="T968" s="44"/>
      <c r="U968" s="44"/>
      <c r="V968" s="44"/>
      <c r="W968" s="44"/>
      <c r="X968" s="44"/>
      <c r="Y968" s="44"/>
      <c r="Z968" s="44"/>
      <c r="AD968" s="42"/>
      <c r="AE968" s="42"/>
      <c r="AF968" s="42"/>
      <c r="AG968" s="42"/>
    </row>
    <row r="969" spans="3:33" s="35" customFormat="1" x14ac:dyDescent="0.2">
      <c r="C969" s="39"/>
      <c r="D969" s="40"/>
      <c r="E969" s="41"/>
      <c r="F969" s="42"/>
      <c r="G969" s="43"/>
      <c r="H969" s="44"/>
      <c r="I969" s="42"/>
      <c r="J969" s="42"/>
      <c r="K969" s="42"/>
      <c r="L969" s="42"/>
      <c r="T969" s="44"/>
      <c r="U969" s="44"/>
      <c r="V969" s="44"/>
      <c r="W969" s="44"/>
      <c r="X969" s="44"/>
      <c r="Y969" s="44"/>
      <c r="Z969" s="44"/>
      <c r="AD969" s="42"/>
      <c r="AE969" s="42"/>
      <c r="AF969" s="42"/>
      <c r="AG969" s="42"/>
    </row>
    <row r="970" spans="3:33" s="35" customFormat="1" x14ac:dyDescent="0.2">
      <c r="C970" s="39"/>
      <c r="D970" s="40"/>
      <c r="E970" s="41"/>
      <c r="F970" s="42"/>
      <c r="G970" s="43"/>
      <c r="H970" s="44"/>
      <c r="I970" s="42"/>
      <c r="J970" s="42"/>
      <c r="K970" s="42"/>
      <c r="L970" s="42"/>
      <c r="T970" s="44"/>
      <c r="U970" s="44"/>
      <c r="V970" s="44"/>
      <c r="W970" s="44"/>
      <c r="X970" s="44"/>
      <c r="Y970" s="44"/>
      <c r="Z970" s="44"/>
      <c r="AD970" s="42"/>
      <c r="AE970" s="42"/>
      <c r="AF970" s="42"/>
      <c r="AG970" s="42"/>
    </row>
    <row r="971" spans="3:33" s="35" customFormat="1" x14ac:dyDescent="0.2">
      <c r="C971" s="39"/>
      <c r="D971" s="40"/>
      <c r="E971" s="41"/>
      <c r="F971" s="42"/>
      <c r="G971" s="43"/>
      <c r="H971" s="44"/>
      <c r="I971" s="42"/>
      <c r="J971" s="42"/>
      <c r="K971" s="42"/>
      <c r="L971" s="42"/>
      <c r="T971" s="44"/>
      <c r="U971" s="44"/>
      <c r="V971" s="44"/>
      <c r="W971" s="44"/>
      <c r="X971" s="44"/>
      <c r="Y971" s="44"/>
      <c r="Z971" s="44"/>
      <c r="AD971" s="42"/>
      <c r="AE971" s="42"/>
      <c r="AF971" s="42"/>
      <c r="AG971" s="42"/>
    </row>
    <row r="972" spans="3:33" s="35" customFormat="1" x14ac:dyDescent="0.2">
      <c r="C972" s="39"/>
      <c r="D972" s="40"/>
      <c r="E972" s="41"/>
      <c r="F972" s="42"/>
      <c r="G972" s="43"/>
      <c r="H972" s="44"/>
      <c r="I972" s="42"/>
      <c r="J972" s="42"/>
      <c r="K972" s="42"/>
      <c r="L972" s="42"/>
      <c r="T972" s="44"/>
      <c r="U972" s="44"/>
      <c r="V972" s="44"/>
      <c r="W972" s="44"/>
      <c r="X972" s="44"/>
      <c r="Y972" s="44"/>
      <c r="Z972" s="44"/>
      <c r="AD972" s="42"/>
      <c r="AE972" s="42"/>
      <c r="AF972" s="42"/>
      <c r="AG972" s="42"/>
    </row>
    <row r="973" spans="3:33" s="35" customFormat="1" x14ac:dyDescent="0.2">
      <c r="C973" s="39"/>
      <c r="D973" s="40"/>
      <c r="E973" s="41"/>
      <c r="F973" s="42"/>
      <c r="G973" s="43"/>
      <c r="H973" s="44"/>
      <c r="I973" s="42"/>
      <c r="J973" s="42"/>
      <c r="K973" s="42"/>
      <c r="L973" s="42"/>
      <c r="T973" s="44"/>
      <c r="U973" s="44"/>
      <c r="V973" s="44"/>
      <c r="W973" s="44"/>
      <c r="X973" s="44"/>
      <c r="Y973" s="44"/>
      <c r="Z973" s="44"/>
      <c r="AD973" s="42"/>
      <c r="AE973" s="42"/>
      <c r="AF973" s="42"/>
      <c r="AG973" s="42"/>
    </row>
    <row r="974" spans="3:33" s="35" customFormat="1" x14ac:dyDescent="0.2">
      <c r="C974" s="39"/>
      <c r="D974" s="40"/>
      <c r="E974" s="41"/>
      <c r="F974" s="42"/>
      <c r="G974" s="43"/>
      <c r="H974" s="44"/>
      <c r="I974" s="42"/>
      <c r="J974" s="42"/>
      <c r="K974" s="42"/>
      <c r="L974" s="42"/>
      <c r="T974" s="44"/>
      <c r="U974" s="44"/>
      <c r="V974" s="44"/>
      <c r="W974" s="44"/>
      <c r="X974" s="44"/>
      <c r="Y974" s="44"/>
      <c r="Z974" s="44"/>
      <c r="AD974" s="42"/>
      <c r="AE974" s="42"/>
      <c r="AF974" s="42"/>
      <c r="AG974" s="42"/>
    </row>
    <row r="975" spans="3:33" s="35" customFormat="1" x14ac:dyDescent="0.2">
      <c r="C975" s="39"/>
      <c r="D975" s="40"/>
      <c r="E975" s="41"/>
      <c r="F975" s="42"/>
      <c r="G975" s="43"/>
      <c r="H975" s="44"/>
      <c r="I975" s="42"/>
      <c r="J975" s="42"/>
      <c r="K975" s="42"/>
      <c r="L975" s="42"/>
      <c r="T975" s="44"/>
      <c r="U975" s="44"/>
      <c r="V975" s="44"/>
      <c r="W975" s="44"/>
      <c r="X975" s="44"/>
      <c r="Y975" s="44"/>
      <c r="Z975" s="44"/>
      <c r="AD975" s="42"/>
      <c r="AE975" s="42"/>
      <c r="AF975" s="42"/>
      <c r="AG975" s="42"/>
    </row>
    <row r="976" spans="3:33" s="35" customFormat="1" x14ac:dyDescent="0.2">
      <c r="C976" s="39"/>
      <c r="D976" s="40"/>
      <c r="E976" s="41"/>
      <c r="F976" s="42"/>
      <c r="G976" s="43"/>
      <c r="H976" s="44"/>
      <c r="I976" s="42"/>
      <c r="J976" s="42"/>
      <c r="K976" s="42"/>
      <c r="L976" s="42"/>
      <c r="T976" s="44"/>
      <c r="U976" s="44"/>
      <c r="V976" s="44"/>
      <c r="W976" s="44"/>
      <c r="X976" s="44"/>
      <c r="Y976" s="44"/>
      <c r="Z976" s="44"/>
      <c r="AD976" s="42"/>
      <c r="AE976" s="42"/>
      <c r="AF976" s="42"/>
      <c r="AG976" s="42"/>
    </row>
    <row r="977" spans="3:33" s="35" customFormat="1" x14ac:dyDescent="0.2">
      <c r="C977" s="39"/>
      <c r="D977" s="40"/>
      <c r="E977" s="41"/>
      <c r="F977" s="42"/>
      <c r="G977" s="43"/>
      <c r="H977" s="44"/>
      <c r="I977" s="42"/>
      <c r="J977" s="42"/>
      <c r="K977" s="42"/>
      <c r="L977" s="42"/>
      <c r="T977" s="44"/>
      <c r="U977" s="44"/>
      <c r="V977" s="44"/>
      <c r="W977" s="44"/>
      <c r="X977" s="44"/>
      <c r="Y977" s="44"/>
      <c r="Z977" s="44"/>
      <c r="AD977" s="42"/>
      <c r="AE977" s="42"/>
      <c r="AF977" s="42"/>
      <c r="AG977" s="42"/>
    </row>
    <row r="978" spans="3:33" s="35" customFormat="1" x14ac:dyDescent="0.2">
      <c r="C978" s="39"/>
      <c r="D978" s="40"/>
      <c r="E978" s="41"/>
      <c r="F978" s="42"/>
      <c r="G978" s="43"/>
      <c r="H978" s="44"/>
      <c r="I978" s="42"/>
      <c r="J978" s="42"/>
      <c r="K978" s="42"/>
      <c r="L978" s="42"/>
      <c r="T978" s="44"/>
      <c r="U978" s="44"/>
      <c r="V978" s="44"/>
      <c r="W978" s="44"/>
      <c r="X978" s="44"/>
      <c r="Y978" s="44"/>
      <c r="Z978" s="44"/>
      <c r="AD978" s="42"/>
      <c r="AE978" s="42"/>
      <c r="AF978" s="42"/>
      <c r="AG978" s="42"/>
    </row>
    <row r="979" spans="3:33" s="35" customFormat="1" x14ac:dyDescent="0.2">
      <c r="C979" s="39"/>
      <c r="D979" s="40"/>
      <c r="E979" s="41"/>
      <c r="F979" s="42"/>
      <c r="G979" s="43"/>
      <c r="H979" s="44"/>
      <c r="I979" s="42"/>
      <c r="J979" s="42"/>
      <c r="K979" s="42"/>
      <c r="L979" s="42"/>
      <c r="T979" s="44"/>
      <c r="U979" s="44"/>
      <c r="V979" s="44"/>
      <c r="W979" s="44"/>
      <c r="X979" s="44"/>
      <c r="Y979" s="44"/>
      <c r="Z979" s="44"/>
      <c r="AD979" s="42"/>
      <c r="AE979" s="42"/>
      <c r="AF979" s="42"/>
      <c r="AG979" s="42"/>
    </row>
    <row r="980" spans="3:33" s="35" customFormat="1" x14ac:dyDescent="0.2">
      <c r="C980" s="39"/>
      <c r="D980" s="40"/>
      <c r="E980" s="41"/>
      <c r="F980" s="42"/>
      <c r="G980" s="43"/>
      <c r="H980" s="44"/>
      <c r="I980" s="42"/>
      <c r="J980" s="42"/>
      <c r="K980" s="42"/>
      <c r="L980" s="42"/>
      <c r="T980" s="44"/>
      <c r="U980" s="44"/>
      <c r="V980" s="44"/>
      <c r="W980" s="44"/>
      <c r="X980" s="44"/>
      <c r="Y980" s="44"/>
      <c r="Z980" s="44"/>
      <c r="AD980" s="42"/>
      <c r="AE980" s="42"/>
      <c r="AF980" s="42"/>
      <c r="AG980" s="42"/>
    </row>
    <row r="981" spans="3:33" s="35" customFormat="1" x14ac:dyDescent="0.2">
      <c r="C981" s="39"/>
      <c r="D981" s="40"/>
      <c r="E981" s="41"/>
      <c r="F981" s="42"/>
      <c r="G981" s="43"/>
      <c r="H981" s="44"/>
      <c r="I981" s="42"/>
      <c r="J981" s="42"/>
      <c r="K981" s="42"/>
      <c r="L981" s="42"/>
      <c r="T981" s="44"/>
      <c r="U981" s="44"/>
      <c r="V981" s="44"/>
      <c r="W981" s="44"/>
      <c r="X981" s="44"/>
      <c r="Y981" s="44"/>
      <c r="Z981" s="44"/>
      <c r="AD981" s="42"/>
      <c r="AE981" s="42"/>
      <c r="AF981" s="42"/>
      <c r="AG981" s="42"/>
    </row>
    <row r="982" spans="3:33" s="35" customFormat="1" x14ac:dyDescent="0.2">
      <c r="C982" s="39"/>
      <c r="D982" s="40"/>
      <c r="E982" s="41"/>
      <c r="F982" s="42"/>
      <c r="G982" s="43"/>
      <c r="H982" s="44"/>
      <c r="I982" s="42"/>
      <c r="J982" s="42"/>
      <c r="K982" s="42"/>
      <c r="L982" s="42"/>
      <c r="T982" s="44"/>
      <c r="U982" s="44"/>
      <c r="V982" s="44"/>
      <c r="W982" s="44"/>
      <c r="X982" s="44"/>
      <c r="Y982" s="44"/>
      <c r="Z982" s="44"/>
      <c r="AD982" s="42"/>
      <c r="AE982" s="42"/>
      <c r="AF982" s="42"/>
      <c r="AG982" s="42"/>
    </row>
    <row r="983" spans="3:33" s="35" customFormat="1" x14ac:dyDescent="0.2">
      <c r="C983" s="39"/>
      <c r="D983" s="40"/>
      <c r="E983" s="41"/>
      <c r="F983" s="42"/>
      <c r="G983" s="43"/>
      <c r="H983" s="44"/>
      <c r="I983" s="42"/>
      <c r="J983" s="42"/>
      <c r="K983" s="42"/>
      <c r="L983" s="42"/>
      <c r="T983" s="44"/>
      <c r="U983" s="44"/>
      <c r="V983" s="44"/>
      <c r="W983" s="44"/>
      <c r="X983" s="44"/>
      <c r="Y983" s="44"/>
      <c r="Z983" s="44"/>
      <c r="AD983" s="42"/>
      <c r="AE983" s="42"/>
      <c r="AF983" s="42"/>
      <c r="AG983" s="42"/>
    </row>
    <row r="984" spans="3:33" s="35" customFormat="1" x14ac:dyDescent="0.2">
      <c r="C984" s="39"/>
      <c r="D984" s="40"/>
      <c r="E984" s="41"/>
      <c r="F984" s="42"/>
      <c r="G984" s="43"/>
      <c r="H984" s="44"/>
      <c r="I984" s="42"/>
      <c r="J984" s="42"/>
      <c r="K984" s="42"/>
      <c r="L984" s="42"/>
      <c r="T984" s="44"/>
      <c r="U984" s="44"/>
      <c r="V984" s="44"/>
      <c r="W984" s="44"/>
      <c r="X984" s="44"/>
      <c r="Y984" s="44"/>
      <c r="Z984" s="44"/>
      <c r="AD984" s="42"/>
      <c r="AE984" s="42"/>
      <c r="AF984" s="42"/>
      <c r="AG984" s="42"/>
    </row>
    <row r="985" spans="3:33" s="35" customFormat="1" x14ac:dyDescent="0.2">
      <c r="C985" s="39"/>
      <c r="D985" s="40"/>
      <c r="E985" s="41"/>
      <c r="F985" s="42"/>
      <c r="G985" s="43"/>
      <c r="H985" s="44"/>
      <c r="I985" s="42"/>
      <c r="J985" s="42"/>
      <c r="K985" s="42"/>
      <c r="L985" s="42"/>
      <c r="T985" s="44"/>
      <c r="U985" s="44"/>
      <c r="V985" s="44"/>
      <c r="W985" s="44"/>
      <c r="X985" s="44"/>
      <c r="Y985" s="44"/>
      <c r="Z985" s="44"/>
      <c r="AD985" s="42"/>
      <c r="AE985" s="42"/>
      <c r="AF985" s="42"/>
      <c r="AG985" s="42"/>
    </row>
    <row r="986" spans="3:33" s="35" customFormat="1" x14ac:dyDescent="0.2">
      <c r="C986" s="39"/>
      <c r="D986" s="40"/>
      <c r="E986" s="41"/>
      <c r="F986" s="42"/>
      <c r="G986" s="43"/>
      <c r="H986" s="44"/>
      <c r="I986" s="42"/>
      <c r="J986" s="42"/>
      <c r="K986" s="42"/>
      <c r="L986" s="42"/>
      <c r="T986" s="44"/>
      <c r="U986" s="44"/>
      <c r="V986" s="44"/>
      <c r="W986" s="44"/>
      <c r="X986" s="44"/>
      <c r="Y986" s="44"/>
      <c r="Z986" s="44"/>
      <c r="AD986" s="42"/>
      <c r="AE986" s="42"/>
      <c r="AF986" s="42"/>
      <c r="AG986" s="42"/>
    </row>
    <row r="987" spans="3:33" s="35" customFormat="1" x14ac:dyDescent="0.2">
      <c r="C987" s="39"/>
      <c r="D987" s="40"/>
      <c r="E987" s="41"/>
      <c r="F987" s="42"/>
      <c r="G987" s="43"/>
      <c r="H987" s="44"/>
      <c r="I987" s="42"/>
      <c r="J987" s="42"/>
      <c r="K987" s="42"/>
      <c r="L987" s="42"/>
      <c r="T987" s="44"/>
      <c r="U987" s="44"/>
      <c r="V987" s="44"/>
      <c r="W987" s="44"/>
      <c r="X987" s="44"/>
      <c r="Y987" s="44"/>
      <c r="Z987" s="44"/>
      <c r="AD987" s="42"/>
      <c r="AE987" s="42"/>
      <c r="AF987" s="42"/>
      <c r="AG987" s="42"/>
    </row>
    <row r="988" spans="3:33" s="35" customFormat="1" x14ac:dyDescent="0.2">
      <c r="C988" s="39"/>
      <c r="D988" s="40"/>
      <c r="E988" s="41"/>
      <c r="F988" s="42"/>
      <c r="G988" s="43"/>
      <c r="H988" s="44"/>
      <c r="I988" s="42"/>
      <c r="J988" s="42"/>
      <c r="K988" s="42"/>
      <c r="L988" s="42"/>
      <c r="T988" s="44"/>
      <c r="U988" s="44"/>
      <c r="V988" s="44"/>
      <c r="W988" s="44"/>
      <c r="X988" s="44"/>
      <c r="Y988" s="44"/>
      <c r="Z988" s="44"/>
      <c r="AD988" s="42"/>
      <c r="AE988" s="42"/>
      <c r="AF988" s="42"/>
      <c r="AG988" s="42"/>
    </row>
    <row r="989" spans="3:33" s="35" customFormat="1" x14ac:dyDescent="0.2">
      <c r="C989" s="39"/>
      <c r="D989" s="40"/>
      <c r="E989" s="41"/>
      <c r="F989" s="42"/>
      <c r="G989" s="43"/>
      <c r="H989" s="44"/>
      <c r="I989" s="42"/>
      <c r="J989" s="42"/>
      <c r="K989" s="42"/>
      <c r="L989" s="42"/>
      <c r="T989" s="44"/>
      <c r="U989" s="44"/>
      <c r="V989" s="44"/>
      <c r="W989" s="44"/>
      <c r="X989" s="44"/>
      <c r="Y989" s="44"/>
      <c r="Z989" s="44"/>
      <c r="AD989" s="42"/>
      <c r="AE989" s="42"/>
      <c r="AF989" s="42"/>
      <c r="AG989" s="42"/>
    </row>
    <row r="990" spans="3:33" s="35" customFormat="1" x14ac:dyDescent="0.2">
      <c r="C990" s="39"/>
      <c r="D990" s="40"/>
      <c r="E990" s="41"/>
      <c r="F990" s="42"/>
      <c r="G990" s="43"/>
      <c r="H990" s="44"/>
      <c r="I990" s="42"/>
      <c r="J990" s="42"/>
      <c r="K990" s="42"/>
      <c r="L990" s="42"/>
      <c r="T990" s="44"/>
      <c r="U990" s="44"/>
      <c r="V990" s="44"/>
      <c r="W990" s="44"/>
      <c r="X990" s="44"/>
      <c r="Y990" s="44"/>
      <c r="Z990" s="44"/>
      <c r="AD990" s="42"/>
      <c r="AE990" s="42"/>
      <c r="AF990" s="42"/>
      <c r="AG990" s="42"/>
    </row>
    <row r="991" spans="3:33" s="35" customFormat="1" x14ac:dyDescent="0.2">
      <c r="C991" s="39"/>
      <c r="D991" s="40"/>
      <c r="E991" s="41"/>
      <c r="F991" s="42"/>
      <c r="G991" s="43"/>
      <c r="H991" s="44"/>
      <c r="I991" s="42"/>
      <c r="J991" s="42"/>
      <c r="K991" s="42"/>
      <c r="L991" s="42"/>
      <c r="T991" s="44"/>
      <c r="U991" s="44"/>
      <c r="V991" s="44"/>
      <c r="W991" s="44"/>
      <c r="X991" s="44"/>
      <c r="Y991" s="44"/>
      <c r="Z991" s="44"/>
      <c r="AD991" s="42"/>
      <c r="AE991" s="42"/>
      <c r="AF991" s="42"/>
      <c r="AG991" s="42"/>
    </row>
    <row r="992" spans="3:33" s="35" customFormat="1" x14ac:dyDescent="0.2">
      <c r="C992" s="39"/>
      <c r="D992" s="40"/>
      <c r="E992" s="41"/>
      <c r="F992" s="42"/>
      <c r="G992" s="43"/>
      <c r="H992" s="44"/>
      <c r="I992" s="42"/>
      <c r="J992" s="42"/>
      <c r="K992" s="42"/>
      <c r="L992" s="42"/>
      <c r="T992" s="44"/>
      <c r="U992" s="44"/>
      <c r="V992" s="44"/>
      <c r="W992" s="44"/>
      <c r="X992" s="44"/>
      <c r="Y992" s="44"/>
      <c r="Z992" s="44"/>
      <c r="AD992" s="42"/>
      <c r="AE992" s="42"/>
      <c r="AF992" s="42"/>
      <c r="AG992" s="42"/>
    </row>
    <row r="993" spans="3:33" s="35" customFormat="1" x14ac:dyDescent="0.2">
      <c r="C993" s="39"/>
      <c r="D993" s="40"/>
      <c r="E993" s="41"/>
      <c r="F993" s="42"/>
      <c r="G993" s="43"/>
      <c r="H993" s="44"/>
      <c r="I993" s="42"/>
      <c r="J993" s="42"/>
      <c r="K993" s="42"/>
      <c r="L993" s="42"/>
      <c r="T993" s="44"/>
      <c r="U993" s="44"/>
      <c r="V993" s="44"/>
      <c r="W993" s="44"/>
      <c r="X993" s="44"/>
      <c r="Y993" s="44"/>
      <c r="Z993" s="44"/>
      <c r="AD993" s="42"/>
      <c r="AE993" s="42"/>
      <c r="AF993" s="42"/>
      <c r="AG993" s="42"/>
    </row>
    <row r="994" spans="3:33" s="35" customFormat="1" x14ac:dyDescent="0.2">
      <c r="C994" s="39"/>
      <c r="D994" s="40"/>
      <c r="E994" s="41"/>
      <c r="F994" s="42"/>
      <c r="G994" s="43"/>
      <c r="H994" s="44"/>
      <c r="I994" s="42"/>
      <c r="J994" s="42"/>
      <c r="K994" s="42"/>
      <c r="L994" s="42"/>
      <c r="T994" s="44"/>
      <c r="U994" s="44"/>
      <c r="V994" s="44"/>
      <c r="W994" s="44"/>
      <c r="X994" s="44"/>
      <c r="Y994" s="44"/>
      <c r="Z994" s="44"/>
      <c r="AD994" s="42"/>
      <c r="AE994" s="42"/>
      <c r="AF994" s="42"/>
      <c r="AG994" s="42"/>
    </row>
    <row r="995" spans="3:33" s="35" customFormat="1" x14ac:dyDescent="0.2">
      <c r="C995" s="39"/>
      <c r="D995" s="40"/>
      <c r="E995" s="41"/>
      <c r="F995" s="42"/>
      <c r="G995" s="43"/>
      <c r="H995" s="44"/>
      <c r="I995" s="42"/>
      <c r="J995" s="42"/>
      <c r="K995" s="42"/>
      <c r="L995" s="42"/>
      <c r="T995" s="44"/>
      <c r="U995" s="44"/>
      <c r="V995" s="44"/>
      <c r="W995" s="44"/>
      <c r="X995" s="44"/>
      <c r="Y995" s="44"/>
      <c r="Z995" s="44"/>
      <c r="AD995" s="42"/>
      <c r="AE995" s="42"/>
      <c r="AF995" s="42"/>
      <c r="AG995" s="42"/>
    </row>
    <row r="996" spans="3:33" s="35" customFormat="1" x14ac:dyDescent="0.2">
      <c r="C996" s="39"/>
      <c r="D996" s="40"/>
      <c r="E996" s="41"/>
      <c r="F996" s="42"/>
      <c r="G996" s="43"/>
      <c r="H996" s="44"/>
      <c r="I996" s="42"/>
      <c r="J996" s="42"/>
      <c r="K996" s="42"/>
      <c r="L996" s="42"/>
      <c r="T996" s="44"/>
      <c r="U996" s="44"/>
      <c r="V996" s="44"/>
      <c r="W996" s="44"/>
      <c r="X996" s="44"/>
      <c r="Y996" s="44"/>
      <c r="Z996" s="44"/>
      <c r="AD996" s="42"/>
      <c r="AE996" s="42"/>
      <c r="AF996" s="42"/>
      <c r="AG996" s="42"/>
    </row>
    <row r="997" spans="3:33" s="35" customFormat="1" x14ac:dyDescent="0.2">
      <c r="C997" s="39"/>
      <c r="D997" s="40"/>
      <c r="E997" s="41"/>
      <c r="F997" s="42"/>
      <c r="G997" s="43"/>
      <c r="H997" s="44"/>
      <c r="I997" s="42"/>
      <c r="J997" s="42"/>
      <c r="K997" s="42"/>
      <c r="L997" s="42"/>
      <c r="T997" s="44"/>
      <c r="U997" s="44"/>
      <c r="V997" s="44"/>
      <c r="W997" s="44"/>
      <c r="X997" s="44"/>
      <c r="Y997" s="44"/>
      <c r="Z997" s="44"/>
      <c r="AD997" s="42"/>
      <c r="AE997" s="42"/>
      <c r="AF997" s="42"/>
      <c r="AG997" s="42"/>
    </row>
    <row r="998" spans="3:33" s="35" customFormat="1" x14ac:dyDescent="0.2">
      <c r="C998" s="39"/>
      <c r="D998" s="40"/>
      <c r="E998" s="41"/>
      <c r="F998" s="42"/>
      <c r="G998" s="43"/>
      <c r="H998" s="44"/>
      <c r="I998" s="42"/>
      <c r="J998" s="42"/>
      <c r="K998" s="42"/>
      <c r="L998" s="42"/>
      <c r="T998" s="44"/>
      <c r="U998" s="44"/>
      <c r="V998" s="44"/>
      <c r="W998" s="44"/>
      <c r="X998" s="44"/>
      <c r="Y998" s="44"/>
      <c r="Z998" s="44"/>
      <c r="AD998" s="42"/>
      <c r="AE998" s="42"/>
      <c r="AF998" s="42"/>
      <c r="AG998" s="42"/>
    </row>
    <row r="999" spans="3:33" s="35" customFormat="1" x14ac:dyDescent="0.2">
      <c r="C999" s="39"/>
      <c r="D999" s="40"/>
      <c r="E999" s="41"/>
      <c r="F999" s="42"/>
      <c r="G999" s="43"/>
      <c r="H999" s="44"/>
      <c r="I999" s="42"/>
      <c r="J999" s="42"/>
      <c r="K999" s="42"/>
      <c r="L999" s="42"/>
      <c r="T999" s="44"/>
      <c r="U999" s="44"/>
      <c r="V999" s="44"/>
      <c r="W999" s="44"/>
      <c r="X999" s="44"/>
      <c r="Y999" s="44"/>
      <c r="Z999" s="44"/>
      <c r="AD999" s="42"/>
      <c r="AE999" s="42"/>
      <c r="AF999" s="42"/>
      <c r="AG999" s="42"/>
    </row>
    <row r="1000" spans="3:33" s="35" customFormat="1" x14ac:dyDescent="0.2">
      <c r="C1000" s="39"/>
      <c r="D1000" s="40"/>
      <c r="E1000" s="41"/>
      <c r="F1000" s="42"/>
      <c r="G1000" s="43"/>
      <c r="H1000" s="44"/>
      <c r="I1000" s="42"/>
      <c r="J1000" s="42"/>
      <c r="K1000" s="42"/>
      <c r="L1000" s="42"/>
      <c r="T1000" s="44"/>
      <c r="U1000" s="44"/>
      <c r="V1000" s="44"/>
      <c r="W1000" s="44"/>
      <c r="X1000" s="44"/>
      <c r="Y1000" s="44"/>
      <c r="Z1000" s="44"/>
      <c r="AD1000" s="42"/>
      <c r="AE1000" s="42"/>
      <c r="AF1000" s="42"/>
      <c r="AG1000" s="42"/>
    </row>
    <row r="1001" spans="3:33" s="35" customFormat="1" x14ac:dyDescent="0.2">
      <c r="C1001" s="39"/>
      <c r="D1001" s="40"/>
      <c r="E1001" s="41"/>
      <c r="F1001" s="42"/>
      <c r="G1001" s="43"/>
      <c r="H1001" s="44"/>
      <c r="I1001" s="42"/>
      <c r="J1001" s="42"/>
      <c r="K1001" s="42"/>
      <c r="L1001" s="42"/>
      <c r="T1001" s="44"/>
      <c r="U1001" s="44"/>
      <c r="V1001" s="44"/>
      <c r="W1001" s="44"/>
      <c r="X1001" s="44"/>
      <c r="Y1001" s="44"/>
      <c r="Z1001" s="44"/>
      <c r="AD1001" s="42"/>
      <c r="AE1001" s="42"/>
      <c r="AF1001" s="42"/>
      <c r="AG1001" s="42"/>
    </row>
    <row r="1002" spans="3:33" s="35" customFormat="1" x14ac:dyDescent="0.2">
      <c r="C1002" s="39"/>
      <c r="D1002" s="40"/>
      <c r="E1002" s="41"/>
      <c r="F1002" s="42"/>
      <c r="G1002" s="43"/>
      <c r="H1002" s="44"/>
      <c r="I1002" s="42"/>
      <c r="J1002" s="42"/>
      <c r="K1002" s="42"/>
      <c r="L1002" s="42"/>
      <c r="T1002" s="44"/>
      <c r="U1002" s="44"/>
      <c r="V1002" s="44"/>
      <c r="W1002" s="44"/>
      <c r="X1002" s="44"/>
      <c r="Y1002" s="44"/>
      <c r="Z1002" s="44"/>
      <c r="AD1002" s="42"/>
      <c r="AE1002" s="42"/>
      <c r="AF1002" s="42"/>
      <c r="AG1002" s="42"/>
    </row>
    <row r="1003" spans="3:33" s="35" customFormat="1" x14ac:dyDescent="0.2">
      <c r="C1003" s="39"/>
      <c r="D1003" s="40"/>
      <c r="E1003" s="41"/>
      <c r="F1003" s="42"/>
      <c r="G1003" s="43"/>
      <c r="H1003" s="44"/>
      <c r="I1003" s="42"/>
      <c r="J1003" s="42"/>
      <c r="K1003" s="42"/>
      <c r="L1003" s="42"/>
      <c r="T1003" s="44"/>
      <c r="U1003" s="44"/>
      <c r="V1003" s="44"/>
      <c r="W1003" s="44"/>
      <c r="X1003" s="44"/>
      <c r="Y1003" s="44"/>
      <c r="Z1003" s="44"/>
      <c r="AD1003" s="42"/>
      <c r="AE1003" s="42"/>
      <c r="AF1003" s="42"/>
      <c r="AG1003" s="42"/>
    </row>
    <row r="1004" spans="3:33" s="35" customFormat="1" x14ac:dyDescent="0.2">
      <c r="C1004" s="39"/>
      <c r="D1004" s="40"/>
      <c r="E1004" s="41"/>
      <c r="F1004" s="42"/>
      <c r="G1004" s="43"/>
      <c r="H1004" s="44"/>
      <c r="I1004" s="42"/>
      <c r="J1004" s="42"/>
      <c r="K1004" s="42"/>
      <c r="L1004" s="42"/>
      <c r="T1004" s="44"/>
      <c r="U1004" s="44"/>
      <c r="V1004" s="44"/>
      <c r="W1004" s="44"/>
      <c r="X1004" s="44"/>
      <c r="Y1004" s="44"/>
      <c r="Z1004" s="44"/>
      <c r="AD1004" s="42"/>
      <c r="AE1004" s="42"/>
      <c r="AF1004" s="42"/>
      <c r="AG1004" s="42"/>
    </row>
    <row r="1005" spans="3:33" s="35" customFormat="1" x14ac:dyDescent="0.2">
      <c r="C1005" s="39"/>
      <c r="D1005" s="40"/>
      <c r="E1005" s="41"/>
      <c r="F1005" s="42"/>
      <c r="G1005" s="43"/>
      <c r="H1005" s="44"/>
      <c r="I1005" s="42"/>
      <c r="J1005" s="42"/>
      <c r="K1005" s="42"/>
      <c r="L1005" s="42"/>
      <c r="T1005" s="44"/>
      <c r="U1005" s="44"/>
      <c r="V1005" s="44"/>
      <c r="W1005" s="44"/>
      <c r="X1005" s="44"/>
      <c r="Y1005" s="44"/>
      <c r="Z1005" s="44"/>
      <c r="AD1005" s="42"/>
      <c r="AE1005" s="42"/>
      <c r="AF1005" s="42"/>
      <c r="AG1005" s="42"/>
    </row>
    <row r="1006" spans="3:33" s="35" customFormat="1" x14ac:dyDescent="0.2">
      <c r="C1006" s="39"/>
      <c r="D1006" s="40"/>
      <c r="E1006" s="41"/>
      <c r="F1006" s="42"/>
      <c r="G1006" s="43"/>
      <c r="H1006" s="44"/>
      <c r="I1006" s="42"/>
      <c r="J1006" s="42"/>
      <c r="K1006" s="42"/>
      <c r="L1006" s="42"/>
      <c r="T1006" s="44"/>
      <c r="U1006" s="44"/>
      <c r="V1006" s="44"/>
      <c r="W1006" s="44"/>
      <c r="X1006" s="44"/>
      <c r="Y1006" s="44"/>
      <c r="Z1006" s="44"/>
      <c r="AD1006" s="42"/>
      <c r="AE1006" s="42"/>
      <c r="AF1006" s="42"/>
      <c r="AG1006" s="42"/>
    </row>
    <row r="1007" spans="3:33" s="35" customFormat="1" x14ac:dyDescent="0.2">
      <c r="C1007" s="39"/>
      <c r="D1007" s="40"/>
      <c r="E1007" s="41"/>
      <c r="F1007" s="42"/>
      <c r="G1007" s="43"/>
      <c r="H1007" s="44"/>
      <c r="I1007" s="42"/>
      <c r="J1007" s="42"/>
      <c r="K1007" s="42"/>
      <c r="L1007" s="42"/>
      <c r="T1007" s="44"/>
      <c r="U1007" s="44"/>
      <c r="V1007" s="44"/>
      <c r="W1007" s="44"/>
      <c r="X1007" s="44"/>
      <c r="Y1007" s="44"/>
      <c r="Z1007" s="44"/>
      <c r="AD1007" s="42"/>
      <c r="AE1007" s="42"/>
      <c r="AF1007" s="42"/>
      <c r="AG1007" s="42"/>
    </row>
    <row r="1008" spans="3:33" s="35" customFormat="1" x14ac:dyDescent="0.2">
      <c r="C1008" s="39"/>
      <c r="D1008" s="40"/>
      <c r="E1008" s="41"/>
      <c r="F1008" s="42"/>
      <c r="G1008" s="43"/>
      <c r="H1008" s="44"/>
      <c r="I1008" s="42"/>
      <c r="J1008" s="42"/>
      <c r="K1008" s="42"/>
      <c r="L1008" s="42"/>
      <c r="T1008" s="44"/>
      <c r="U1008" s="44"/>
      <c r="V1008" s="44"/>
      <c r="W1008" s="44"/>
      <c r="X1008" s="44"/>
      <c r="Y1008" s="44"/>
      <c r="Z1008" s="44"/>
      <c r="AD1008" s="42"/>
      <c r="AE1008" s="42"/>
      <c r="AF1008" s="42"/>
      <c r="AG1008" s="42"/>
    </row>
    <row r="1009" spans="3:33" s="35" customFormat="1" x14ac:dyDescent="0.2">
      <c r="C1009" s="39"/>
      <c r="D1009" s="40"/>
      <c r="E1009" s="41"/>
      <c r="F1009" s="42"/>
      <c r="G1009" s="43"/>
      <c r="H1009" s="44"/>
      <c r="I1009" s="42"/>
      <c r="J1009" s="42"/>
      <c r="K1009" s="42"/>
      <c r="L1009" s="42"/>
      <c r="T1009" s="44"/>
      <c r="U1009" s="44"/>
      <c r="V1009" s="44"/>
      <c r="W1009" s="44"/>
      <c r="X1009" s="44"/>
      <c r="Y1009" s="44"/>
      <c r="Z1009" s="44"/>
      <c r="AD1009" s="42"/>
      <c r="AE1009" s="42"/>
      <c r="AF1009" s="42"/>
      <c r="AG1009" s="42"/>
    </row>
    <row r="1010" spans="3:33" s="35" customFormat="1" x14ac:dyDescent="0.2">
      <c r="C1010" s="39"/>
      <c r="D1010" s="40"/>
      <c r="E1010" s="41"/>
      <c r="F1010" s="42"/>
      <c r="G1010" s="43"/>
      <c r="H1010" s="44"/>
      <c r="I1010" s="42"/>
      <c r="J1010" s="42"/>
      <c r="K1010" s="42"/>
      <c r="L1010" s="42"/>
      <c r="T1010" s="44"/>
      <c r="U1010" s="44"/>
      <c r="V1010" s="44"/>
      <c r="W1010" s="44"/>
      <c r="X1010" s="44"/>
      <c r="Y1010" s="44"/>
      <c r="Z1010" s="44"/>
      <c r="AD1010" s="42"/>
      <c r="AE1010" s="42"/>
      <c r="AF1010" s="42"/>
      <c r="AG1010" s="42"/>
    </row>
    <row r="1011" spans="3:33" s="35" customFormat="1" x14ac:dyDescent="0.2">
      <c r="C1011" s="39"/>
      <c r="D1011" s="40"/>
      <c r="E1011" s="41"/>
      <c r="F1011" s="42"/>
      <c r="G1011" s="43"/>
      <c r="H1011" s="44"/>
      <c r="I1011" s="42"/>
      <c r="J1011" s="42"/>
      <c r="K1011" s="42"/>
      <c r="L1011" s="42"/>
      <c r="T1011" s="44"/>
      <c r="U1011" s="44"/>
      <c r="V1011" s="44"/>
      <c r="W1011" s="44"/>
      <c r="X1011" s="44"/>
      <c r="Y1011" s="44"/>
      <c r="Z1011" s="44"/>
      <c r="AD1011" s="42"/>
      <c r="AE1011" s="42"/>
      <c r="AF1011" s="42"/>
      <c r="AG1011" s="42"/>
    </row>
    <row r="1012" spans="3:33" s="35" customFormat="1" x14ac:dyDescent="0.2">
      <c r="C1012" s="39"/>
      <c r="D1012" s="40"/>
      <c r="E1012" s="41"/>
      <c r="F1012" s="42"/>
      <c r="G1012" s="43"/>
      <c r="H1012" s="44"/>
      <c r="I1012" s="42"/>
      <c r="J1012" s="42"/>
      <c r="K1012" s="42"/>
      <c r="L1012" s="42"/>
      <c r="T1012" s="44"/>
      <c r="U1012" s="44"/>
      <c r="V1012" s="44"/>
      <c r="W1012" s="44"/>
      <c r="X1012" s="44"/>
      <c r="Y1012" s="44"/>
      <c r="Z1012" s="44"/>
      <c r="AD1012" s="42"/>
      <c r="AE1012" s="42"/>
      <c r="AF1012" s="42"/>
      <c r="AG1012" s="42"/>
    </row>
    <row r="1013" spans="3:33" s="35" customFormat="1" x14ac:dyDescent="0.2">
      <c r="C1013" s="39"/>
      <c r="D1013" s="40"/>
      <c r="E1013" s="41"/>
      <c r="F1013" s="42"/>
      <c r="G1013" s="43"/>
      <c r="H1013" s="44"/>
      <c r="I1013" s="42"/>
      <c r="J1013" s="42"/>
      <c r="K1013" s="42"/>
      <c r="L1013" s="42"/>
      <c r="T1013" s="44"/>
      <c r="U1013" s="44"/>
      <c r="V1013" s="44"/>
      <c r="W1013" s="44"/>
      <c r="X1013" s="44"/>
      <c r="Y1013" s="44"/>
      <c r="Z1013" s="44"/>
      <c r="AD1013" s="42"/>
      <c r="AE1013" s="42"/>
      <c r="AF1013" s="42"/>
      <c r="AG1013" s="42"/>
    </row>
    <row r="1014" spans="3:33" s="35" customFormat="1" x14ac:dyDescent="0.2">
      <c r="C1014" s="39"/>
      <c r="D1014" s="40"/>
      <c r="E1014" s="41"/>
      <c r="F1014" s="42"/>
      <c r="G1014" s="43"/>
      <c r="H1014" s="44"/>
      <c r="I1014" s="42"/>
      <c r="J1014" s="42"/>
      <c r="K1014" s="42"/>
      <c r="L1014" s="42"/>
      <c r="T1014" s="44"/>
      <c r="U1014" s="44"/>
      <c r="V1014" s="44"/>
      <c r="W1014" s="44"/>
      <c r="X1014" s="44"/>
      <c r="Y1014" s="44"/>
      <c r="Z1014" s="44"/>
      <c r="AD1014" s="42"/>
      <c r="AE1014" s="42"/>
      <c r="AF1014" s="42"/>
      <c r="AG1014" s="42"/>
    </row>
    <row r="1015" spans="3:33" s="35" customFormat="1" x14ac:dyDescent="0.2">
      <c r="C1015" s="39"/>
      <c r="D1015" s="40"/>
      <c r="E1015" s="41"/>
      <c r="F1015" s="42"/>
      <c r="G1015" s="43"/>
      <c r="H1015" s="44"/>
      <c r="I1015" s="42"/>
      <c r="J1015" s="42"/>
      <c r="K1015" s="42"/>
      <c r="L1015" s="42"/>
      <c r="T1015" s="44"/>
      <c r="U1015" s="44"/>
      <c r="V1015" s="44"/>
      <c r="W1015" s="44"/>
      <c r="X1015" s="44"/>
      <c r="Y1015" s="44"/>
      <c r="Z1015" s="44"/>
      <c r="AD1015" s="42"/>
      <c r="AE1015" s="42"/>
      <c r="AF1015" s="42"/>
      <c r="AG1015" s="42"/>
    </row>
    <row r="1016" spans="3:33" s="35" customFormat="1" x14ac:dyDescent="0.2">
      <c r="C1016" s="39"/>
      <c r="D1016" s="40"/>
      <c r="E1016" s="41"/>
      <c r="F1016" s="42"/>
      <c r="G1016" s="43"/>
      <c r="H1016" s="44"/>
      <c r="I1016" s="42"/>
      <c r="J1016" s="42"/>
      <c r="K1016" s="42"/>
      <c r="L1016" s="42"/>
      <c r="T1016" s="44"/>
      <c r="U1016" s="44"/>
      <c r="V1016" s="44"/>
      <c r="W1016" s="44"/>
      <c r="X1016" s="44"/>
      <c r="Y1016" s="44"/>
      <c r="Z1016" s="44"/>
      <c r="AD1016" s="42"/>
      <c r="AE1016" s="42"/>
      <c r="AF1016" s="42"/>
      <c r="AG1016" s="42"/>
    </row>
    <row r="1017" spans="3:33" s="35" customFormat="1" x14ac:dyDescent="0.2">
      <c r="C1017" s="39"/>
      <c r="D1017" s="40"/>
      <c r="E1017" s="41"/>
      <c r="F1017" s="42"/>
      <c r="G1017" s="43"/>
      <c r="H1017" s="44"/>
      <c r="I1017" s="42"/>
      <c r="J1017" s="42"/>
      <c r="K1017" s="42"/>
      <c r="L1017" s="42"/>
      <c r="T1017" s="44"/>
      <c r="U1017" s="44"/>
      <c r="V1017" s="44"/>
      <c r="W1017" s="44"/>
      <c r="X1017" s="44"/>
      <c r="Y1017" s="44"/>
      <c r="Z1017" s="44"/>
      <c r="AD1017" s="42"/>
      <c r="AE1017" s="42"/>
      <c r="AF1017" s="42"/>
      <c r="AG1017" s="42"/>
    </row>
    <row r="1018" spans="3:33" s="35" customFormat="1" x14ac:dyDescent="0.2">
      <c r="C1018" s="39"/>
      <c r="D1018" s="40"/>
      <c r="E1018" s="41"/>
      <c r="F1018" s="42"/>
      <c r="G1018" s="43"/>
      <c r="H1018" s="44"/>
      <c r="I1018" s="42"/>
      <c r="J1018" s="42"/>
      <c r="K1018" s="42"/>
      <c r="L1018" s="42"/>
      <c r="T1018" s="44"/>
      <c r="U1018" s="44"/>
      <c r="V1018" s="44"/>
      <c r="W1018" s="44"/>
      <c r="X1018" s="44"/>
      <c r="Y1018" s="44"/>
      <c r="Z1018" s="44"/>
      <c r="AD1018" s="42"/>
      <c r="AE1018" s="42"/>
      <c r="AF1018" s="42"/>
      <c r="AG1018" s="42"/>
    </row>
    <row r="1019" spans="3:33" s="35" customFormat="1" x14ac:dyDescent="0.2">
      <c r="C1019" s="39"/>
      <c r="D1019" s="40"/>
      <c r="E1019" s="41"/>
      <c r="F1019" s="42"/>
      <c r="G1019" s="43"/>
      <c r="H1019" s="44"/>
      <c r="I1019" s="42"/>
      <c r="J1019" s="42"/>
      <c r="K1019" s="42"/>
      <c r="L1019" s="42"/>
      <c r="T1019" s="44"/>
      <c r="U1019" s="44"/>
      <c r="V1019" s="44"/>
      <c r="W1019" s="44"/>
      <c r="X1019" s="44"/>
      <c r="Y1019" s="44"/>
      <c r="Z1019" s="44"/>
      <c r="AD1019" s="42"/>
      <c r="AE1019" s="42"/>
      <c r="AF1019" s="42"/>
      <c r="AG1019" s="42"/>
    </row>
    <row r="1020" spans="3:33" s="35" customFormat="1" x14ac:dyDescent="0.2">
      <c r="C1020" s="39"/>
      <c r="D1020" s="40"/>
      <c r="E1020" s="41"/>
      <c r="F1020" s="42"/>
      <c r="G1020" s="43"/>
      <c r="H1020" s="44"/>
      <c r="I1020" s="42"/>
      <c r="J1020" s="42"/>
      <c r="K1020" s="42"/>
      <c r="L1020" s="42"/>
      <c r="T1020" s="44"/>
      <c r="U1020" s="44"/>
      <c r="V1020" s="44"/>
      <c r="W1020" s="44"/>
      <c r="X1020" s="44"/>
      <c r="Y1020" s="44"/>
      <c r="Z1020" s="44"/>
      <c r="AD1020" s="42"/>
      <c r="AE1020" s="42"/>
      <c r="AF1020" s="42"/>
      <c r="AG1020" s="42"/>
    </row>
    <row r="1021" spans="3:33" s="35" customFormat="1" x14ac:dyDescent="0.2">
      <c r="C1021" s="39"/>
      <c r="D1021" s="40"/>
      <c r="E1021" s="41"/>
      <c r="F1021" s="42"/>
      <c r="G1021" s="43"/>
      <c r="H1021" s="44"/>
      <c r="I1021" s="42"/>
      <c r="J1021" s="42"/>
      <c r="K1021" s="42"/>
      <c r="L1021" s="42"/>
      <c r="T1021" s="44"/>
      <c r="U1021" s="44"/>
      <c r="V1021" s="44"/>
      <c r="W1021" s="44"/>
      <c r="X1021" s="44"/>
      <c r="Y1021" s="44"/>
      <c r="Z1021" s="44"/>
      <c r="AD1021" s="42"/>
      <c r="AE1021" s="42"/>
      <c r="AF1021" s="42"/>
      <c r="AG1021" s="42"/>
    </row>
    <row r="1022" spans="3:33" s="35" customFormat="1" x14ac:dyDescent="0.2">
      <c r="C1022" s="39"/>
      <c r="D1022" s="40"/>
      <c r="E1022" s="41"/>
      <c r="F1022" s="42"/>
      <c r="G1022" s="43"/>
      <c r="H1022" s="44"/>
      <c r="I1022" s="42"/>
      <c r="J1022" s="42"/>
      <c r="K1022" s="42"/>
      <c r="L1022" s="42"/>
      <c r="T1022" s="44"/>
      <c r="U1022" s="44"/>
      <c r="V1022" s="44"/>
      <c r="W1022" s="44"/>
      <c r="X1022" s="44"/>
      <c r="Y1022" s="44"/>
      <c r="Z1022" s="44"/>
      <c r="AD1022" s="42"/>
      <c r="AE1022" s="42"/>
      <c r="AF1022" s="42"/>
      <c r="AG1022" s="42"/>
    </row>
    <row r="1023" spans="3:33" s="35" customFormat="1" x14ac:dyDescent="0.2">
      <c r="C1023" s="39"/>
      <c r="D1023" s="40"/>
      <c r="E1023" s="41"/>
      <c r="F1023" s="42"/>
      <c r="G1023" s="43"/>
      <c r="H1023" s="44"/>
      <c r="I1023" s="42"/>
      <c r="J1023" s="42"/>
      <c r="K1023" s="42"/>
      <c r="L1023" s="42"/>
      <c r="T1023" s="44"/>
      <c r="U1023" s="44"/>
      <c r="V1023" s="44"/>
      <c r="W1023" s="44"/>
      <c r="X1023" s="44"/>
      <c r="Y1023" s="44"/>
      <c r="Z1023" s="44"/>
      <c r="AD1023" s="42"/>
      <c r="AE1023" s="42"/>
      <c r="AF1023" s="42"/>
      <c r="AG1023" s="42"/>
    </row>
    <row r="1024" spans="3:33" s="35" customFormat="1" x14ac:dyDescent="0.2">
      <c r="C1024" s="39"/>
      <c r="D1024" s="40"/>
      <c r="E1024" s="41"/>
      <c r="F1024" s="42"/>
      <c r="G1024" s="43"/>
      <c r="H1024" s="44"/>
      <c r="I1024" s="42"/>
      <c r="J1024" s="42"/>
      <c r="K1024" s="42"/>
      <c r="L1024" s="42"/>
      <c r="T1024" s="44"/>
      <c r="U1024" s="44"/>
      <c r="V1024" s="44"/>
      <c r="W1024" s="44"/>
      <c r="X1024" s="44"/>
      <c r="Y1024" s="44"/>
      <c r="Z1024" s="44"/>
      <c r="AD1024" s="42"/>
      <c r="AE1024" s="42"/>
      <c r="AF1024" s="42"/>
      <c r="AG1024" s="42"/>
    </row>
    <row r="1025" spans="3:33" s="35" customFormat="1" x14ac:dyDescent="0.2">
      <c r="C1025" s="39"/>
      <c r="D1025" s="40"/>
      <c r="E1025" s="41"/>
      <c r="F1025" s="42"/>
      <c r="G1025" s="43"/>
      <c r="H1025" s="44"/>
      <c r="I1025" s="42"/>
      <c r="J1025" s="42"/>
      <c r="K1025" s="42"/>
      <c r="L1025" s="42"/>
      <c r="T1025" s="44"/>
      <c r="U1025" s="44"/>
      <c r="V1025" s="44"/>
      <c r="W1025" s="44"/>
      <c r="X1025" s="44"/>
      <c r="Y1025" s="44"/>
      <c r="Z1025" s="44"/>
      <c r="AD1025" s="42"/>
      <c r="AE1025" s="42"/>
      <c r="AF1025" s="42"/>
      <c r="AG1025" s="42"/>
    </row>
    <row r="1026" spans="3:33" s="35" customFormat="1" x14ac:dyDescent="0.2">
      <c r="C1026" s="39"/>
      <c r="D1026" s="40"/>
      <c r="E1026" s="41"/>
      <c r="F1026" s="42"/>
      <c r="G1026" s="43"/>
      <c r="H1026" s="44"/>
      <c r="I1026" s="42"/>
      <c r="J1026" s="42"/>
      <c r="K1026" s="42"/>
      <c r="L1026" s="42"/>
      <c r="T1026" s="44"/>
      <c r="U1026" s="44"/>
      <c r="V1026" s="44"/>
      <c r="W1026" s="44"/>
      <c r="X1026" s="44"/>
      <c r="Y1026" s="44"/>
      <c r="Z1026" s="44"/>
      <c r="AD1026" s="42"/>
      <c r="AE1026" s="42"/>
      <c r="AF1026" s="42"/>
      <c r="AG1026" s="42"/>
    </row>
    <row r="1027" spans="3:33" s="35" customFormat="1" x14ac:dyDescent="0.2">
      <c r="C1027" s="39"/>
      <c r="D1027" s="40"/>
      <c r="E1027" s="41"/>
      <c r="F1027" s="42"/>
      <c r="G1027" s="43"/>
      <c r="H1027" s="44"/>
      <c r="I1027" s="42"/>
      <c r="J1027" s="42"/>
      <c r="K1027" s="42"/>
      <c r="L1027" s="42"/>
      <c r="T1027" s="44"/>
      <c r="U1027" s="44"/>
      <c r="V1027" s="44"/>
      <c r="W1027" s="44"/>
      <c r="X1027" s="44"/>
      <c r="Y1027" s="44"/>
      <c r="Z1027" s="44"/>
      <c r="AD1027" s="42"/>
      <c r="AE1027" s="42"/>
      <c r="AF1027" s="42"/>
      <c r="AG1027" s="42"/>
    </row>
    <row r="1028" spans="3:33" s="35" customFormat="1" x14ac:dyDescent="0.2">
      <c r="C1028" s="39"/>
      <c r="D1028" s="40"/>
      <c r="E1028" s="41"/>
      <c r="F1028" s="42"/>
      <c r="G1028" s="43"/>
      <c r="H1028" s="44"/>
      <c r="I1028" s="42"/>
      <c r="J1028" s="42"/>
      <c r="K1028" s="42"/>
      <c r="L1028" s="42"/>
      <c r="T1028" s="44"/>
      <c r="U1028" s="44"/>
      <c r="V1028" s="44"/>
      <c r="W1028" s="44"/>
      <c r="X1028" s="44"/>
      <c r="Y1028" s="44"/>
      <c r="Z1028" s="44"/>
      <c r="AD1028" s="42"/>
      <c r="AE1028" s="42"/>
      <c r="AF1028" s="42"/>
      <c r="AG1028" s="42"/>
    </row>
    <row r="1029" spans="3:33" s="35" customFormat="1" x14ac:dyDescent="0.2">
      <c r="C1029" s="39"/>
      <c r="D1029" s="40"/>
      <c r="E1029" s="41"/>
      <c r="F1029" s="42"/>
      <c r="G1029" s="43"/>
      <c r="H1029" s="44"/>
      <c r="I1029" s="42"/>
      <c r="J1029" s="42"/>
      <c r="K1029" s="42"/>
      <c r="L1029" s="42"/>
      <c r="T1029" s="44"/>
      <c r="U1029" s="44"/>
      <c r="V1029" s="44"/>
      <c r="W1029" s="44"/>
      <c r="X1029" s="44"/>
      <c r="Y1029" s="44"/>
      <c r="Z1029" s="44"/>
      <c r="AD1029" s="42"/>
      <c r="AE1029" s="42"/>
      <c r="AF1029" s="42"/>
      <c r="AG1029" s="42"/>
    </row>
    <row r="1030" spans="3:33" s="35" customFormat="1" x14ac:dyDescent="0.2">
      <c r="C1030" s="39"/>
      <c r="D1030" s="40"/>
      <c r="E1030" s="41"/>
      <c r="F1030" s="42"/>
      <c r="G1030" s="43"/>
      <c r="H1030" s="44"/>
      <c r="I1030" s="42"/>
      <c r="J1030" s="42"/>
      <c r="K1030" s="42"/>
      <c r="L1030" s="42"/>
      <c r="T1030" s="44"/>
      <c r="U1030" s="44"/>
      <c r="V1030" s="44"/>
      <c r="W1030" s="44"/>
      <c r="X1030" s="44"/>
      <c r="Y1030" s="44"/>
      <c r="Z1030" s="44"/>
      <c r="AD1030" s="42"/>
      <c r="AE1030" s="42"/>
      <c r="AF1030" s="42"/>
      <c r="AG1030" s="42"/>
    </row>
    <row r="1031" spans="3:33" s="35" customFormat="1" x14ac:dyDescent="0.2">
      <c r="C1031" s="39"/>
      <c r="D1031" s="40"/>
      <c r="E1031" s="41"/>
      <c r="F1031" s="42"/>
      <c r="G1031" s="43"/>
      <c r="H1031" s="44"/>
      <c r="I1031" s="42"/>
      <c r="J1031" s="42"/>
      <c r="K1031" s="42"/>
      <c r="L1031" s="42"/>
      <c r="T1031" s="44"/>
      <c r="U1031" s="44"/>
      <c r="V1031" s="44"/>
      <c r="W1031" s="44"/>
      <c r="X1031" s="44"/>
      <c r="Y1031" s="44"/>
      <c r="Z1031" s="44"/>
      <c r="AD1031" s="42"/>
      <c r="AE1031" s="42"/>
      <c r="AF1031" s="42"/>
      <c r="AG1031" s="42"/>
    </row>
    <row r="1032" spans="3:33" s="35" customFormat="1" x14ac:dyDescent="0.2">
      <c r="C1032" s="39"/>
      <c r="D1032" s="40"/>
      <c r="E1032" s="41"/>
      <c r="F1032" s="42"/>
      <c r="G1032" s="43"/>
      <c r="H1032" s="44"/>
      <c r="I1032" s="42"/>
      <c r="J1032" s="42"/>
      <c r="K1032" s="42"/>
      <c r="L1032" s="42"/>
      <c r="T1032" s="44"/>
      <c r="U1032" s="44"/>
      <c r="V1032" s="44"/>
      <c r="W1032" s="44"/>
      <c r="X1032" s="44"/>
      <c r="Y1032" s="44"/>
      <c r="Z1032" s="44"/>
      <c r="AD1032" s="42"/>
      <c r="AE1032" s="42"/>
      <c r="AF1032" s="42"/>
      <c r="AG1032" s="42"/>
    </row>
    <row r="1033" spans="3:33" s="35" customFormat="1" x14ac:dyDescent="0.2">
      <c r="C1033" s="39"/>
      <c r="D1033" s="40"/>
      <c r="E1033" s="41"/>
      <c r="F1033" s="42"/>
      <c r="G1033" s="43"/>
      <c r="H1033" s="44"/>
      <c r="I1033" s="42"/>
      <c r="J1033" s="42"/>
      <c r="K1033" s="42"/>
      <c r="L1033" s="42"/>
      <c r="T1033" s="44"/>
      <c r="U1033" s="44"/>
      <c r="V1033" s="44"/>
      <c r="W1033" s="44"/>
      <c r="X1033" s="44"/>
      <c r="Y1033" s="44"/>
      <c r="Z1033" s="44"/>
      <c r="AD1033" s="42"/>
      <c r="AE1033" s="42"/>
      <c r="AF1033" s="42"/>
      <c r="AG1033" s="42"/>
    </row>
    <row r="1034" spans="3:33" s="35" customFormat="1" x14ac:dyDescent="0.2">
      <c r="C1034" s="39"/>
      <c r="D1034" s="40"/>
      <c r="E1034" s="41"/>
      <c r="F1034" s="42"/>
      <c r="G1034" s="43"/>
      <c r="H1034" s="44"/>
      <c r="I1034" s="42"/>
      <c r="J1034" s="42"/>
      <c r="K1034" s="42"/>
      <c r="L1034" s="42"/>
      <c r="T1034" s="44"/>
      <c r="U1034" s="44"/>
      <c r="V1034" s="44"/>
      <c r="W1034" s="44"/>
      <c r="X1034" s="44"/>
      <c r="Y1034" s="44"/>
      <c r="Z1034" s="44"/>
      <c r="AD1034" s="42"/>
      <c r="AE1034" s="42"/>
      <c r="AF1034" s="42"/>
      <c r="AG1034" s="42"/>
    </row>
    <row r="1035" spans="3:33" s="35" customFormat="1" x14ac:dyDescent="0.2">
      <c r="C1035" s="39"/>
      <c r="D1035" s="40"/>
      <c r="E1035" s="41"/>
      <c r="F1035" s="42"/>
      <c r="G1035" s="43"/>
      <c r="H1035" s="44"/>
      <c r="I1035" s="42"/>
      <c r="J1035" s="42"/>
      <c r="K1035" s="42"/>
      <c r="L1035" s="42"/>
      <c r="T1035" s="44"/>
      <c r="U1035" s="44"/>
      <c r="V1035" s="44"/>
      <c r="W1035" s="44"/>
      <c r="X1035" s="44"/>
      <c r="Y1035" s="44"/>
      <c r="Z1035" s="44"/>
      <c r="AD1035" s="42"/>
      <c r="AE1035" s="42"/>
      <c r="AF1035" s="42"/>
      <c r="AG1035" s="42"/>
    </row>
    <row r="1036" spans="3:33" s="35" customFormat="1" x14ac:dyDescent="0.2">
      <c r="C1036" s="39"/>
      <c r="D1036" s="40"/>
      <c r="E1036" s="41"/>
      <c r="F1036" s="42"/>
      <c r="G1036" s="43"/>
      <c r="H1036" s="44"/>
      <c r="I1036" s="42"/>
      <c r="J1036" s="42"/>
      <c r="K1036" s="42"/>
      <c r="L1036" s="42"/>
      <c r="T1036" s="44"/>
      <c r="U1036" s="44"/>
      <c r="V1036" s="44"/>
      <c r="W1036" s="44"/>
      <c r="X1036" s="44"/>
      <c r="Y1036" s="44"/>
      <c r="Z1036" s="44"/>
      <c r="AD1036" s="42"/>
      <c r="AE1036" s="42"/>
      <c r="AF1036" s="42"/>
      <c r="AG1036" s="42"/>
    </row>
    <row r="1037" spans="3:33" s="35" customFormat="1" x14ac:dyDescent="0.2">
      <c r="C1037" s="39"/>
      <c r="D1037" s="40"/>
      <c r="E1037" s="41"/>
      <c r="F1037" s="42"/>
      <c r="G1037" s="43"/>
      <c r="H1037" s="44"/>
      <c r="I1037" s="42"/>
      <c r="J1037" s="42"/>
      <c r="K1037" s="42"/>
      <c r="L1037" s="42"/>
      <c r="T1037" s="44"/>
      <c r="U1037" s="44"/>
      <c r="V1037" s="44"/>
      <c r="W1037" s="44"/>
      <c r="X1037" s="44"/>
      <c r="Y1037" s="44"/>
      <c r="Z1037" s="44"/>
      <c r="AD1037" s="42"/>
      <c r="AE1037" s="42"/>
      <c r="AF1037" s="42"/>
      <c r="AG1037" s="42"/>
    </row>
    <row r="1038" spans="3:33" s="35" customFormat="1" x14ac:dyDescent="0.2">
      <c r="C1038" s="39"/>
      <c r="D1038" s="40"/>
      <c r="E1038" s="41"/>
      <c r="F1038" s="42"/>
      <c r="G1038" s="43"/>
      <c r="H1038" s="44"/>
      <c r="I1038" s="42"/>
      <c r="J1038" s="42"/>
      <c r="K1038" s="42"/>
      <c r="L1038" s="42"/>
      <c r="T1038" s="44"/>
      <c r="U1038" s="44"/>
      <c r="V1038" s="44"/>
      <c r="W1038" s="44"/>
      <c r="X1038" s="44"/>
      <c r="Y1038" s="44"/>
      <c r="Z1038" s="44"/>
      <c r="AD1038" s="42"/>
      <c r="AE1038" s="42"/>
      <c r="AF1038" s="42"/>
      <c r="AG1038" s="42"/>
    </row>
    <row r="1039" spans="3:33" s="35" customFormat="1" x14ac:dyDescent="0.2">
      <c r="C1039" s="39"/>
      <c r="D1039" s="40"/>
      <c r="E1039" s="41"/>
      <c r="F1039" s="42"/>
      <c r="G1039" s="43"/>
      <c r="H1039" s="44"/>
      <c r="I1039" s="42"/>
      <c r="J1039" s="42"/>
      <c r="K1039" s="42"/>
      <c r="L1039" s="42"/>
      <c r="T1039" s="44"/>
      <c r="U1039" s="44"/>
      <c r="V1039" s="44"/>
      <c r="W1039" s="44"/>
      <c r="X1039" s="44"/>
      <c r="Y1039" s="44"/>
      <c r="Z1039" s="44"/>
      <c r="AD1039" s="42"/>
      <c r="AE1039" s="42"/>
      <c r="AF1039" s="42"/>
      <c r="AG1039" s="42"/>
    </row>
    <row r="1040" spans="3:33" s="35" customFormat="1" x14ac:dyDescent="0.2">
      <c r="C1040" s="39"/>
      <c r="D1040" s="40"/>
      <c r="E1040" s="41"/>
      <c r="F1040" s="42"/>
      <c r="G1040" s="43"/>
      <c r="H1040" s="44"/>
      <c r="I1040" s="42"/>
      <c r="J1040" s="42"/>
      <c r="K1040" s="42"/>
      <c r="L1040" s="42"/>
      <c r="T1040" s="44"/>
      <c r="U1040" s="44"/>
      <c r="V1040" s="44"/>
      <c r="W1040" s="44"/>
      <c r="X1040" s="44"/>
      <c r="Y1040" s="44"/>
      <c r="Z1040" s="44"/>
      <c r="AD1040" s="42"/>
      <c r="AE1040" s="42"/>
      <c r="AF1040" s="42"/>
      <c r="AG1040" s="42"/>
    </row>
    <row r="1041" spans="3:33" s="35" customFormat="1" x14ac:dyDescent="0.2">
      <c r="C1041" s="39"/>
      <c r="D1041" s="40"/>
      <c r="E1041" s="41"/>
      <c r="F1041" s="42"/>
      <c r="G1041" s="43"/>
      <c r="H1041" s="44"/>
      <c r="I1041" s="42"/>
      <c r="J1041" s="42"/>
      <c r="K1041" s="42"/>
      <c r="L1041" s="42"/>
      <c r="T1041" s="44"/>
      <c r="U1041" s="44"/>
      <c r="V1041" s="44"/>
      <c r="W1041" s="44"/>
      <c r="X1041" s="44"/>
      <c r="Y1041" s="44"/>
      <c r="Z1041" s="44"/>
      <c r="AD1041" s="42"/>
      <c r="AE1041" s="42"/>
      <c r="AF1041" s="42"/>
      <c r="AG1041" s="42"/>
    </row>
    <row r="1042" spans="3:33" s="35" customFormat="1" x14ac:dyDescent="0.2">
      <c r="C1042" s="39"/>
      <c r="D1042" s="40"/>
      <c r="E1042" s="41"/>
      <c r="F1042" s="42"/>
      <c r="G1042" s="43"/>
      <c r="H1042" s="44"/>
      <c r="I1042" s="42"/>
      <c r="J1042" s="42"/>
      <c r="K1042" s="42"/>
      <c r="L1042" s="42"/>
      <c r="T1042" s="44"/>
      <c r="U1042" s="44"/>
      <c r="V1042" s="44"/>
      <c r="W1042" s="44"/>
      <c r="X1042" s="44"/>
      <c r="Y1042" s="44"/>
      <c r="Z1042" s="44"/>
      <c r="AD1042" s="42"/>
      <c r="AE1042" s="42"/>
      <c r="AF1042" s="42"/>
      <c r="AG1042" s="42"/>
    </row>
    <row r="1043" spans="3:33" s="35" customFormat="1" x14ac:dyDescent="0.2">
      <c r="C1043" s="39"/>
      <c r="D1043" s="40"/>
      <c r="E1043" s="41"/>
      <c r="F1043" s="42"/>
      <c r="G1043" s="43"/>
      <c r="H1043" s="44"/>
      <c r="I1043" s="42"/>
      <c r="J1043" s="42"/>
      <c r="K1043" s="42"/>
      <c r="L1043" s="42"/>
      <c r="T1043" s="44"/>
      <c r="U1043" s="44"/>
      <c r="V1043" s="44"/>
      <c r="W1043" s="44"/>
      <c r="X1043" s="44"/>
      <c r="Y1043" s="44"/>
      <c r="Z1043" s="44"/>
      <c r="AD1043" s="42"/>
      <c r="AE1043" s="42"/>
      <c r="AF1043" s="42"/>
      <c r="AG1043" s="42"/>
    </row>
    <row r="1044" spans="3:33" s="35" customFormat="1" x14ac:dyDescent="0.2">
      <c r="C1044" s="39"/>
      <c r="D1044" s="40"/>
      <c r="E1044" s="41"/>
      <c r="F1044" s="42"/>
      <c r="G1044" s="43"/>
      <c r="H1044" s="44"/>
      <c r="I1044" s="42"/>
      <c r="J1044" s="42"/>
      <c r="K1044" s="42"/>
      <c r="L1044" s="42"/>
      <c r="T1044" s="44"/>
      <c r="U1044" s="44"/>
      <c r="V1044" s="44"/>
      <c r="W1044" s="44"/>
      <c r="X1044" s="44"/>
      <c r="Y1044" s="44"/>
      <c r="Z1044" s="44"/>
      <c r="AD1044" s="42"/>
      <c r="AE1044" s="42"/>
      <c r="AF1044" s="42"/>
      <c r="AG1044" s="42"/>
    </row>
    <row r="1045" spans="3:33" s="35" customFormat="1" x14ac:dyDescent="0.2">
      <c r="C1045" s="39"/>
      <c r="D1045" s="40"/>
      <c r="E1045" s="41"/>
      <c r="F1045" s="42"/>
      <c r="G1045" s="43"/>
      <c r="H1045" s="44"/>
      <c r="I1045" s="42"/>
      <c r="J1045" s="42"/>
      <c r="K1045" s="42"/>
      <c r="L1045" s="42"/>
      <c r="T1045" s="44"/>
      <c r="U1045" s="44"/>
      <c r="V1045" s="44"/>
      <c r="W1045" s="44"/>
      <c r="X1045" s="44"/>
      <c r="Y1045" s="44"/>
      <c r="Z1045" s="44"/>
      <c r="AD1045" s="42"/>
      <c r="AE1045" s="42"/>
      <c r="AF1045" s="42"/>
      <c r="AG1045" s="42"/>
    </row>
    <row r="1046" spans="3:33" s="35" customFormat="1" x14ac:dyDescent="0.2">
      <c r="C1046" s="39"/>
      <c r="D1046" s="40"/>
      <c r="E1046" s="41"/>
      <c r="F1046" s="42"/>
      <c r="G1046" s="43"/>
      <c r="H1046" s="44"/>
      <c r="I1046" s="42"/>
      <c r="J1046" s="42"/>
      <c r="K1046" s="42"/>
      <c r="L1046" s="42"/>
      <c r="T1046" s="44"/>
      <c r="U1046" s="44"/>
      <c r="V1046" s="44"/>
      <c r="W1046" s="44"/>
      <c r="X1046" s="44"/>
      <c r="Y1046" s="44"/>
      <c r="Z1046" s="44"/>
      <c r="AD1046" s="42"/>
      <c r="AE1046" s="42"/>
      <c r="AF1046" s="42"/>
      <c r="AG1046" s="42"/>
    </row>
    <row r="1047" spans="3:33" s="35" customFormat="1" x14ac:dyDescent="0.2">
      <c r="C1047" s="39"/>
      <c r="D1047" s="40"/>
      <c r="E1047" s="41"/>
      <c r="F1047" s="42"/>
      <c r="G1047" s="43"/>
      <c r="H1047" s="44"/>
      <c r="I1047" s="42"/>
      <c r="J1047" s="42"/>
      <c r="K1047" s="42"/>
      <c r="L1047" s="42"/>
      <c r="T1047" s="44"/>
      <c r="U1047" s="44"/>
      <c r="V1047" s="44"/>
      <c r="W1047" s="44"/>
      <c r="X1047" s="44"/>
      <c r="Y1047" s="44"/>
      <c r="Z1047" s="44"/>
      <c r="AD1047" s="42"/>
      <c r="AE1047" s="42"/>
      <c r="AF1047" s="42"/>
      <c r="AG1047" s="42"/>
    </row>
    <row r="1048" spans="3:33" s="35" customFormat="1" x14ac:dyDescent="0.2">
      <c r="C1048" s="39"/>
      <c r="D1048" s="40"/>
      <c r="E1048" s="41"/>
      <c r="F1048" s="42"/>
      <c r="G1048" s="43"/>
      <c r="H1048" s="44"/>
      <c r="I1048" s="42"/>
      <c r="J1048" s="42"/>
      <c r="K1048" s="42"/>
      <c r="L1048" s="42"/>
      <c r="T1048" s="44"/>
      <c r="U1048" s="44"/>
      <c r="V1048" s="44"/>
      <c r="W1048" s="44"/>
      <c r="X1048" s="44"/>
      <c r="Y1048" s="44"/>
      <c r="Z1048" s="44"/>
      <c r="AD1048" s="42"/>
      <c r="AE1048" s="42"/>
      <c r="AF1048" s="42"/>
      <c r="AG1048" s="42"/>
    </row>
    <row r="1049" spans="3:33" s="35" customFormat="1" x14ac:dyDescent="0.2">
      <c r="C1049" s="39"/>
      <c r="D1049" s="40"/>
      <c r="E1049" s="41"/>
      <c r="F1049" s="42"/>
      <c r="G1049" s="43"/>
      <c r="H1049" s="44"/>
      <c r="I1049" s="42"/>
      <c r="J1049" s="42"/>
      <c r="K1049" s="42"/>
      <c r="L1049" s="42"/>
      <c r="T1049" s="44"/>
      <c r="U1049" s="44"/>
      <c r="V1049" s="44"/>
      <c r="W1049" s="44"/>
      <c r="X1049" s="44"/>
      <c r="Y1049" s="44"/>
      <c r="Z1049" s="44"/>
      <c r="AD1049" s="42"/>
      <c r="AE1049" s="42"/>
      <c r="AF1049" s="42"/>
      <c r="AG1049" s="42"/>
    </row>
    <row r="1050" spans="3:33" s="35" customFormat="1" x14ac:dyDescent="0.2">
      <c r="C1050" s="39"/>
      <c r="D1050" s="40"/>
      <c r="E1050" s="41"/>
      <c r="F1050" s="42"/>
      <c r="G1050" s="43"/>
      <c r="H1050" s="44"/>
      <c r="I1050" s="42"/>
      <c r="J1050" s="42"/>
      <c r="K1050" s="42"/>
      <c r="L1050" s="42"/>
      <c r="T1050" s="44"/>
      <c r="U1050" s="44"/>
      <c r="V1050" s="44"/>
      <c r="W1050" s="44"/>
      <c r="X1050" s="44"/>
      <c r="Y1050" s="44"/>
      <c r="Z1050" s="44"/>
      <c r="AD1050" s="42"/>
      <c r="AE1050" s="42"/>
      <c r="AF1050" s="42"/>
      <c r="AG1050" s="42"/>
    </row>
    <row r="1051" spans="3:33" s="35" customFormat="1" x14ac:dyDescent="0.2">
      <c r="C1051" s="39"/>
      <c r="D1051" s="40"/>
      <c r="E1051" s="41"/>
      <c r="F1051" s="42"/>
      <c r="G1051" s="43"/>
      <c r="H1051" s="44"/>
      <c r="I1051" s="42"/>
      <c r="J1051" s="42"/>
      <c r="K1051" s="42"/>
      <c r="L1051" s="42"/>
      <c r="T1051" s="44"/>
      <c r="U1051" s="44"/>
      <c r="V1051" s="44"/>
      <c r="W1051" s="44"/>
      <c r="X1051" s="44"/>
      <c r="Y1051" s="44"/>
      <c r="Z1051" s="44"/>
      <c r="AD1051" s="42"/>
      <c r="AE1051" s="42"/>
      <c r="AF1051" s="42"/>
      <c r="AG1051" s="42"/>
    </row>
    <row r="1052" spans="3:33" s="35" customFormat="1" x14ac:dyDescent="0.2">
      <c r="C1052" s="39"/>
      <c r="D1052" s="40"/>
      <c r="E1052" s="41"/>
      <c r="F1052" s="42"/>
      <c r="G1052" s="43"/>
      <c r="H1052" s="44"/>
      <c r="I1052" s="42"/>
      <c r="J1052" s="42"/>
      <c r="K1052" s="42"/>
      <c r="L1052" s="42"/>
      <c r="T1052" s="44"/>
      <c r="U1052" s="44"/>
      <c r="V1052" s="44"/>
      <c r="W1052" s="44"/>
      <c r="X1052" s="44"/>
      <c r="Y1052" s="44"/>
      <c r="Z1052" s="44"/>
      <c r="AD1052" s="42"/>
      <c r="AE1052" s="42"/>
      <c r="AF1052" s="42"/>
      <c r="AG1052" s="42"/>
    </row>
    <row r="1053" spans="3:33" s="35" customFormat="1" x14ac:dyDescent="0.2">
      <c r="C1053" s="39"/>
      <c r="D1053" s="40"/>
      <c r="E1053" s="41"/>
      <c r="F1053" s="42"/>
      <c r="G1053" s="43"/>
      <c r="H1053" s="44"/>
      <c r="I1053" s="42"/>
      <c r="J1053" s="42"/>
      <c r="K1053" s="42"/>
      <c r="L1053" s="42"/>
      <c r="T1053" s="44"/>
      <c r="U1053" s="44"/>
      <c r="V1053" s="44"/>
      <c r="W1053" s="44"/>
      <c r="X1053" s="44"/>
      <c r="Y1053" s="44"/>
      <c r="Z1053" s="44"/>
      <c r="AD1053" s="42"/>
      <c r="AE1053" s="42"/>
      <c r="AF1053" s="42"/>
      <c r="AG1053" s="42"/>
    </row>
    <row r="1054" spans="3:33" s="35" customFormat="1" x14ac:dyDescent="0.2">
      <c r="C1054" s="39"/>
      <c r="D1054" s="40"/>
      <c r="E1054" s="41"/>
      <c r="F1054" s="42"/>
      <c r="G1054" s="43"/>
      <c r="H1054" s="44"/>
      <c r="I1054" s="42"/>
      <c r="J1054" s="42"/>
      <c r="K1054" s="42"/>
      <c r="L1054" s="42"/>
      <c r="T1054" s="44"/>
      <c r="U1054" s="44"/>
      <c r="V1054" s="44"/>
      <c r="W1054" s="44"/>
      <c r="X1054" s="44"/>
      <c r="Y1054" s="44"/>
      <c r="Z1054" s="44"/>
      <c r="AD1054" s="42"/>
      <c r="AE1054" s="42"/>
      <c r="AF1054" s="42"/>
      <c r="AG1054" s="42"/>
    </row>
    <row r="1055" spans="3:33" s="35" customFormat="1" x14ac:dyDescent="0.2">
      <c r="C1055" s="39"/>
      <c r="D1055" s="40"/>
      <c r="E1055" s="41"/>
      <c r="F1055" s="42"/>
      <c r="G1055" s="43"/>
      <c r="H1055" s="44"/>
      <c r="I1055" s="42"/>
      <c r="J1055" s="42"/>
      <c r="K1055" s="42"/>
      <c r="L1055" s="42"/>
      <c r="T1055" s="44"/>
      <c r="U1055" s="44"/>
      <c r="V1055" s="44"/>
      <c r="W1055" s="44"/>
      <c r="X1055" s="44"/>
      <c r="Y1055" s="44"/>
      <c r="Z1055" s="44"/>
      <c r="AD1055" s="42"/>
      <c r="AE1055" s="42"/>
      <c r="AF1055" s="42"/>
      <c r="AG1055" s="42"/>
    </row>
    <row r="1056" spans="3:33" s="35" customFormat="1" x14ac:dyDescent="0.2">
      <c r="C1056" s="39"/>
      <c r="D1056" s="40"/>
      <c r="E1056" s="41"/>
      <c r="F1056" s="42"/>
      <c r="G1056" s="43"/>
      <c r="H1056" s="44"/>
      <c r="I1056" s="42"/>
      <c r="J1056" s="42"/>
      <c r="K1056" s="42"/>
      <c r="L1056" s="42"/>
      <c r="T1056" s="44"/>
      <c r="U1056" s="44"/>
      <c r="V1056" s="44"/>
      <c r="W1056" s="44"/>
      <c r="X1056" s="44"/>
      <c r="Y1056" s="44"/>
      <c r="Z1056" s="44"/>
      <c r="AD1056" s="42"/>
      <c r="AE1056" s="42"/>
      <c r="AF1056" s="42"/>
      <c r="AG1056" s="42"/>
    </row>
    <row r="1057" spans="3:33" s="35" customFormat="1" x14ac:dyDescent="0.2">
      <c r="C1057" s="39"/>
      <c r="D1057" s="40"/>
      <c r="E1057" s="41"/>
      <c r="F1057" s="42"/>
      <c r="G1057" s="43"/>
      <c r="H1057" s="44"/>
      <c r="I1057" s="42"/>
      <c r="J1057" s="42"/>
      <c r="K1057" s="42"/>
      <c r="L1057" s="42"/>
      <c r="T1057" s="44"/>
      <c r="U1057" s="44"/>
      <c r="V1057" s="44"/>
      <c r="W1057" s="44"/>
      <c r="X1057" s="44"/>
      <c r="Y1057" s="44"/>
      <c r="Z1057" s="44"/>
      <c r="AD1057" s="42"/>
      <c r="AE1057" s="42"/>
      <c r="AF1057" s="42"/>
      <c r="AG1057" s="42"/>
    </row>
    <row r="1058" spans="3:33" s="35" customFormat="1" x14ac:dyDescent="0.2">
      <c r="C1058" s="39"/>
      <c r="D1058" s="40"/>
      <c r="E1058" s="41"/>
      <c r="F1058" s="42"/>
      <c r="G1058" s="43"/>
      <c r="H1058" s="44"/>
      <c r="I1058" s="42"/>
      <c r="J1058" s="42"/>
      <c r="K1058" s="42"/>
      <c r="L1058" s="42"/>
      <c r="T1058" s="44"/>
      <c r="U1058" s="44"/>
      <c r="V1058" s="44"/>
      <c r="W1058" s="44"/>
      <c r="X1058" s="44"/>
      <c r="Y1058" s="44"/>
      <c r="Z1058" s="44"/>
      <c r="AD1058" s="42"/>
      <c r="AE1058" s="42"/>
      <c r="AF1058" s="42"/>
      <c r="AG1058" s="42"/>
    </row>
    <row r="1059" spans="3:33" s="35" customFormat="1" x14ac:dyDescent="0.2">
      <c r="C1059" s="39"/>
      <c r="D1059" s="40"/>
      <c r="E1059" s="41"/>
      <c r="F1059" s="42"/>
      <c r="G1059" s="43"/>
      <c r="H1059" s="44"/>
      <c r="I1059" s="42"/>
      <c r="J1059" s="42"/>
      <c r="K1059" s="42"/>
      <c r="L1059" s="42"/>
      <c r="T1059" s="44"/>
      <c r="U1059" s="44"/>
      <c r="V1059" s="44"/>
      <c r="W1059" s="44"/>
      <c r="X1059" s="44"/>
      <c r="Y1059" s="44"/>
      <c r="Z1059" s="44"/>
      <c r="AD1059" s="42"/>
      <c r="AE1059" s="42"/>
      <c r="AF1059" s="42"/>
      <c r="AG1059" s="42"/>
    </row>
    <row r="1060" spans="3:33" s="35" customFormat="1" x14ac:dyDescent="0.2">
      <c r="C1060" s="39"/>
      <c r="D1060" s="40"/>
      <c r="E1060" s="41"/>
      <c r="F1060" s="42"/>
      <c r="G1060" s="43"/>
      <c r="H1060" s="44"/>
      <c r="I1060" s="42"/>
      <c r="J1060" s="42"/>
      <c r="K1060" s="42"/>
      <c r="L1060" s="42"/>
      <c r="T1060" s="44"/>
      <c r="U1060" s="44"/>
      <c r="V1060" s="44"/>
      <c r="W1060" s="44"/>
      <c r="X1060" s="44"/>
      <c r="Y1060" s="44"/>
      <c r="Z1060" s="44"/>
      <c r="AD1060" s="42"/>
      <c r="AE1060" s="42"/>
      <c r="AF1060" s="42"/>
      <c r="AG1060" s="42"/>
    </row>
    <row r="1061" spans="3:33" s="35" customFormat="1" x14ac:dyDescent="0.2">
      <c r="C1061" s="39"/>
      <c r="D1061" s="40"/>
      <c r="E1061" s="41"/>
      <c r="F1061" s="42"/>
      <c r="G1061" s="43"/>
      <c r="H1061" s="44"/>
      <c r="I1061" s="42"/>
      <c r="J1061" s="42"/>
      <c r="K1061" s="42"/>
      <c r="L1061" s="42"/>
      <c r="T1061" s="44"/>
      <c r="U1061" s="44"/>
      <c r="V1061" s="44"/>
      <c r="W1061" s="44"/>
      <c r="X1061" s="44"/>
      <c r="Y1061" s="44"/>
      <c r="Z1061" s="44"/>
      <c r="AD1061" s="42"/>
      <c r="AE1061" s="42"/>
      <c r="AF1061" s="42"/>
      <c r="AG1061" s="42"/>
    </row>
    <row r="1062" spans="3:33" s="35" customFormat="1" x14ac:dyDescent="0.2">
      <c r="C1062" s="39"/>
      <c r="D1062" s="40"/>
      <c r="E1062" s="41"/>
      <c r="F1062" s="42"/>
      <c r="G1062" s="43"/>
      <c r="H1062" s="44"/>
      <c r="I1062" s="42"/>
      <c r="J1062" s="42"/>
      <c r="K1062" s="42"/>
      <c r="L1062" s="42"/>
      <c r="T1062" s="44"/>
      <c r="U1062" s="44"/>
      <c r="V1062" s="44"/>
      <c r="W1062" s="44"/>
      <c r="X1062" s="44"/>
      <c r="Y1062" s="44"/>
      <c r="Z1062" s="44"/>
      <c r="AD1062" s="42"/>
      <c r="AE1062" s="42"/>
      <c r="AF1062" s="42"/>
      <c r="AG1062" s="42"/>
    </row>
    <row r="1063" spans="3:33" s="35" customFormat="1" x14ac:dyDescent="0.2">
      <c r="C1063" s="39"/>
      <c r="D1063" s="40"/>
      <c r="E1063" s="41"/>
      <c r="F1063" s="42"/>
      <c r="G1063" s="43"/>
      <c r="H1063" s="44"/>
      <c r="I1063" s="42"/>
      <c r="J1063" s="42"/>
      <c r="K1063" s="42"/>
      <c r="L1063" s="42"/>
      <c r="T1063" s="44"/>
      <c r="U1063" s="44"/>
      <c r="V1063" s="44"/>
      <c r="W1063" s="44"/>
      <c r="X1063" s="44"/>
      <c r="Y1063" s="44"/>
      <c r="Z1063" s="44"/>
      <c r="AD1063" s="42"/>
      <c r="AE1063" s="42"/>
      <c r="AF1063" s="42"/>
      <c r="AG1063" s="42"/>
    </row>
    <row r="1064" spans="3:33" s="35" customFormat="1" x14ac:dyDescent="0.2">
      <c r="C1064" s="39"/>
      <c r="D1064" s="40"/>
      <c r="E1064" s="41"/>
      <c r="F1064" s="42"/>
      <c r="G1064" s="43"/>
      <c r="H1064" s="44"/>
      <c r="I1064" s="42"/>
      <c r="J1064" s="42"/>
      <c r="K1064" s="42"/>
      <c r="L1064" s="42"/>
      <c r="T1064" s="44"/>
      <c r="U1064" s="44"/>
      <c r="V1064" s="44"/>
      <c r="W1064" s="44"/>
      <c r="X1064" s="44"/>
      <c r="Y1064" s="44"/>
      <c r="Z1064" s="44"/>
      <c r="AD1064" s="42"/>
      <c r="AE1064" s="42"/>
      <c r="AF1064" s="42"/>
      <c r="AG1064" s="42"/>
    </row>
    <row r="1065" spans="3:33" s="35" customFormat="1" x14ac:dyDescent="0.2">
      <c r="C1065" s="39"/>
      <c r="D1065" s="40"/>
      <c r="E1065" s="41"/>
      <c r="F1065" s="42"/>
      <c r="G1065" s="43"/>
      <c r="H1065" s="44"/>
      <c r="I1065" s="42"/>
      <c r="J1065" s="42"/>
      <c r="K1065" s="42"/>
      <c r="L1065" s="42"/>
      <c r="T1065" s="44"/>
      <c r="U1065" s="44"/>
      <c r="V1065" s="44"/>
      <c r="W1065" s="44"/>
      <c r="X1065" s="44"/>
      <c r="Y1065" s="44"/>
      <c r="Z1065" s="44"/>
      <c r="AD1065" s="42"/>
      <c r="AE1065" s="42"/>
      <c r="AF1065" s="42"/>
      <c r="AG1065" s="42"/>
    </row>
    <row r="1066" spans="3:33" s="35" customFormat="1" x14ac:dyDescent="0.2">
      <c r="C1066" s="39"/>
      <c r="D1066" s="40"/>
      <c r="E1066" s="41"/>
      <c r="F1066" s="42"/>
      <c r="G1066" s="43"/>
      <c r="H1066" s="44"/>
      <c r="I1066" s="42"/>
      <c r="J1066" s="42"/>
      <c r="K1066" s="42"/>
      <c r="L1066" s="42"/>
      <c r="T1066" s="44"/>
      <c r="U1066" s="44"/>
      <c r="V1066" s="44"/>
      <c r="W1066" s="44"/>
      <c r="X1066" s="44"/>
      <c r="Y1066" s="44"/>
      <c r="Z1066" s="44"/>
      <c r="AD1066" s="42"/>
      <c r="AE1066" s="42"/>
      <c r="AF1066" s="42"/>
      <c r="AG1066" s="42"/>
    </row>
    <row r="1067" spans="3:33" s="35" customFormat="1" x14ac:dyDescent="0.2">
      <c r="C1067" s="39"/>
      <c r="D1067" s="40"/>
      <c r="E1067" s="41"/>
      <c r="F1067" s="42"/>
      <c r="G1067" s="43"/>
      <c r="H1067" s="44"/>
      <c r="I1067" s="42"/>
      <c r="J1067" s="42"/>
      <c r="K1067" s="42"/>
      <c r="L1067" s="42"/>
      <c r="T1067" s="44"/>
      <c r="U1067" s="44"/>
      <c r="V1067" s="44"/>
      <c r="W1067" s="44"/>
      <c r="X1067" s="44"/>
      <c r="Y1067" s="44"/>
      <c r="Z1067" s="44"/>
      <c r="AD1067" s="42"/>
      <c r="AE1067" s="42"/>
      <c r="AF1067" s="42"/>
      <c r="AG1067" s="42"/>
    </row>
    <row r="1068" spans="3:33" s="35" customFormat="1" x14ac:dyDescent="0.2">
      <c r="C1068" s="39"/>
      <c r="D1068" s="40"/>
      <c r="E1068" s="41"/>
      <c r="F1068" s="42"/>
      <c r="G1068" s="43"/>
      <c r="H1068" s="44"/>
      <c r="I1068" s="42"/>
      <c r="J1068" s="42"/>
      <c r="K1068" s="42"/>
      <c r="L1068" s="42"/>
      <c r="T1068" s="44"/>
      <c r="U1068" s="44"/>
      <c r="V1068" s="44"/>
      <c r="W1068" s="44"/>
      <c r="X1068" s="44"/>
      <c r="Y1068" s="44"/>
      <c r="Z1068" s="44"/>
      <c r="AD1068" s="42"/>
      <c r="AE1068" s="42"/>
      <c r="AF1068" s="42"/>
      <c r="AG1068" s="42"/>
    </row>
    <row r="1069" spans="3:33" s="35" customFormat="1" x14ac:dyDescent="0.2">
      <c r="C1069" s="39"/>
      <c r="D1069" s="40"/>
      <c r="E1069" s="41"/>
      <c r="F1069" s="42"/>
      <c r="G1069" s="43"/>
      <c r="H1069" s="44"/>
      <c r="I1069" s="42"/>
      <c r="J1069" s="42"/>
      <c r="K1069" s="42"/>
      <c r="L1069" s="42"/>
      <c r="T1069" s="44"/>
      <c r="U1069" s="44"/>
      <c r="V1069" s="44"/>
      <c r="W1069" s="44"/>
      <c r="X1069" s="44"/>
      <c r="Y1069" s="44"/>
      <c r="Z1069" s="44"/>
      <c r="AD1069" s="42"/>
      <c r="AE1069" s="42"/>
      <c r="AF1069" s="42"/>
      <c r="AG1069" s="42"/>
    </row>
    <row r="1070" spans="3:33" s="35" customFormat="1" x14ac:dyDescent="0.2">
      <c r="C1070" s="39"/>
      <c r="D1070" s="40"/>
      <c r="E1070" s="41"/>
      <c r="F1070" s="42"/>
      <c r="G1070" s="43"/>
      <c r="H1070" s="44"/>
      <c r="I1070" s="42"/>
      <c r="J1070" s="42"/>
      <c r="K1070" s="42"/>
      <c r="L1070" s="42"/>
      <c r="T1070" s="44"/>
      <c r="U1070" s="44"/>
      <c r="V1070" s="44"/>
      <c r="W1070" s="44"/>
      <c r="X1070" s="44"/>
      <c r="Y1070" s="44"/>
      <c r="Z1070" s="44"/>
      <c r="AD1070" s="42"/>
      <c r="AE1070" s="42"/>
      <c r="AF1070" s="42"/>
      <c r="AG1070" s="42"/>
    </row>
    <row r="1071" spans="3:33" s="35" customFormat="1" x14ac:dyDescent="0.2">
      <c r="C1071" s="39"/>
      <c r="D1071" s="40"/>
      <c r="E1071" s="41"/>
      <c r="F1071" s="42"/>
      <c r="G1071" s="43"/>
      <c r="H1071" s="44"/>
      <c r="I1071" s="42"/>
      <c r="J1071" s="42"/>
      <c r="K1071" s="42"/>
      <c r="L1071" s="42"/>
      <c r="T1071" s="44"/>
      <c r="U1071" s="44"/>
      <c r="V1071" s="44"/>
      <c r="W1071" s="44"/>
      <c r="X1071" s="44"/>
      <c r="Y1071" s="44"/>
      <c r="Z1071" s="44"/>
      <c r="AD1071" s="42"/>
      <c r="AE1071" s="42"/>
      <c r="AF1071" s="42"/>
      <c r="AG1071" s="42"/>
    </row>
    <row r="1072" spans="3:33" s="35" customFormat="1" x14ac:dyDescent="0.2">
      <c r="C1072" s="39"/>
      <c r="D1072" s="40"/>
      <c r="E1072" s="41"/>
      <c r="F1072" s="42"/>
      <c r="G1072" s="43"/>
      <c r="H1072" s="44"/>
      <c r="I1072" s="42"/>
      <c r="J1072" s="42"/>
      <c r="K1072" s="42"/>
      <c r="L1072" s="42"/>
      <c r="T1072" s="44"/>
      <c r="U1072" s="44"/>
      <c r="V1072" s="44"/>
      <c r="W1072" s="44"/>
      <c r="X1072" s="44"/>
      <c r="Y1072" s="44"/>
      <c r="Z1072" s="44"/>
      <c r="AD1072" s="42"/>
      <c r="AE1072" s="42"/>
      <c r="AF1072" s="42"/>
      <c r="AG1072" s="42"/>
    </row>
    <row r="1073" spans="3:33" s="35" customFormat="1" x14ac:dyDescent="0.2">
      <c r="C1073" s="39"/>
      <c r="D1073" s="40"/>
      <c r="E1073" s="41"/>
      <c r="F1073" s="42"/>
      <c r="G1073" s="43"/>
      <c r="H1073" s="44"/>
      <c r="I1073" s="42"/>
      <c r="J1073" s="42"/>
      <c r="K1073" s="42"/>
      <c r="L1073" s="42"/>
      <c r="T1073" s="44"/>
      <c r="U1073" s="44"/>
      <c r="V1073" s="44"/>
      <c r="W1073" s="44"/>
      <c r="X1073" s="44"/>
      <c r="Y1073" s="44"/>
      <c r="Z1073" s="44"/>
      <c r="AD1073" s="42"/>
      <c r="AE1073" s="42"/>
      <c r="AF1073" s="42"/>
      <c r="AG1073" s="42"/>
    </row>
    <row r="1074" spans="3:33" s="35" customFormat="1" x14ac:dyDescent="0.2">
      <c r="C1074" s="39"/>
      <c r="D1074" s="40"/>
      <c r="E1074" s="41"/>
      <c r="F1074" s="42"/>
      <c r="G1074" s="43"/>
      <c r="H1074" s="44"/>
      <c r="I1074" s="42"/>
      <c r="J1074" s="42"/>
      <c r="K1074" s="42"/>
      <c r="L1074" s="42"/>
      <c r="T1074" s="44"/>
      <c r="U1074" s="44"/>
      <c r="V1074" s="44"/>
      <c r="W1074" s="44"/>
      <c r="X1074" s="44"/>
      <c r="Y1074" s="44"/>
      <c r="Z1074" s="44"/>
      <c r="AD1074" s="42"/>
      <c r="AE1074" s="42"/>
      <c r="AF1074" s="42"/>
      <c r="AG1074" s="42"/>
    </row>
    <row r="1075" spans="3:33" s="35" customFormat="1" x14ac:dyDescent="0.2">
      <c r="C1075" s="39"/>
      <c r="D1075" s="40"/>
      <c r="E1075" s="41"/>
      <c r="F1075" s="42"/>
      <c r="G1075" s="43"/>
      <c r="H1075" s="44"/>
      <c r="I1075" s="42"/>
      <c r="J1075" s="42"/>
      <c r="K1075" s="42"/>
      <c r="L1075" s="42"/>
      <c r="T1075" s="44"/>
      <c r="U1075" s="44"/>
      <c r="V1075" s="44"/>
      <c r="W1075" s="44"/>
      <c r="X1075" s="44"/>
      <c r="Y1075" s="44"/>
      <c r="Z1075" s="44"/>
      <c r="AD1075" s="42"/>
      <c r="AE1075" s="42"/>
      <c r="AF1075" s="42"/>
      <c r="AG1075" s="42"/>
    </row>
    <row r="1076" spans="3:33" s="35" customFormat="1" x14ac:dyDescent="0.2">
      <c r="C1076" s="39"/>
      <c r="D1076" s="40"/>
      <c r="E1076" s="41"/>
      <c r="F1076" s="42"/>
      <c r="G1076" s="43"/>
      <c r="H1076" s="44"/>
      <c r="I1076" s="42"/>
      <c r="J1076" s="42"/>
      <c r="K1076" s="42"/>
      <c r="L1076" s="42"/>
      <c r="T1076" s="44"/>
      <c r="U1076" s="44"/>
      <c r="V1076" s="44"/>
      <c r="W1076" s="44"/>
      <c r="X1076" s="44"/>
      <c r="Y1076" s="44"/>
      <c r="Z1076" s="44"/>
      <c r="AD1076" s="42"/>
      <c r="AE1076" s="42"/>
      <c r="AF1076" s="42"/>
      <c r="AG1076" s="42"/>
    </row>
    <row r="1077" spans="3:33" s="35" customFormat="1" x14ac:dyDescent="0.2">
      <c r="C1077" s="39"/>
      <c r="D1077" s="40"/>
      <c r="E1077" s="41"/>
      <c r="F1077" s="42"/>
      <c r="G1077" s="43"/>
      <c r="H1077" s="44"/>
      <c r="I1077" s="42"/>
      <c r="J1077" s="42"/>
      <c r="K1077" s="42"/>
      <c r="L1077" s="42"/>
      <c r="T1077" s="44"/>
      <c r="U1077" s="44"/>
      <c r="V1077" s="44"/>
      <c r="W1077" s="44"/>
      <c r="X1077" s="44"/>
      <c r="Y1077" s="44"/>
      <c r="Z1077" s="44"/>
      <c r="AD1077" s="42"/>
      <c r="AE1077" s="42"/>
      <c r="AF1077" s="42"/>
      <c r="AG1077" s="42"/>
    </row>
    <row r="1078" spans="3:33" s="35" customFormat="1" x14ac:dyDescent="0.2">
      <c r="C1078" s="39"/>
      <c r="D1078" s="40"/>
      <c r="E1078" s="41"/>
      <c r="F1078" s="42"/>
      <c r="G1078" s="43"/>
      <c r="H1078" s="44"/>
      <c r="I1078" s="42"/>
      <c r="J1078" s="42"/>
      <c r="K1078" s="42"/>
      <c r="L1078" s="42"/>
      <c r="T1078" s="44"/>
      <c r="U1078" s="44"/>
      <c r="V1078" s="44"/>
      <c r="W1078" s="44"/>
      <c r="X1078" s="44"/>
      <c r="Y1078" s="44"/>
      <c r="Z1078" s="44"/>
      <c r="AD1078" s="42"/>
      <c r="AE1078" s="42"/>
      <c r="AF1078" s="42"/>
      <c r="AG1078" s="42"/>
    </row>
    <row r="1079" spans="3:33" s="35" customFormat="1" x14ac:dyDescent="0.2">
      <c r="C1079" s="39"/>
      <c r="D1079" s="40"/>
      <c r="E1079" s="41"/>
      <c r="F1079" s="42"/>
      <c r="G1079" s="43"/>
      <c r="H1079" s="44"/>
      <c r="I1079" s="42"/>
      <c r="J1079" s="42"/>
      <c r="K1079" s="42"/>
      <c r="L1079" s="42"/>
      <c r="T1079" s="44"/>
      <c r="U1079" s="44"/>
      <c r="V1079" s="44"/>
      <c r="W1079" s="44"/>
      <c r="X1079" s="44"/>
      <c r="Y1079" s="44"/>
      <c r="Z1079" s="44"/>
      <c r="AD1079" s="42"/>
      <c r="AE1079" s="42"/>
      <c r="AF1079" s="42"/>
      <c r="AG1079" s="42"/>
    </row>
    <row r="1080" spans="3:33" s="35" customFormat="1" x14ac:dyDescent="0.2">
      <c r="C1080" s="39"/>
      <c r="D1080" s="40"/>
      <c r="E1080" s="41"/>
      <c r="F1080" s="42"/>
      <c r="G1080" s="43"/>
      <c r="H1080" s="44"/>
      <c r="I1080" s="42"/>
      <c r="J1080" s="42"/>
      <c r="K1080" s="42"/>
      <c r="L1080" s="42"/>
      <c r="T1080" s="44"/>
      <c r="U1080" s="44"/>
      <c r="V1080" s="44"/>
      <c r="W1080" s="44"/>
      <c r="X1080" s="44"/>
      <c r="Y1080" s="44"/>
      <c r="Z1080" s="44"/>
      <c r="AD1080" s="42"/>
      <c r="AE1080" s="42"/>
      <c r="AF1080" s="42"/>
      <c r="AG1080" s="42"/>
    </row>
    <row r="1081" spans="3:33" s="35" customFormat="1" x14ac:dyDescent="0.2">
      <c r="C1081" s="39"/>
      <c r="D1081" s="40"/>
      <c r="E1081" s="41"/>
      <c r="F1081" s="42"/>
      <c r="G1081" s="43"/>
      <c r="H1081" s="44"/>
      <c r="I1081" s="42"/>
      <c r="J1081" s="42"/>
      <c r="K1081" s="42"/>
      <c r="L1081" s="42"/>
      <c r="T1081" s="44"/>
      <c r="U1081" s="44"/>
      <c r="V1081" s="44"/>
      <c r="W1081" s="44"/>
      <c r="X1081" s="44"/>
      <c r="Y1081" s="44"/>
      <c r="Z1081" s="44"/>
      <c r="AD1081" s="42"/>
      <c r="AE1081" s="42"/>
      <c r="AF1081" s="42"/>
      <c r="AG1081" s="42"/>
    </row>
    <row r="1082" spans="3:33" s="35" customFormat="1" x14ac:dyDescent="0.2">
      <c r="C1082" s="39"/>
      <c r="D1082" s="40"/>
      <c r="E1082" s="41"/>
      <c r="F1082" s="42"/>
      <c r="G1082" s="43"/>
      <c r="H1082" s="44"/>
      <c r="I1082" s="42"/>
      <c r="J1082" s="42"/>
      <c r="K1082" s="42"/>
      <c r="L1082" s="42"/>
      <c r="T1082" s="44"/>
      <c r="U1082" s="44"/>
      <c r="V1082" s="44"/>
      <c r="W1082" s="44"/>
      <c r="X1082" s="44"/>
      <c r="Y1082" s="44"/>
      <c r="Z1082" s="44"/>
      <c r="AD1082" s="42"/>
      <c r="AE1082" s="42"/>
      <c r="AF1082" s="42"/>
      <c r="AG1082" s="42"/>
    </row>
    <row r="1083" spans="3:33" s="35" customFormat="1" x14ac:dyDescent="0.2">
      <c r="C1083" s="39"/>
      <c r="D1083" s="40"/>
      <c r="E1083" s="41"/>
      <c r="F1083" s="42"/>
      <c r="G1083" s="43"/>
      <c r="H1083" s="44"/>
      <c r="I1083" s="42"/>
      <c r="J1083" s="42"/>
      <c r="K1083" s="42"/>
      <c r="L1083" s="42"/>
      <c r="T1083" s="44"/>
      <c r="U1083" s="44"/>
      <c r="V1083" s="44"/>
      <c r="W1083" s="44"/>
      <c r="X1083" s="44"/>
      <c r="Y1083" s="44"/>
      <c r="Z1083" s="44"/>
      <c r="AD1083" s="42"/>
      <c r="AE1083" s="42"/>
      <c r="AF1083" s="42"/>
      <c r="AG1083" s="42"/>
    </row>
    <row r="1084" spans="3:33" s="35" customFormat="1" x14ac:dyDescent="0.2">
      <c r="C1084" s="39"/>
      <c r="D1084" s="40"/>
      <c r="E1084" s="41"/>
      <c r="F1084" s="42"/>
      <c r="G1084" s="43"/>
      <c r="H1084" s="44"/>
      <c r="I1084" s="42"/>
      <c r="J1084" s="42"/>
      <c r="K1084" s="42"/>
      <c r="L1084" s="42"/>
      <c r="T1084" s="44"/>
      <c r="U1084" s="44"/>
      <c r="V1084" s="44"/>
      <c r="W1084" s="44"/>
      <c r="X1084" s="44"/>
      <c r="Y1084" s="44"/>
      <c r="Z1084" s="44"/>
      <c r="AD1084" s="42"/>
      <c r="AE1084" s="42"/>
      <c r="AF1084" s="42"/>
      <c r="AG1084" s="42"/>
    </row>
    <row r="1085" spans="3:33" s="35" customFormat="1" x14ac:dyDescent="0.2">
      <c r="C1085" s="39"/>
      <c r="D1085" s="40"/>
      <c r="E1085" s="41"/>
      <c r="F1085" s="42"/>
      <c r="G1085" s="43"/>
      <c r="H1085" s="44"/>
      <c r="I1085" s="42"/>
      <c r="J1085" s="42"/>
      <c r="K1085" s="42"/>
      <c r="L1085" s="42"/>
      <c r="T1085" s="44"/>
      <c r="U1085" s="44"/>
      <c r="V1085" s="44"/>
      <c r="W1085" s="44"/>
      <c r="X1085" s="44"/>
      <c r="Y1085" s="44"/>
      <c r="Z1085" s="44"/>
      <c r="AD1085" s="42"/>
      <c r="AE1085" s="42"/>
      <c r="AF1085" s="42"/>
      <c r="AG1085" s="42"/>
    </row>
    <row r="1086" spans="3:33" s="35" customFormat="1" x14ac:dyDescent="0.2">
      <c r="C1086" s="39"/>
      <c r="D1086" s="40"/>
      <c r="E1086" s="41"/>
      <c r="F1086" s="42"/>
      <c r="G1086" s="43"/>
      <c r="H1086" s="44"/>
      <c r="I1086" s="42"/>
      <c r="J1086" s="42"/>
      <c r="K1086" s="42"/>
      <c r="L1086" s="42"/>
      <c r="T1086" s="44"/>
      <c r="U1086" s="44"/>
      <c r="V1086" s="44"/>
      <c r="W1086" s="44"/>
      <c r="X1086" s="44"/>
      <c r="Y1086" s="44"/>
      <c r="Z1086" s="44"/>
      <c r="AD1086" s="42"/>
      <c r="AE1086" s="42"/>
      <c r="AF1086" s="42"/>
      <c r="AG1086" s="42"/>
    </row>
    <row r="1087" spans="3:33" s="35" customFormat="1" x14ac:dyDescent="0.2">
      <c r="C1087" s="39"/>
      <c r="D1087" s="40"/>
      <c r="E1087" s="41"/>
      <c r="F1087" s="42"/>
      <c r="G1087" s="43"/>
      <c r="H1087" s="44"/>
      <c r="I1087" s="42"/>
      <c r="J1087" s="42"/>
      <c r="K1087" s="42"/>
      <c r="L1087" s="42"/>
      <c r="T1087" s="44"/>
      <c r="U1087" s="44"/>
      <c r="V1087" s="44"/>
      <c r="W1087" s="44"/>
      <c r="X1087" s="44"/>
      <c r="Y1087" s="44"/>
      <c r="Z1087" s="44"/>
      <c r="AD1087" s="42"/>
      <c r="AE1087" s="42"/>
      <c r="AF1087" s="42"/>
      <c r="AG1087" s="42"/>
    </row>
    <row r="1088" spans="3:33" s="35" customFormat="1" x14ac:dyDescent="0.2">
      <c r="C1088" s="39"/>
      <c r="D1088" s="40"/>
      <c r="E1088" s="41"/>
      <c r="F1088" s="42"/>
      <c r="G1088" s="43"/>
      <c r="H1088" s="44"/>
      <c r="I1088" s="42"/>
      <c r="J1088" s="42"/>
      <c r="K1088" s="42"/>
      <c r="L1088" s="42"/>
      <c r="T1088" s="44"/>
      <c r="U1088" s="44"/>
      <c r="V1088" s="44"/>
      <c r="W1088" s="44"/>
      <c r="X1088" s="44"/>
      <c r="Y1088" s="44"/>
      <c r="Z1088" s="44"/>
      <c r="AD1088" s="42"/>
      <c r="AE1088" s="42"/>
      <c r="AF1088" s="42"/>
      <c r="AG1088" s="42"/>
    </row>
    <row r="1089" spans="3:33" s="35" customFormat="1" x14ac:dyDescent="0.2">
      <c r="C1089" s="39"/>
      <c r="D1089" s="40"/>
      <c r="E1089" s="41"/>
      <c r="F1089" s="42"/>
      <c r="G1089" s="43"/>
      <c r="H1089" s="44"/>
      <c r="I1089" s="42"/>
      <c r="J1089" s="42"/>
      <c r="K1089" s="42"/>
      <c r="L1089" s="42"/>
      <c r="T1089" s="44"/>
      <c r="U1089" s="44"/>
      <c r="V1089" s="44"/>
      <c r="W1089" s="44"/>
      <c r="X1089" s="44"/>
      <c r="Y1089" s="44"/>
      <c r="Z1089" s="44"/>
      <c r="AD1089" s="42"/>
      <c r="AE1089" s="42"/>
      <c r="AF1089" s="42"/>
      <c r="AG1089" s="42"/>
    </row>
    <row r="1090" spans="3:33" s="35" customFormat="1" x14ac:dyDescent="0.2">
      <c r="C1090" s="39"/>
      <c r="D1090" s="40"/>
      <c r="E1090" s="41"/>
      <c r="F1090" s="42"/>
      <c r="G1090" s="43"/>
      <c r="H1090" s="44"/>
      <c r="I1090" s="42"/>
      <c r="J1090" s="42"/>
      <c r="K1090" s="42"/>
      <c r="L1090" s="42"/>
      <c r="T1090" s="44"/>
      <c r="U1090" s="44"/>
      <c r="V1090" s="44"/>
      <c r="W1090" s="44"/>
      <c r="X1090" s="44"/>
      <c r="Y1090" s="44"/>
      <c r="Z1090" s="44"/>
      <c r="AD1090" s="42"/>
      <c r="AE1090" s="42"/>
      <c r="AF1090" s="42"/>
      <c r="AG1090" s="42"/>
    </row>
    <row r="1091" spans="3:33" s="35" customFormat="1" x14ac:dyDescent="0.2">
      <c r="C1091" s="39"/>
      <c r="D1091" s="40"/>
      <c r="E1091" s="41"/>
      <c r="F1091" s="42"/>
      <c r="G1091" s="43"/>
      <c r="H1091" s="44"/>
      <c r="I1091" s="42"/>
      <c r="J1091" s="42"/>
      <c r="K1091" s="42"/>
      <c r="L1091" s="42"/>
      <c r="T1091" s="44"/>
      <c r="U1091" s="44"/>
      <c r="V1091" s="44"/>
      <c r="W1091" s="44"/>
      <c r="X1091" s="44"/>
      <c r="Y1091" s="44"/>
      <c r="Z1091" s="44"/>
      <c r="AD1091" s="42"/>
      <c r="AE1091" s="42"/>
      <c r="AF1091" s="42"/>
      <c r="AG1091" s="42"/>
    </row>
    <row r="1092" spans="3:33" s="35" customFormat="1" x14ac:dyDescent="0.2">
      <c r="C1092" s="39"/>
      <c r="D1092" s="40"/>
      <c r="E1092" s="41"/>
      <c r="F1092" s="42"/>
      <c r="G1092" s="43"/>
      <c r="H1092" s="44"/>
      <c r="I1092" s="42"/>
      <c r="J1092" s="42"/>
      <c r="K1092" s="42"/>
      <c r="L1092" s="42"/>
      <c r="T1092" s="44"/>
      <c r="U1092" s="44"/>
      <c r="V1092" s="44"/>
      <c r="W1092" s="44"/>
      <c r="X1092" s="44"/>
      <c r="Y1092" s="44"/>
      <c r="Z1092" s="44"/>
      <c r="AD1092" s="42"/>
      <c r="AE1092" s="42"/>
      <c r="AF1092" s="42"/>
      <c r="AG1092" s="42"/>
    </row>
    <row r="1093" spans="3:33" s="35" customFormat="1" x14ac:dyDescent="0.2">
      <c r="C1093" s="39"/>
      <c r="D1093" s="40"/>
      <c r="E1093" s="41"/>
      <c r="F1093" s="42"/>
      <c r="G1093" s="43"/>
      <c r="H1093" s="44"/>
      <c r="I1093" s="42"/>
      <c r="J1093" s="42"/>
      <c r="K1093" s="42"/>
      <c r="L1093" s="42"/>
      <c r="T1093" s="44"/>
      <c r="U1093" s="44"/>
      <c r="V1093" s="44"/>
      <c r="W1093" s="44"/>
      <c r="X1093" s="44"/>
      <c r="Y1093" s="44"/>
      <c r="Z1093" s="44"/>
      <c r="AD1093" s="42"/>
      <c r="AE1093" s="42"/>
      <c r="AF1093" s="42"/>
      <c r="AG1093" s="42"/>
    </row>
    <row r="1094" spans="3:33" s="35" customFormat="1" x14ac:dyDescent="0.2">
      <c r="C1094" s="39"/>
      <c r="D1094" s="40"/>
      <c r="E1094" s="41"/>
      <c r="F1094" s="42"/>
      <c r="G1094" s="43"/>
      <c r="H1094" s="44"/>
      <c r="I1094" s="42"/>
      <c r="J1094" s="42"/>
      <c r="K1094" s="42"/>
      <c r="L1094" s="42"/>
      <c r="T1094" s="44"/>
      <c r="U1094" s="44"/>
      <c r="V1094" s="44"/>
      <c r="W1094" s="44"/>
      <c r="X1094" s="44"/>
      <c r="Y1094" s="44"/>
      <c r="Z1094" s="44"/>
      <c r="AD1094" s="42"/>
      <c r="AE1094" s="42"/>
      <c r="AF1094" s="42"/>
      <c r="AG1094" s="42"/>
    </row>
    <row r="1095" spans="3:33" s="35" customFormat="1" x14ac:dyDescent="0.2">
      <c r="C1095" s="39"/>
      <c r="D1095" s="40"/>
      <c r="E1095" s="41"/>
      <c r="F1095" s="42"/>
      <c r="G1095" s="43"/>
      <c r="H1095" s="44"/>
      <c r="I1095" s="42"/>
      <c r="J1095" s="42"/>
      <c r="K1095" s="42"/>
      <c r="L1095" s="42"/>
      <c r="T1095" s="44"/>
      <c r="U1095" s="44"/>
      <c r="V1095" s="44"/>
      <c r="W1095" s="44"/>
      <c r="X1095" s="44"/>
      <c r="Y1095" s="44"/>
      <c r="Z1095" s="44"/>
      <c r="AD1095" s="42"/>
      <c r="AE1095" s="42"/>
      <c r="AF1095" s="42"/>
      <c r="AG1095" s="42"/>
    </row>
    <row r="1096" spans="3:33" s="35" customFormat="1" x14ac:dyDescent="0.2">
      <c r="C1096" s="39"/>
      <c r="D1096" s="40"/>
      <c r="E1096" s="41"/>
      <c r="F1096" s="42"/>
      <c r="G1096" s="43"/>
      <c r="H1096" s="44"/>
      <c r="I1096" s="42"/>
      <c r="J1096" s="42"/>
      <c r="K1096" s="42"/>
      <c r="L1096" s="42"/>
      <c r="T1096" s="44"/>
      <c r="U1096" s="44"/>
      <c r="V1096" s="44"/>
      <c r="W1096" s="44"/>
      <c r="X1096" s="44"/>
      <c r="Y1096" s="44"/>
      <c r="Z1096" s="44"/>
      <c r="AD1096" s="42"/>
      <c r="AE1096" s="42"/>
      <c r="AF1096" s="42"/>
      <c r="AG1096" s="42"/>
    </row>
    <row r="1097" spans="3:33" s="35" customFormat="1" x14ac:dyDescent="0.2">
      <c r="C1097" s="39"/>
      <c r="D1097" s="40"/>
      <c r="E1097" s="41"/>
      <c r="F1097" s="42"/>
      <c r="G1097" s="43"/>
      <c r="H1097" s="44"/>
      <c r="I1097" s="42"/>
      <c r="J1097" s="42"/>
      <c r="K1097" s="42"/>
      <c r="L1097" s="42"/>
      <c r="T1097" s="44"/>
      <c r="U1097" s="44"/>
      <c r="V1097" s="44"/>
      <c r="W1097" s="44"/>
      <c r="X1097" s="44"/>
      <c r="Y1097" s="44"/>
      <c r="Z1097" s="44"/>
      <c r="AD1097" s="42"/>
      <c r="AE1097" s="42"/>
      <c r="AF1097" s="42"/>
      <c r="AG1097" s="42"/>
    </row>
    <row r="1098" spans="3:33" s="35" customFormat="1" x14ac:dyDescent="0.2">
      <c r="C1098" s="39"/>
      <c r="D1098" s="40"/>
      <c r="E1098" s="41"/>
      <c r="F1098" s="42"/>
      <c r="G1098" s="43"/>
      <c r="H1098" s="44"/>
      <c r="I1098" s="42"/>
      <c r="J1098" s="42"/>
      <c r="K1098" s="42"/>
      <c r="L1098" s="42"/>
      <c r="T1098" s="44"/>
      <c r="U1098" s="44"/>
      <c r="V1098" s="44"/>
      <c r="W1098" s="44"/>
      <c r="X1098" s="44"/>
      <c r="Y1098" s="44"/>
      <c r="Z1098" s="44"/>
      <c r="AD1098" s="42"/>
      <c r="AE1098" s="42"/>
      <c r="AF1098" s="42"/>
      <c r="AG1098" s="42"/>
    </row>
    <row r="1099" spans="3:33" s="35" customFormat="1" x14ac:dyDescent="0.2">
      <c r="C1099" s="39"/>
      <c r="D1099" s="40"/>
      <c r="E1099" s="41"/>
      <c r="F1099" s="42"/>
      <c r="G1099" s="43"/>
      <c r="H1099" s="44"/>
      <c r="I1099" s="42"/>
      <c r="J1099" s="42"/>
      <c r="K1099" s="42"/>
      <c r="L1099" s="42"/>
      <c r="T1099" s="44"/>
      <c r="U1099" s="44"/>
      <c r="V1099" s="44"/>
      <c r="W1099" s="44"/>
      <c r="X1099" s="44"/>
      <c r="Y1099" s="44"/>
      <c r="Z1099" s="44"/>
      <c r="AD1099" s="42"/>
      <c r="AE1099" s="42"/>
      <c r="AF1099" s="42"/>
      <c r="AG1099" s="42"/>
    </row>
    <row r="1100" spans="3:33" s="35" customFormat="1" x14ac:dyDescent="0.2">
      <c r="C1100" s="39"/>
      <c r="D1100" s="40"/>
      <c r="E1100" s="41"/>
      <c r="F1100" s="42"/>
      <c r="G1100" s="43"/>
      <c r="H1100" s="44"/>
      <c r="I1100" s="42"/>
      <c r="J1100" s="42"/>
      <c r="K1100" s="42"/>
      <c r="L1100" s="42"/>
      <c r="T1100" s="44"/>
      <c r="U1100" s="44"/>
      <c r="V1100" s="44"/>
      <c r="W1100" s="44"/>
      <c r="X1100" s="44"/>
      <c r="Y1100" s="44"/>
      <c r="Z1100" s="44"/>
      <c r="AD1100" s="42"/>
      <c r="AE1100" s="42"/>
      <c r="AF1100" s="42"/>
      <c r="AG1100" s="42"/>
    </row>
    <row r="1101" spans="3:33" s="35" customFormat="1" x14ac:dyDescent="0.2">
      <c r="C1101" s="39"/>
      <c r="D1101" s="40"/>
      <c r="E1101" s="41"/>
      <c r="F1101" s="42"/>
      <c r="G1101" s="43"/>
      <c r="H1101" s="44"/>
      <c r="I1101" s="42"/>
      <c r="J1101" s="42"/>
      <c r="K1101" s="42"/>
      <c r="L1101" s="42"/>
      <c r="T1101" s="44"/>
      <c r="U1101" s="44"/>
      <c r="V1101" s="44"/>
      <c r="W1101" s="44"/>
      <c r="X1101" s="44"/>
      <c r="Y1101" s="44"/>
      <c r="Z1101" s="44"/>
      <c r="AD1101" s="42"/>
      <c r="AE1101" s="42"/>
      <c r="AF1101" s="42"/>
      <c r="AG1101" s="42"/>
    </row>
    <row r="1102" spans="3:33" s="35" customFormat="1" x14ac:dyDescent="0.2">
      <c r="C1102" s="39"/>
      <c r="D1102" s="40"/>
      <c r="E1102" s="41"/>
      <c r="F1102" s="42"/>
      <c r="G1102" s="43"/>
      <c r="H1102" s="44"/>
      <c r="I1102" s="42"/>
      <c r="J1102" s="42"/>
      <c r="K1102" s="42"/>
      <c r="L1102" s="42"/>
      <c r="T1102" s="44"/>
      <c r="U1102" s="44"/>
      <c r="V1102" s="44"/>
      <c r="W1102" s="44"/>
      <c r="X1102" s="44"/>
      <c r="Y1102" s="44"/>
      <c r="Z1102" s="44"/>
      <c r="AD1102" s="42"/>
      <c r="AE1102" s="42"/>
      <c r="AF1102" s="42"/>
      <c r="AG1102" s="42"/>
    </row>
    <row r="1103" spans="3:33" s="35" customFormat="1" x14ac:dyDescent="0.2">
      <c r="C1103" s="39"/>
      <c r="D1103" s="40"/>
      <c r="E1103" s="41"/>
      <c r="F1103" s="42"/>
      <c r="G1103" s="43"/>
      <c r="H1103" s="44"/>
      <c r="I1103" s="42"/>
      <c r="J1103" s="42"/>
      <c r="K1103" s="42"/>
      <c r="L1103" s="42"/>
      <c r="T1103" s="44"/>
      <c r="U1103" s="44"/>
      <c r="V1103" s="44"/>
      <c r="W1103" s="44"/>
      <c r="X1103" s="44"/>
      <c r="Y1103" s="44"/>
      <c r="Z1103" s="44"/>
      <c r="AD1103" s="42"/>
      <c r="AE1103" s="42"/>
      <c r="AF1103" s="42"/>
      <c r="AG1103" s="42"/>
    </row>
    <row r="1104" spans="3:33" s="35" customFormat="1" x14ac:dyDescent="0.2">
      <c r="C1104" s="39"/>
      <c r="D1104" s="40"/>
      <c r="E1104" s="41"/>
      <c r="F1104" s="42"/>
      <c r="G1104" s="43"/>
      <c r="H1104" s="44"/>
      <c r="I1104" s="42"/>
      <c r="J1104" s="42"/>
      <c r="K1104" s="42"/>
      <c r="L1104" s="42"/>
      <c r="T1104" s="44"/>
      <c r="U1104" s="44"/>
      <c r="V1104" s="44"/>
      <c r="W1104" s="44"/>
      <c r="X1104" s="44"/>
      <c r="Y1104" s="44"/>
      <c r="Z1104" s="44"/>
      <c r="AD1104" s="42"/>
      <c r="AE1104" s="42"/>
      <c r="AF1104" s="42"/>
      <c r="AG1104" s="42"/>
    </row>
    <row r="1105" spans="3:33" s="35" customFormat="1" x14ac:dyDescent="0.2">
      <c r="C1105" s="39"/>
      <c r="D1105" s="40"/>
      <c r="E1105" s="41"/>
      <c r="F1105" s="42"/>
      <c r="G1105" s="43"/>
      <c r="H1105" s="44"/>
      <c r="I1105" s="42"/>
      <c r="J1105" s="42"/>
      <c r="K1105" s="42"/>
      <c r="L1105" s="42"/>
      <c r="T1105" s="44"/>
      <c r="U1105" s="44"/>
      <c r="V1105" s="44"/>
      <c r="W1105" s="44"/>
      <c r="X1105" s="44"/>
      <c r="Y1105" s="44"/>
      <c r="Z1105" s="44"/>
      <c r="AD1105" s="42"/>
      <c r="AE1105" s="42"/>
      <c r="AF1105" s="42"/>
      <c r="AG1105" s="42"/>
    </row>
    <row r="1106" spans="3:33" s="35" customFormat="1" x14ac:dyDescent="0.2">
      <c r="C1106" s="39"/>
      <c r="D1106" s="40"/>
      <c r="E1106" s="41"/>
      <c r="F1106" s="42"/>
      <c r="G1106" s="43"/>
      <c r="H1106" s="44"/>
      <c r="I1106" s="42"/>
      <c r="J1106" s="42"/>
      <c r="K1106" s="42"/>
      <c r="L1106" s="42"/>
      <c r="T1106" s="44"/>
      <c r="U1106" s="44"/>
      <c r="V1106" s="44"/>
      <c r="W1106" s="44"/>
      <c r="X1106" s="44"/>
      <c r="Y1106" s="44"/>
      <c r="Z1106" s="44"/>
      <c r="AD1106" s="42"/>
      <c r="AE1106" s="42"/>
      <c r="AF1106" s="42"/>
      <c r="AG1106" s="42"/>
    </row>
    <row r="1107" spans="3:33" s="35" customFormat="1" x14ac:dyDescent="0.2">
      <c r="C1107" s="39"/>
      <c r="D1107" s="40"/>
      <c r="E1107" s="41"/>
      <c r="F1107" s="42"/>
      <c r="G1107" s="43"/>
      <c r="H1107" s="44"/>
      <c r="I1107" s="42"/>
      <c r="J1107" s="42"/>
      <c r="K1107" s="42"/>
      <c r="L1107" s="42"/>
      <c r="T1107" s="44"/>
      <c r="U1107" s="44"/>
      <c r="V1107" s="44"/>
      <c r="W1107" s="44"/>
      <c r="X1107" s="44"/>
      <c r="Y1107" s="44"/>
      <c r="Z1107" s="44"/>
      <c r="AD1107" s="42"/>
      <c r="AE1107" s="42"/>
      <c r="AF1107" s="42"/>
      <c r="AG1107" s="42"/>
    </row>
    <row r="1108" spans="3:33" s="35" customFormat="1" x14ac:dyDescent="0.2">
      <c r="C1108" s="39"/>
      <c r="D1108" s="40"/>
      <c r="E1108" s="41"/>
      <c r="F1108" s="42"/>
      <c r="G1108" s="43"/>
      <c r="H1108" s="44"/>
      <c r="I1108" s="42"/>
      <c r="J1108" s="42"/>
      <c r="K1108" s="42"/>
      <c r="L1108" s="42"/>
      <c r="T1108" s="44"/>
      <c r="U1108" s="44"/>
      <c r="V1108" s="44"/>
      <c r="W1108" s="44"/>
      <c r="X1108" s="44"/>
      <c r="Y1108" s="44"/>
      <c r="Z1108" s="44"/>
      <c r="AD1108" s="42"/>
      <c r="AE1108" s="42"/>
      <c r="AF1108" s="42"/>
      <c r="AG1108" s="42"/>
    </row>
    <row r="1109" spans="3:33" s="35" customFormat="1" x14ac:dyDescent="0.2">
      <c r="C1109" s="39"/>
      <c r="D1109" s="40"/>
      <c r="E1109" s="41"/>
      <c r="F1109" s="42"/>
      <c r="G1109" s="43"/>
      <c r="H1109" s="44"/>
      <c r="I1109" s="42"/>
      <c r="J1109" s="42"/>
      <c r="K1109" s="42"/>
      <c r="L1109" s="42"/>
      <c r="T1109" s="44"/>
      <c r="U1109" s="44"/>
      <c r="V1109" s="44"/>
      <c r="W1109" s="44"/>
      <c r="X1109" s="44"/>
      <c r="Y1109" s="44"/>
      <c r="Z1109" s="44"/>
      <c r="AD1109" s="42"/>
      <c r="AE1109" s="42"/>
      <c r="AF1109" s="42"/>
      <c r="AG1109" s="42"/>
    </row>
    <row r="1110" spans="3:33" s="35" customFormat="1" x14ac:dyDescent="0.2">
      <c r="C1110" s="39"/>
      <c r="D1110" s="40"/>
      <c r="E1110" s="41"/>
      <c r="F1110" s="42"/>
      <c r="G1110" s="43"/>
      <c r="H1110" s="44"/>
      <c r="I1110" s="42"/>
      <c r="J1110" s="42"/>
      <c r="K1110" s="42"/>
      <c r="L1110" s="42"/>
      <c r="T1110" s="44"/>
      <c r="U1110" s="44"/>
      <c r="V1110" s="44"/>
      <c r="W1110" s="44"/>
      <c r="X1110" s="44"/>
      <c r="Y1110" s="44"/>
      <c r="Z1110" s="44"/>
      <c r="AD1110" s="42"/>
      <c r="AE1110" s="42"/>
      <c r="AF1110" s="42"/>
      <c r="AG1110" s="42"/>
    </row>
    <row r="1111" spans="3:33" s="35" customFormat="1" x14ac:dyDescent="0.2">
      <c r="C1111" s="39"/>
      <c r="D1111" s="40"/>
      <c r="E1111" s="41"/>
      <c r="F1111" s="42"/>
      <c r="G1111" s="43"/>
      <c r="H1111" s="44"/>
      <c r="I1111" s="42"/>
      <c r="J1111" s="42"/>
      <c r="K1111" s="42"/>
      <c r="L1111" s="42"/>
      <c r="T1111" s="44"/>
      <c r="U1111" s="44"/>
      <c r="V1111" s="44"/>
      <c r="W1111" s="44"/>
      <c r="X1111" s="44"/>
      <c r="Y1111" s="44"/>
      <c r="Z1111" s="44"/>
      <c r="AD1111" s="42"/>
      <c r="AE1111" s="42"/>
      <c r="AF1111" s="42"/>
      <c r="AG1111" s="42"/>
    </row>
    <row r="1112" spans="3:33" s="35" customFormat="1" x14ac:dyDescent="0.2">
      <c r="C1112" s="39"/>
      <c r="D1112" s="40"/>
      <c r="E1112" s="41"/>
      <c r="F1112" s="42"/>
      <c r="G1112" s="43"/>
      <c r="H1112" s="44"/>
      <c r="I1112" s="42"/>
      <c r="J1112" s="42"/>
      <c r="K1112" s="42"/>
      <c r="L1112" s="42"/>
      <c r="T1112" s="44"/>
      <c r="U1112" s="44"/>
      <c r="V1112" s="44"/>
      <c r="W1112" s="44"/>
      <c r="X1112" s="44"/>
      <c r="Y1112" s="44"/>
      <c r="Z1112" s="44"/>
      <c r="AD1112" s="42"/>
      <c r="AE1112" s="42"/>
      <c r="AF1112" s="42"/>
      <c r="AG1112" s="42"/>
    </row>
    <row r="1113" spans="3:33" s="35" customFormat="1" x14ac:dyDescent="0.2">
      <c r="C1113" s="39"/>
      <c r="D1113" s="40"/>
      <c r="E1113" s="41"/>
      <c r="F1113" s="42"/>
      <c r="G1113" s="43"/>
      <c r="H1113" s="44"/>
      <c r="I1113" s="42"/>
      <c r="J1113" s="42"/>
      <c r="K1113" s="42"/>
      <c r="L1113" s="42"/>
      <c r="T1113" s="44"/>
      <c r="U1113" s="44"/>
      <c r="V1113" s="44"/>
      <c r="W1113" s="44"/>
      <c r="X1113" s="44"/>
      <c r="Y1113" s="44"/>
      <c r="Z1113" s="44"/>
      <c r="AD1113" s="42"/>
      <c r="AE1113" s="42"/>
      <c r="AF1113" s="42"/>
      <c r="AG1113" s="42"/>
    </row>
    <row r="1114" spans="3:33" s="35" customFormat="1" x14ac:dyDescent="0.2">
      <c r="C1114" s="39"/>
      <c r="D1114" s="40"/>
      <c r="E1114" s="41"/>
      <c r="F1114" s="42"/>
      <c r="G1114" s="43"/>
      <c r="H1114" s="44"/>
      <c r="I1114" s="42"/>
      <c r="J1114" s="42"/>
      <c r="K1114" s="42"/>
      <c r="L1114" s="42"/>
      <c r="T1114" s="44"/>
      <c r="U1114" s="44"/>
      <c r="V1114" s="44"/>
      <c r="W1114" s="44"/>
      <c r="X1114" s="44"/>
      <c r="Y1114" s="44"/>
      <c r="Z1114" s="44"/>
      <c r="AD1114" s="42"/>
      <c r="AE1114" s="42"/>
      <c r="AF1114" s="42"/>
      <c r="AG1114" s="42"/>
    </row>
    <row r="1115" spans="3:33" s="35" customFormat="1" x14ac:dyDescent="0.2">
      <c r="C1115" s="39"/>
      <c r="D1115" s="40"/>
      <c r="E1115" s="41"/>
      <c r="F1115" s="42"/>
      <c r="G1115" s="43"/>
      <c r="H1115" s="44"/>
      <c r="I1115" s="42"/>
      <c r="J1115" s="42"/>
      <c r="K1115" s="42"/>
      <c r="L1115" s="42"/>
      <c r="T1115" s="44"/>
      <c r="U1115" s="44"/>
      <c r="V1115" s="44"/>
      <c r="W1115" s="44"/>
      <c r="X1115" s="44"/>
      <c r="Y1115" s="44"/>
      <c r="Z1115" s="44"/>
      <c r="AD1115" s="42"/>
      <c r="AE1115" s="42"/>
      <c r="AF1115" s="42"/>
      <c r="AG1115" s="42"/>
    </row>
    <row r="1116" spans="3:33" s="35" customFormat="1" x14ac:dyDescent="0.2">
      <c r="C1116" s="39"/>
      <c r="D1116" s="40"/>
      <c r="E1116" s="41"/>
      <c r="F1116" s="42"/>
      <c r="G1116" s="43"/>
      <c r="H1116" s="44"/>
      <c r="I1116" s="42"/>
      <c r="J1116" s="42"/>
      <c r="K1116" s="42"/>
      <c r="L1116" s="42"/>
      <c r="T1116" s="44"/>
      <c r="U1116" s="44"/>
      <c r="V1116" s="44"/>
      <c r="W1116" s="44"/>
      <c r="X1116" s="44"/>
      <c r="Y1116" s="44"/>
      <c r="Z1116" s="44"/>
      <c r="AD1116" s="42"/>
      <c r="AE1116" s="42"/>
      <c r="AF1116" s="42"/>
      <c r="AG1116" s="42"/>
    </row>
    <row r="1117" spans="3:33" s="35" customFormat="1" x14ac:dyDescent="0.2">
      <c r="C1117" s="39"/>
      <c r="D1117" s="40"/>
      <c r="E1117" s="41"/>
      <c r="F1117" s="42"/>
      <c r="G1117" s="43"/>
      <c r="H1117" s="44"/>
      <c r="I1117" s="42"/>
      <c r="J1117" s="42"/>
      <c r="K1117" s="42"/>
      <c r="L1117" s="42"/>
      <c r="T1117" s="44"/>
      <c r="U1117" s="44"/>
      <c r="V1117" s="44"/>
      <c r="W1117" s="44"/>
      <c r="X1117" s="44"/>
      <c r="Y1117" s="44"/>
      <c r="Z1117" s="44"/>
      <c r="AD1117" s="42"/>
      <c r="AE1117" s="42"/>
      <c r="AF1117" s="42"/>
      <c r="AG1117" s="42"/>
    </row>
    <row r="1118" spans="3:33" s="35" customFormat="1" x14ac:dyDescent="0.2">
      <c r="C1118" s="39"/>
      <c r="D1118" s="40"/>
      <c r="E1118" s="41"/>
      <c r="F1118" s="42"/>
      <c r="G1118" s="43"/>
      <c r="H1118" s="44"/>
      <c r="I1118" s="42"/>
      <c r="J1118" s="42"/>
      <c r="K1118" s="42"/>
      <c r="L1118" s="42"/>
      <c r="T1118" s="44"/>
      <c r="U1118" s="44"/>
      <c r="V1118" s="44"/>
      <c r="W1118" s="44"/>
      <c r="X1118" s="44"/>
      <c r="Y1118" s="44"/>
      <c r="Z1118" s="44"/>
      <c r="AD1118" s="42"/>
      <c r="AE1118" s="42"/>
      <c r="AF1118" s="42"/>
      <c r="AG1118" s="42"/>
    </row>
    <row r="1119" spans="3:33" s="35" customFormat="1" x14ac:dyDescent="0.2">
      <c r="C1119" s="39"/>
      <c r="D1119" s="40"/>
      <c r="E1119" s="41"/>
      <c r="F1119" s="42"/>
      <c r="G1119" s="43"/>
      <c r="H1119" s="44"/>
      <c r="I1119" s="42"/>
      <c r="J1119" s="42"/>
      <c r="K1119" s="42"/>
      <c r="L1119" s="42"/>
      <c r="T1119" s="44"/>
      <c r="U1119" s="44"/>
      <c r="V1119" s="44"/>
      <c r="W1119" s="44"/>
      <c r="X1119" s="44"/>
      <c r="Y1119" s="44"/>
      <c r="Z1119" s="44"/>
      <c r="AD1119" s="42"/>
      <c r="AE1119" s="42"/>
      <c r="AF1119" s="42"/>
      <c r="AG1119" s="42"/>
    </row>
    <row r="1120" spans="3:33" s="35" customFormat="1" x14ac:dyDescent="0.2">
      <c r="C1120" s="39"/>
      <c r="D1120" s="40"/>
      <c r="E1120" s="41"/>
      <c r="F1120" s="42"/>
      <c r="G1120" s="43"/>
      <c r="H1120" s="44"/>
      <c r="I1120" s="42"/>
      <c r="J1120" s="42"/>
      <c r="K1120" s="42"/>
      <c r="L1120" s="42"/>
      <c r="T1120" s="44"/>
      <c r="U1120" s="44"/>
      <c r="V1120" s="44"/>
      <c r="W1120" s="44"/>
      <c r="X1120" s="44"/>
      <c r="Y1120" s="44"/>
      <c r="Z1120" s="44"/>
      <c r="AD1120" s="42"/>
      <c r="AE1120" s="42"/>
      <c r="AF1120" s="42"/>
      <c r="AG1120" s="42"/>
    </row>
    <row r="1121" spans="3:33" s="35" customFormat="1" x14ac:dyDescent="0.2">
      <c r="C1121" s="39"/>
      <c r="D1121" s="40"/>
      <c r="E1121" s="41"/>
      <c r="F1121" s="42"/>
      <c r="G1121" s="43"/>
      <c r="H1121" s="44"/>
      <c r="I1121" s="42"/>
      <c r="J1121" s="42"/>
      <c r="K1121" s="42"/>
      <c r="L1121" s="42"/>
      <c r="T1121" s="44"/>
      <c r="U1121" s="44"/>
      <c r="V1121" s="44"/>
      <c r="W1121" s="44"/>
      <c r="X1121" s="44"/>
      <c r="Y1121" s="44"/>
      <c r="Z1121" s="44"/>
      <c r="AD1121" s="42"/>
      <c r="AE1121" s="42"/>
      <c r="AF1121" s="42"/>
      <c r="AG1121" s="42"/>
    </row>
    <row r="1122" spans="3:33" s="35" customFormat="1" x14ac:dyDescent="0.2">
      <c r="C1122" s="39"/>
      <c r="D1122" s="40"/>
      <c r="E1122" s="41"/>
      <c r="F1122" s="42"/>
      <c r="G1122" s="43"/>
      <c r="H1122" s="44"/>
      <c r="I1122" s="42"/>
      <c r="J1122" s="42"/>
      <c r="K1122" s="42"/>
      <c r="L1122" s="42"/>
      <c r="T1122" s="44"/>
      <c r="U1122" s="44"/>
      <c r="V1122" s="44"/>
      <c r="W1122" s="44"/>
      <c r="X1122" s="44"/>
      <c r="Y1122" s="44"/>
      <c r="Z1122" s="44"/>
      <c r="AD1122" s="42"/>
      <c r="AE1122" s="42"/>
      <c r="AF1122" s="42"/>
      <c r="AG1122" s="42"/>
    </row>
    <row r="1123" spans="3:33" s="35" customFormat="1" x14ac:dyDescent="0.2">
      <c r="C1123" s="39"/>
      <c r="D1123" s="40"/>
      <c r="E1123" s="41"/>
      <c r="F1123" s="42"/>
      <c r="G1123" s="43"/>
      <c r="H1123" s="44"/>
      <c r="I1123" s="42"/>
      <c r="J1123" s="42"/>
      <c r="K1123" s="42"/>
      <c r="L1123" s="42"/>
      <c r="T1123" s="44"/>
      <c r="U1123" s="44"/>
      <c r="V1123" s="44"/>
      <c r="W1123" s="44"/>
      <c r="X1123" s="44"/>
      <c r="Y1123" s="44"/>
      <c r="Z1123" s="44"/>
      <c r="AD1123" s="42"/>
      <c r="AE1123" s="42"/>
      <c r="AF1123" s="42"/>
      <c r="AG1123" s="42"/>
    </row>
    <row r="1124" spans="3:33" s="35" customFormat="1" x14ac:dyDescent="0.2">
      <c r="C1124" s="39"/>
      <c r="D1124" s="40"/>
      <c r="E1124" s="41"/>
      <c r="F1124" s="42"/>
      <c r="G1124" s="43"/>
      <c r="H1124" s="44"/>
      <c r="I1124" s="42"/>
      <c r="J1124" s="42"/>
      <c r="K1124" s="42"/>
      <c r="L1124" s="42"/>
      <c r="T1124" s="44"/>
      <c r="U1124" s="44"/>
      <c r="V1124" s="44"/>
      <c r="W1124" s="44"/>
      <c r="X1124" s="44"/>
      <c r="Y1124" s="44"/>
      <c r="Z1124" s="44"/>
      <c r="AD1124" s="42"/>
      <c r="AE1124" s="42"/>
      <c r="AF1124" s="42"/>
      <c r="AG1124" s="42"/>
    </row>
    <row r="1125" spans="3:33" s="35" customFormat="1" x14ac:dyDescent="0.2">
      <c r="C1125" s="39"/>
      <c r="D1125" s="40"/>
      <c r="E1125" s="41"/>
      <c r="F1125" s="42"/>
      <c r="G1125" s="43"/>
      <c r="H1125" s="44"/>
      <c r="I1125" s="42"/>
      <c r="J1125" s="42"/>
      <c r="K1125" s="42"/>
      <c r="L1125" s="42"/>
      <c r="T1125" s="44"/>
      <c r="U1125" s="44"/>
      <c r="V1125" s="44"/>
      <c r="W1125" s="44"/>
      <c r="X1125" s="44"/>
      <c r="Y1125" s="44"/>
      <c r="Z1125" s="44"/>
      <c r="AD1125" s="42"/>
      <c r="AE1125" s="42"/>
      <c r="AF1125" s="42"/>
      <c r="AG1125" s="42"/>
    </row>
    <row r="1126" spans="3:33" s="35" customFormat="1" x14ac:dyDescent="0.2">
      <c r="C1126" s="39"/>
      <c r="D1126" s="40"/>
      <c r="E1126" s="41"/>
      <c r="F1126" s="42"/>
      <c r="G1126" s="43"/>
      <c r="H1126" s="44"/>
      <c r="I1126" s="42"/>
      <c r="J1126" s="42"/>
      <c r="K1126" s="42"/>
      <c r="L1126" s="42"/>
      <c r="T1126" s="44"/>
      <c r="U1126" s="44"/>
      <c r="V1126" s="44"/>
      <c r="W1126" s="44"/>
      <c r="X1126" s="44"/>
      <c r="Y1126" s="44"/>
      <c r="Z1126" s="44"/>
      <c r="AD1126" s="42"/>
      <c r="AE1126" s="42"/>
      <c r="AF1126" s="42"/>
      <c r="AG1126" s="42"/>
    </row>
    <row r="1127" spans="3:33" s="35" customFormat="1" x14ac:dyDescent="0.2">
      <c r="C1127" s="39"/>
      <c r="D1127" s="40"/>
      <c r="E1127" s="41"/>
      <c r="F1127" s="42"/>
      <c r="G1127" s="43"/>
      <c r="H1127" s="44"/>
      <c r="I1127" s="42"/>
      <c r="J1127" s="42"/>
      <c r="K1127" s="42"/>
      <c r="L1127" s="42"/>
      <c r="T1127" s="44"/>
      <c r="U1127" s="44"/>
      <c r="V1127" s="44"/>
      <c r="W1127" s="44"/>
      <c r="X1127" s="44"/>
      <c r="Y1127" s="44"/>
      <c r="Z1127" s="44"/>
      <c r="AD1127" s="42"/>
      <c r="AE1127" s="42"/>
      <c r="AF1127" s="42"/>
      <c r="AG1127" s="42"/>
    </row>
    <row r="1128" spans="3:33" s="35" customFormat="1" x14ac:dyDescent="0.2">
      <c r="C1128" s="39"/>
      <c r="D1128" s="40"/>
      <c r="E1128" s="41"/>
      <c r="F1128" s="42"/>
      <c r="G1128" s="43"/>
      <c r="H1128" s="44"/>
      <c r="I1128" s="42"/>
      <c r="J1128" s="42"/>
      <c r="K1128" s="42"/>
      <c r="L1128" s="42"/>
      <c r="T1128" s="44"/>
      <c r="U1128" s="44"/>
      <c r="V1128" s="44"/>
      <c r="W1128" s="44"/>
      <c r="X1128" s="44"/>
      <c r="Y1128" s="44"/>
      <c r="Z1128" s="44"/>
      <c r="AD1128" s="42"/>
      <c r="AE1128" s="42"/>
      <c r="AF1128" s="42"/>
      <c r="AG1128" s="42"/>
    </row>
    <row r="1129" spans="3:33" s="35" customFormat="1" x14ac:dyDescent="0.2">
      <c r="C1129" s="39"/>
      <c r="D1129" s="40"/>
      <c r="E1129" s="41"/>
      <c r="F1129" s="42"/>
      <c r="G1129" s="43"/>
      <c r="H1129" s="44"/>
      <c r="I1129" s="42"/>
      <c r="J1129" s="42"/>
      <c r="K1129" s="42"/>
      <c r="L1129" s="42"/>
      <c r="T1129" s="44"/>
      <c r="U1129" s="44"/>
      <c r="V1129" s="44"/>
      <c r="W1129" s="44"/>
      <c r="X1129" s="44"/>
      <c r="Y1129" s="44"/>
      <c r="Z1129" s="44"/>
      <c r="AD1129" s="42"/>
      <c r="AE1129" s="42"/>
      <c r="AF1129" s="42"/>
      <c r="AG1129" s="42"/>
    </row>
    <row r="1130" spans="3:33" s="35" customFormat="1" x14ac:dyDescent="0.2">
      <c r="C1130" s="39"/>
      <c r="D1130" s="40"/>
      <c r="E1130" s="41"/>
      <c r="F1130" s="42"/>
      <c r="G1130" s="43"/>
      <c r="H1130" s="44"/>
      <c r="I1130" s="42"/>
      <c r="J1130" s="42"/>
      <c r="K1130" s="42"/>
      <c r="L1130" s="42"/>
      <c r="T1130" s="44"/>
      <c r="U1130" s="44"/>
      <c r="V1130" s="44"/>
      <c r="W1130" s="44"/>
      <c r="X1130" s="44"/>
      <c r="Y1130" s="44"/>
      <c r="Z1130" s="44"/>
      <c r="AD1130" s="42"/>
      <c r="AE1130" s="42"/>
      <c r="AF1130" s="42"/>
      <c r="AG1130" s="42"/>
    </row>
    <row r="1131" spans="3:33" s="35" customFormat="1" x14ac:dyDescent="0.2">
      <c r="C1131" s="39"/>
      <c r="D1131" s="40"/>
      <c r="E1131" s="41"/>
      <c r="F1131" s="42"/>
      <c r="G1131" s="43"/>
      <c r="H1131" s="44"/>
      <c r="I1131" s="42"/>
      <c r="J1131" s="42"/>
      <c r="K1131" s="42"/>
      <c r="L1131" s="42"/>
      <c r="T1131" s="44"/>
      <c r="U1131" s="44"/>
      <c r="V1131" s="44"/>
      <c r="W1131" s="44"/>
      <c r="X1131" s="44"/>
      <c r="Y1131" s="44"/>
      <c r="Z1131" s="44"/>
      <c r="AD1131" s="42"/>
      <c r="AE1131" s="42"/>
      <c r="AF1131" s="42"/>
      <c r="AG1131" s="42"/>
    </row>
    <row r="1132" spans="3:33" s="35" customFormat="1" x14ac:dyDescent="0.2">
      <c r="C1132" s="39"/>
      <c r="D1132" s="40"/>
      <c r="E1132" s="41"/>
      <c r="F1132" s="42"/>
      <c r="G1132" s="43"/>
      <c r="H1132" s="44"/>
      <c r="I1132" s="42"/>
      <c r="J1132" s="42"/>
      <c r="K1132" s="42"/>
      <c r="L1132" s="42"/>
      <c r="T1132" s="44"/>
      <c r="U1132" s="44"/>
      <c r="V1132" s="44"/>
      <c r="W1132" s="44"/>
      <c r="X1132" s="44"/>
      <c r="Y1132" s="44"/>
      <c r="Z1132" s="44"/>
      <c r="AD1132" s="42"/>
      <c r="AE1132" s="42"/>
      <c r="AF1132" s="42"/>
      <c r="AG1132" s="42"/>
    </row>
    <row r="1133" spans="3:33" s="35" customFormat="1" x14ac:dyDescent="0.2">
      <c r="C1133" s="39"/>
      <c r="D1133" s="40"/>
      <c r="E1133" s="41"/>
      <c r="F1133" s="42"/>
      <c r="G1133" s="43"/>
      <c r="H1133" s="44"/>
      <c r="I1133" s="42"/>
      <c r="J1133" s="42"/>
      <c r="K1133" s="42"/>
      <c r="L1133" s="42"/>
      <c r="T1133" s="44"/>
      <c r="U1133" s="44"/>
      <c r="V1133" s="44"/>
      <c r="W1133" s="44"/>
      <c r="X1133" s="44"/>
      <c r="Y1133" s="44"/>
      <c r="Z1133" s="44"/>
      <c r="AD1133" s="42"/>
      <c r="AE1133" s="42"/>
      <c r="AF1133" s="42"/>
      <c r="AG1133" s="42"/>
    </row>
    <row r="1134" spans="3:33" s="35" customFormat="1" x14ac:dyDescent="0.2">
      <c r="C1134" s="39"/>
      <c r="D1134" s="40"/>
      <c r="E1134" s="41"/>
      <c r="F1134" s="42"/>
      <c r="G1134" s="43"/>
      <c r="H1134" s="44"/>
      <c r="I1134" s="42"/>
      <c r="J1134" s="42"/>
      <c r="K1134" s="42"/>
      <c r="L1134" s="42"/>
      <c r="T1134" s="44"/>
      <c r="U1134" s="44"/>
      <c r="V1134" s="44"/>
      <c r="W1134" s="44"/>
      <c r="X1134" s="44"/>
      <c r="Y1134" s="44"/>
      <c r="Z1134" s="44"/>
      <c r="AD1134" s="42"/>
      <c r="AE1134" s="42"/>
      <c r="AF1134" s="42"/>
      <c r="AG1134" s="42"/>
    </row>
    <row r="1135" spans="3:33" s="35" customFormat="1" x14ac:dyDescent="0.2">
      <c r="C1135" s="39"/>
      <c r="D1135" s="40"/>
      <c r="E1135" s="41"/>
      <c r="F1135" s="42"/>
      <c r="G1135" s="43"/>
      <c r="H1135" s="44"/>
      <c r="I1135" s="42"/>
      <c r="J1135" s="42"/>
      <c r="K1135" s="42"/>
      <c r="L1135" s="42"/>
      <c r="T1135" s="44"/>
      <c r="U1135" s="44"/>
      <c r="V1135" s="44"/>
      <c r="W1135" s="44"/>
      <c r="X1135" s="44"/>
      <c r="Y1135" s="44"/>
      <c r="Z1135" s="44"/>
      <c r="AD1135" s="42"/>
      <c r="AE1135" s="42"/>
      <c r="AF1135" s="42"/>
      <c r="AG1135" s="42"/>
    </row>
    <row r="1136" spans="3:33" s="35" customFormat="1" x14ac:dyDescent="0.2">
      <c r="C1136" s="39"/>
      <c r="D1136" s="40"/>
      <c r="E1136" s="41"/>
      <c r="F1136" s="42"/>
      <c r="G1136" s="43"/>
      <c r="H1136" s="44"/>
      <c r="I1136" s="42"/>
      <c r="J1136" s="42"/>
      <c r="K1136" s="42"/>
      <c r="L1136" s="42"/>
      <c r="T1136" s="44"/>
      <c r="U1136" s="44"/>
      <c r="V1136" s="44"/>
      <c r="W1136" s="44"/>
      <c r="X1136" s="44"/>
      <c r="Y1136" s="44"/>
      <c r="Z1136" s="44"/>
      <c r="AD1136" s="42"/>
      <c r="AE1136" s="42"/>
      <c r="AF1136" s="42"/>
      <c r="AG1136" s="42"/>
    </row>
    <row r="1137" spans="3:33" s="35" customFormat="1" x14ac:dyDescent="0.2">
      <c r="C1137" s="39"/>
      <c r="D1137" s="40"/>
      <c r="E1137" s="41"/>
      <c r="F1137" s="42"/>
      <c r="G1137" s="43"/>
      <c r="H1137" s="44"/>
      <c r="I1137" s="42"/>
      <c r="J1137" s="42"/>
      <c r="K1137" s="42"/>
      <c r="L1137" s="42"/>
      <c r="T1137" s="44"/>
      <c r="U1137" s="44"/>
      <c r="V1137" s="44"/>
      <c r="W1137" s="44"/>
      <c r="X1137" s="44"/>
      <c r="Y1137" s="44"/>
      <c r="Z1137" s="44"/>
      <c r="AD1137" s="42"/>
      <c r="AE1137" s="42"/>
      <c r="AF1137" s="42"/>
      <c r="AG1137" s="42"/>
    </row>
    <row r="1138" spans="3:33" s="35" customFormat="1" x14ac:dyDescent="0.2">
      <c r="C1138" s="39"/>
      <c r="D1138" s="40"/>
      <c r="E1138" s="41"/>
      <c r="F1138" s="42"/>
      <c r="G1138" s="43"/>
      <c r="H1138" s="44"/>
      <c r="I1138" s="42"/>
      <c r="J1138" s="42"/>
      <c r="K1138" s="42"/>
      <c r="L1138" s="42"/>
      <c r="T1138" s="44"/>
      <c r="U1138" s="44"/>
      <c r="V1138" s="44"/>
      <c r="W1138" s="44"/>
      <c r="X1138" s="44"/>
      <c r="Y1138" s="44"/>
      <c r="Z1138" s="44"/>
      <c r="AD1138" s="42"/>
      <c r="AE1138" s="42"/>
      <c r="AF1138" s="42"/>
      <c r="AG1138" s="42"/>
    </row>
    <row r="1139" spans="3:33" s="35" customFormat="1" x14ac:dyDescent="0.2">
      <c r="C1139" s="39"/>
      <c r="D1139" s="40"/>
      <c r="E1139" s="41"/>
      <c r="F1139" s="42"/>
      <c r="G1139" s="43"/>
      <c r="H1139" s="44"/>
      <c r="I1139" s="42"/>
      <c r="J1139" s="42"/>
      <c r="K1139" s="42"/>
      <c r="L1139" s="42"/>
      <c r="T1139" s="44"/>
      <c r="U1139" s="44"/>
      <c r="V1139" s="44"/>
      <c r="W1139" s="44"/>
      <c r="X1139" s="44"/>
      <c r="Y1139" s="44"/>
      <c r="Z1139" s="44"/>
      <c r="AD1139" s="42"/>
      <c r="AE1139" s="42"/>
      <c r="AF1139" s="42"/>
      <c r="AG1139" s="42"/>
    </row>
    <row r="1140" spans="3:33" s="35" customFormat="1" x14ac:dyDescent="0.2">
      <c r="C1140" s="39"/>
      <c r="D1140" s="40"/>
      <c r="E1140" s="41"/>
      <c r="F1140" s="42"/>
      <c r="G1140" s="43"/>
      <c r="H1140" s="44"/>
      <c r="I1140" s="42"/>
      <c r="J1140" s="42"/>
      <c r="K1140" s="42"/>
      <c r="L1140" s="42"/>
      <c r="T1140" s="44"/>
      <c r="U1140" s="44"/>
      <c r="V1140" s="44"/>
      <c r="W1140" s="44"/>
      <c r="X1140" s="44"/>
      <c r="Y1140" s="44"/>
      <c r="Z1140" s="44"/>
      <c r="AD1140" s="42"/>
      <c r="AE1140" s="42"/>
      <c r="AF1140" s="42"/>
      <c r="AG1140" s="42"/>
    </row>
    <row r="1141" spans="3:33" s="35" customFormat="1" x14ac:dyDescent="0.2">
      <c r="C1141" s="39"/>
      <c r="D1141" s="40"/>
      <c r="E1141" s="41"/>
      <c r="F1141" s="42"/>
      <c r="G1141" s="43"/>
      <c r="H1141" s="44"/>
      <c r="I1141" s="42"/>
      <c r="J1141" s="42"/>
      <c r="K1141" s="42"/>
      <c r="L1141" s="42"/>
      <c r="T1141" s="44"/>
      <c r="U1141" s="44"/>
      <c r="V1141" s="44"/>
      <c r="W1141" s="44"/>
      <c r="X1141" s="44"/>
      <c r="Y1141" s="44"/>
      <c r="Z1141" s="44"/>
      <c r="AD1141" s="42"/>
      <c r="AE1141" s="42"/>
      <c r="AF1141" s="42"/>
      <c r="AG1141" s="42"/>
    </row>
    <row r="1142" spans="3:33" s="35" customFormat="1" x14ac:dyDescent="0.2">
      <c r="C1142" s="39"/>
      <c r="D1142" s="40"/>
      <c r="E1142" s="41"/>
      <c r="F1142" s="42"/>
      <c r="G1142" s="43"/>
      <c r="H1142" s="44"/>
      <c r="I1142" s="42"/>
      <c r="J1142" s="42"/>
      <c r="K1142" s="42"/>
      <c r="L1142" s="42"/>
      <c r="T1142" s="44"/>
      <c r="U1142" s="44"/>
      <c r="V1142" s="44"/>
      <c r="W1142" s="44"/>
      <c r="X1142" s="44"/>
      <c r="Y1142" s="44"/>
      <c r="Z1142" s="44"/>
      <c r="AD1142" s="42"/>
      <c r="AE1142" s="42"/>
      <c r="AF1142" s="42"/>
      <c r="AG1142" s="42"/>
    </row>
    <row r="1143" spans="3:33" s="35" customFormat="1" x14ac:dyDescent="0.2">
      <c r="C1143" s="39"/>
      <c r="D1143" s="40"/>
      <c r="E1143" s="41"/>
      <c r="F1143" s="42"/>
      <c r="G1143" s="43"/>
      <c r="H1143" s="44"/>
      <c r="I1143" s="42"/>
      <c r="J1143" s="42"/>
      <c r="K1143" s="42"/>
      <c r="L1143" s="42"/>
      <c r="T1143" s="44"/>
      <c r="U1143" s="44"/>
      <c r="V1143" s="44"/>
      <c r="W1143" s="44"/>
      <c r="X1143" s="44"/>
      <c r="Y1143" s="44"/>
      <c r="Z1143" s="44"/>
      <c r="AD1143" s="42"/>
      <c r="AE1143" s="42"/>
      <c r="AF1143" s="42"/>
      <c r="AG1143" s="42"/>
    </row>
    <row r="1144" spans="3:33" s="35" customFormat="1" x14ac:dyDescent="0.2">
      <c r="C1144" s="39"/>
      <c r="D1144" s="40"/>
      <c r="E1144" s="41"/>
      <c r="F1144" s="42"/>
      <c r="G1144" s="43"/>
      <c r="H1144" s="44"/>
      <c r="I1144" s="42"/>
      <c r="J1144" s="42"/>
      <c r="K1144" s="42"/>
      <c r="L1144" s="42"/>
      <c r="T1144" s="44"/>
      <c r="U1144" s="44"/>
      <c r="V1144" s="44"/>
      <c r="W1144" s="44"/>
      <c r="X1144" s="44"/>
      <c r="Y1144" s="44"/>
      <c r="Z1144" s="44"/>
      <c r="AD1144" s="42"/>
      <c r="AE1144" s="42"/>
      <c r="AF1144" s="42"/>
      <c r="AG1144" s="42"/>
    </row>
    <row r="1145" spans="3:33" s="35" customFormat="1" x14ac:dyDescent="0.2">
      <c r="C1145" s="39"/>
      <c r="D1145" s="40"/>
      <c r="E1145" s="41"/>
      <c r="F1145" s="42"/>
      <c r="G1145" s="43"/>
      <c r="H1145" s="44"/>
      <c r="I1145" s="42"/>
      <c r="J1145" s="42"/>
      <c r="K1145" s="42"/>
      <c r="L1145" s="42"/>
      <c r="T1145" s="44"/>
      <c r="U1145" s="44"/>
      <c r="V1145" s="44"/>
      <c r="W1145" s="44"/>
      <c r="X1145" s="44"/>
      <c r="Y1145" s="44"/>
      <c r="Z1145" s="44"/>
      <c r="AD1145" s="42"/>
      <c r="AE1145" s="42"/>
      <c r="AF1145" s="42"/>
      <c r="AG1145" s="42"/>
    </row>
    <row r="1146" spans="3:33" s="35" customFormat="1" x14ac:dyDescent="0.2">
      <c r="C1146" s="39"/>
      <c r="D1146" s="40"/>
      <c r="E1146" s="41"/>
      <c r="F1146" s="42"/>
      <c r="G1146" s="43"/>
      <c r="H1146" s="44"/>
      <c r="I1146" s="42"/>
      <c r="J1146" s="42"/>
      <c r="K1146" s="42"/>
      <c r="L1146" s="42"/>
      <c r="T1146" s="44"/>
      <c r="U1146" s="44"/>
      <c r="V1146" s="44"/>
      <c r="W1146" s="44"/>
      <c r="X1146" s="44"/>
      <c r="Y1146" s="44"/>
      <c r="Z1146" s="44"/>
      <c r="AD1146" s="42"/>
      <c r="AE1146" s="42"/>
      <c r="AF1146" s="42"/>
      <c r="AG1146" s="42"/>
    </row>
    <row r="1147" spans="3:33" s="35" customFormat="1" x14ac:dyDescent="0.2">
      <c r="C1147" s="39"/>
      <c r="D1147" s="40"/>
      <c r="E1147" s="41"/>
      <c r="F1147" s="42"/>
      <c r="G1147" s="43"/>
      <c r="H1147" s="44"/>
      <c r="I1147" s="42"/>
      <c r="J1147" s="42"/>
      <c r="K1147" s="42"/>
      <c r="L1147" s="42"/>
      <c r="T1147" s="44"/>
      <c r="U1147" s="44"/>
      <c r="V1147" s="44"/>
      <c r="W1147" s="44"/>
      <c r="X1147" s="44"/>
      <c r="Y1147" s="44"/>
      <c r="Z1147" s="44"/>
      <c r="AD1147" s="42"/>
      <c r="AE1147" s="42"/>
      <c r="AF1147" s="42"/>
      <c r="AG1147" s="42"/>
    </row>
    <row r="1148" spans="3:33" s="35" customFormat="1" x14ac:dyDescent="0.2">
      <c r="C1148" s="39"/>
      <c r="D1148" s="40"/>
      <c r="E1148" s="41"/>
      <c r="F1148" s="42"/>
      <c r="G1148" s="43"/>
      <c r="H1148" s="44"/>
      <c r="I1148" s="42"/>
      <c r="J1148" s="42"/>
      <c r="K1148" s="42"/>
      <c r="L1148" s="42"/>
      <c r="T1148" s="44"/>
      <c r="U1148" s="44"/>
      <c r="V1148" s="44"/>
      <c r="W1148" s="44"/>
      <c r="X1148" s="44"/>
      <c r="Y1148" s="44"/>
      <c r="Z1148" s="44"/>
      <c r="AD1148" s="42"/>
      <c r="AE1148" s="42"/>
      <c r="AF1148" s="42"/>
      <c r="AG1148" s="42"/>
    </row>
    <row r="1149" spans="3:33" s="35" customFormat="1" x14ac:dyDescent="0.2">
      <c r="C1149" s="39"/>
      <c r="D1149" s="40"/>
      <c r="E1149" s="41"/>
      <c r="F1149" s="42"/>
      <c r="G1149" s="43"/>
      <c r="H1149" s="44"/>
      <c r="I1149" s="42"/>
      <c r="J1149" s="42"/>
      <c r="K1149" s="42"/>
      <c r="L1149" s="42"/>
      <c r="T1149" s="44"/>
      <c r="U1149" s="44"/>
      <c r="V1149" s="44"/>
      <c r="W1149" s="44"/>
      <c r="X1149" s="44"/>
      <c r="Y1149" s="44"/>
      <c r="Z1149" s="44"/>
      <c r="AD1149" s="42"/>
      <c r="AE1149" s="42"/>
      <c r="AF1149" s="42"/>
      <c r="AG1149" s="42"/>
    </row>
    <row r="1150" spans="3:33" s="35" customFormat="1" x14ac:dyDescent="0.2">
      <c r="C1150" s="39"/>
      <c r="D1150" s="40"/>
      <c r="E1150" s="41"/>
      <c r="F1150" s="42"/>
      <c r="G1150" s="43"/>
      <c r="H1150" s="44"/>
      <c r="I1150" s="42"/>
      <c r="J1150" s="42"/>
      <c r="K1150" s="42"/>
      <c r="L1150" s="42"/>
      <c r="T1150" s="44"/>
      <c r="U1150" s="44"/>
      <c r="V1150" s="44"/>
      <c r="W1150" s="44"/>
      <c r="X1150" s="44"/>
      <c r="Y1150" s="44"/>
      <c r="Z1150" s="44"/>
      <c r="AD1150" s="42"/>
      <c r="AE1150" s="42"/>
      <c r="AF1150" s="42"/>
      <c r="AG1150" s="42"/>
    </row>
    <row r="1151" spans="3:33" s="35" customFormat="1" x14ac:dyDescent="0.2">
      <c r="C1151" s="39"/>
      <c r="D1151" s="40"/>
      <c r="E1151" s="41"/>
      <c r="F1151" s="42"/>
      <c r="G1151" s="43"/>
      <c r="H1151" s="44"/>
      <c r="I1151" s="42"/>
      <c r="J1151" s="42"/>
      <c r="K1151" s="42"/>
      <c r="L1151" s="42"/>
      <c r="T1151" s="44"/>
      <c r="U1151" s="44"/>
      <c r="V1151" s="44"/>
      <c r="W1151" s="44"/>
      <c r="X1151" s="44"/>
      <c r="Y1151" s="44"/>
      <c r="Z1151" s="44"/>
      <c r="AD1151" s="42"/>
      <c r="AE1151" s="42"/>
      <c r="AF1151" s="42"/>
      <c r="AG1151" s="42"/>
    </row>
    <row r="1152" spans="3:33" s="35" customFormat="1" x14ac:dyDescent="0.2">
      <c r="C1152" s="39"/>
      <c r="D1152" s="40"/>
      <c r="E1152" s="41"/>
      <c r="F1152" s="42"/>
      <c r="G1152" s="43"/>
      <c r="H1152" s="44"/>
      <c r="I1152" s="42"/>
      <c r="J1152" s="42"/>
      <c r="K1152" s="42"/>
      <c r="L1152" s="42"/>
      <c r="T1152" s="44"/>
      <c r="U1152" s="44"/>
      <c r="V1152" s="44"/>
      <c r="W1152" s="44"/>
      <c r="X1152" s="44"/>
      <c r="Y1152" s="44"/>
      <c r="Z1152" s="44"/>
      <c r="AD1152" s="42"/>
      <c r="AE1152" s="42"/>
      <c r="AF1152" s="42"/>
      <c r="AG1152" s="42"/>
    </row>
    <row r="1153" spans="3:33" s="35" customFormat="1" x14ac:dyDescent="0.2">
      <c r="C1153" s="39"/>
      <c r="D1153" s="40"/>
      <c r="E1153" s="41"/>
      <c r="F1153" s="42"/>
      <c r="G1153" s="43"/>
      <c r="H1153" s="44"/>
      <c r="I1153" s="42"/>
      <c r="J1153" s="42"/>
      <c r="K1153" s="42"/>
      <c r="L1153" s="42"/>
      <c r="T1153" s="44"/>
      <c r="U1153" s="44"/>
      <c r="V1153" s="44"/>
      <c r="W1153" s="44"/>
      <c r="X1153" s="44"/>
      <c r="Y1153" s="44"/>
      <c r="Z1153" s="44"/>
      <c r="AD1153" s="42"/>
      <c r="AE1153" s="42"/>
      <c r="AF1153" s="42"/>
      <c r="AG1153" s="42"/>
    </row>
    <row r="1154" spans="3:33" s="35" customFormat="1" x14ac:dyDescent="0.2">
      <c r="C1154" s="39"/>
      <c r="D1154" s="40"/>
      <c r="E1154" s="41"/>
      <c r="F1154" s="42"/>
      <c r="G1154" s="43"/>
      <c r="H1154" s="44"/>
      <c r="I1154" s="42"/>
      <c r="J1154" s="42"/>
      <c r="K1154" s="42"/>
      <c r="L1154" s="42"/>
      <c r="T1154" s="44"/>
      <c r="U1154" s="44"/>
      <c r="V1154" s="44"/>
      <c r="W1154" s="44"/>
      <c r="X1154" s="44"/>
      <c r="Y1154" s="44"/>
      <c r="Z1154" s="44"/>
      <c r="AD1154" s="42"/>
      <c r="AE1154" s="42"/>
      <c r="AF1154" s="42"/>
      <c r="AG1154" s="42"/>
    </row>
    <row r="1155" spans="3:33" s="35" customFormat="1" x14ac:dyDescent="0.2">
      <c r="C1155" s="39"/>
      <c r="D1155" s="40"/>
      <c r="E1155" s="41"/>
      <c r="F1155" s="42"/>
      <c r="G1155" s="43"/>
      <c r="H1155" s="44"/>
      <c r="I1155" s="42"/>
      <c r="J1155" s="42"/>
      <c r="K1155" s="42"/>
      <c r="L1155" s="42"/>
      <c r="T1155" s="44"/>
      <c r="U1155" s="44"/>
      <c r="V1155" s="44"/>
      <c r="W1155" s="44"/>
      <c r="X1155" s="44"/>
      <c r="Y1155" s="44"/>
      <c r="Z1155" s="44"/>
      <c r="AD1155" s="42"/>
      <c r="AE1155" s="42"/>
      <c r="AF1155" s="42"/>
      <c r="AG1155" s="42"/>
    </row>
    <row r="1156" spans="3:33" s="35" customFormat="1" x14ac:dyDescent="0.2">
      <c r="C1156" s="39"/>
      <c r="D1156" s="40"/>
      <c r="E1156" s="41"/>
      <c r="F1156" s="42"/>
      <c r="G1156" s="43"/>
      <c r="H1156" s="44"/>
      <c r="I1156" s="42"/>
      <c r="J1156" s="42"/>
      <c r="K1156" s="42"/>
      <c r="L1156" s="42"/>
      <c r="T1156" s="44"/>
      <c r="U1156" s="44"/>
      <c r="V1156" s="44"/>
      <c r="W1156" s="44"/>
      <c r="X1156" s="44"/>
      <c r="Y1156" s="44"/>
      <c r="Z1156" s="44"/>
      <c r="AD1156" s="42"/>
      <c r="AE1156" s="42"/>
      <c r="AF1156" s="42"/>
      <c r="AG1156" s="42"/>
    </row>
    <row r="1157" spans="3:33" s="35" customFormat="1" x14ac:dyDescent="0.2">
      <c r="C1157" s="39"/>
      <c r="D1157" s="40"/>
      <c r="E1157" s="41"/>
      <c r="F1157" s="42"/>
      <c r="G1157" s="43"/>
      <c r="H1157" s="44"/>
      <c r="I1157" s="42"/>
      <c r="J1157" s="42"/>
      <c r="K1157" s="42"/>
      <c r="L1157" s="42"/>
      <c r="T1157" s="44"/>
      <c r="U1157" s="44"/>
      <c r="V1157" s="44"/>
      <c r="W1157" s="44"/>
      <c r="X1157" s="44"/>
      <c r="Y1157" s="44"/>
      <c r="Z1157" s="44"/>
      <c r="AD1157" s="42"/>
      <c r="AE1157" s="42"/>
      <c r="AF1157" s="42"/>
      <c r="AG1157" s="42"/>
    </row>
    <row r="1158" spans="3:33" s="35" customFormat="1" x14ac:dyDescent="0.2">
      <c r="C1158" s="39"/>
      <c r="D1158" s="40"/>
      <c r="E1158" s="41"/>
      <c r="F1158" s="42"/>
      <c r="G1158" s="43"/>
      <c r="H1158" s="44"/>
      <c r="I1158" s="42"/>
      <c r="J1158" s="42"/>
      <c r="K1158" s="42"/>
      <c r="L1158" s="42"/>
      <c r="T1158" s="44"/>
      <c r="U1158" s="44"/>
      <c r="V1158" s="44"/>
      <c r="W1158" s="44"/>
      <c r="X1158" s="44"/>
      <c r="Y1158" s="44"/>
      <c r="Z1158" s="44"/>
      <c r="AD1158" s="42"/>
      <c r="AE1158" s="42"/>
      <c r="AF1158" s="42"/>
      <c r="AG1158" s="42"/>
    </row>
    <row r="1159" spans="3:33" s="35" customFormat="1" x14ac:dyDescent="0.2">
      <c r="C1159" s="39"/>
      <c r="D1159" s="40"/>
      <c r="E1159" s="41"/>
      <c r="F1159" s="42"/>
      <c r="G1159" s="43"/>
      <c r="H1159" s="44"/>
      <c r="I1159" s="42"/>
      <c r="J1159" s="42"/>
      <c r="K1159" s="42"/>
      <c r="L1159" s="42"/>
      <c r="T1159" s="44"/>
      <c r="U1159" s="44"/>
      <c r="V1159" s="44"/>
      <c r="W1159" s="44"/>
      <c r="X1159" s="44"/>
      <c r="Y1159" s="44"/>
      <c r="Z1159" s="44"/>
      <c r="AD1159" s="42"/>
      <c r="AE1159" s="42"/>
      <c r="AF1159" s="42"/>
      <c r="AG1159" s="42"/>
    </row>
    <row r="1160" spans="3:33" s="35" customFormat="1" x14ac:dyDescent="0.2">
      <c r="C1160" s="39"/>
      <c r="D1160" s="40"/>
      <c r="E1160" s="41"/>
      <c r="F1160" s="42"/>
      <c r="G1160" s="43"/>
      <c r="H1160" s="44"/>
      <c r="I1160" s="42"/>
      <c r="J1160" s="42"/>
      <c r="K1160" s="42"/>
      <c r="L1160" s="42"/>
      <c r="T1160" s="44"/>
      <c r="U1160" s="44"/>
      <c r="V1160" s="44"/>
      <c r="W1160" s="44"/>
      <c r="X1160" s="44"/>
      <c r="Y1160" s="44"/>
      <c r="Z1160" s="44"/>
      <c r="AD1160" s="42"/>
      <c r="AE1160" s="42"/>
      <c r="AF1160" s="42"/>
      <c r="AG1160" s="42"/>
    </row>
    <row r="1161" spans="3:33" s="35" customFormat="1" x14ac:dyDescent="0.2">
      <c r="C1161" s="39"/>
      <c r="D1161" s="40"/>
      <c r="E1161" s="41"/>
      <c r="F1161" s="42"/>
      <c r="G1161" s="43"/>
      <c r="H1161" s="44"/>
      <c r="I1161" s="42"/>
      <c r="J1161" s="42"/>
      <c r="K1161" s="42"/>
      <c r="L1161" s="42"/>
      <c r="T1161" s="44"/>
      <c r="U1161" s="44"/>
      <c r="V1161" s="44"/>
      <c r="W1161" s="44"/>
      <c r="X1161" s="44"/>
      <c r="Y1161" s="44"/>
      <c r="Z1161" s="44"/>
      <c r="AD1161" s="42"/>
      <c r="AE1161" s="42"/>
      <c r="AF1161" s="42"/>
      <c r="AG1161" s="42"/>
    </row>
    <row r="1162" spans="3:33" s="35" customFormat="1" x14ac:dyDescent="0.2">
      <c r="C1162" s="39"/>
      <c r="D1162" s="40"/>
      <c r="E1162" s="41"/>
      <c r="F1162" s="42"/>
      <c r="G1162" s="43"/>
      <c r="H1162" s="44"/>
      <c r="I1162" s="42"/>
      <c r="J1162" s="42"/>
      <c r="K1162" s="42"/>
      <c r="L1162" s="42"/>
      <c r="T1162" s="44"/>
      <c r="U1162" s="44"/>
      <c r="V1162" s="44"/>
      <c r="W1162" s="44"/>
      <c r="X1162" s="44"/>
      <c r="Y1162" s="44"/>
      <c r="Z1162" s="44"/>
      <c r="AD1162" s="42"/>
      <c r="AE1162" s="42"/>
      <c r="AF1162" s="42"/>
      <c r="AG1162" s="42"/>
    </row>
    <row r="1163" spans="3:33" s="35" customFormat="1" x14ac:dyDescent="0.2">
      <c r="C1163" s="39"/>
      <c r="D1163" s="40"/>
      <c r="E1163" s="41"/>
      <c r="F1163" s="42"/>
      <c r="G1163" s="43"/>
      <c r="H1163" s="44"/>
      <c r="I1163" s="42"/>
      <c r="J1163" s="42"/>
      <c r="K1163" s="42"/>
      <c r="L1163" s="42"/>
      <c r="T1163" s="44"/>
      <c r="U1163" s="44"/>
      <c r="V1163" s="44"/>
      <c r="W1163" s="44"/>
      <c r="X1163" s="44"/>
      <c r="Y1163" s="44"/>
      <c r="Z1163" s="44"/>
      <c r="AD1163" s="42"/>
      <c r="AE1163" s="42"/>
      <c r="AF1163" s="42"/>
      <c r="AG1163" s="42"/>
    </row>
    <row r="1164" spans="3:33" s="35" customFormat="1" x14ac:dyDescent="0.2">
      <c r="C1164" s="39"/>
      <c r="D1164" s="40"/>
      <c r="E1164" s="41"/>
      <c r="F1164" s="42"/>
      <c r="G1164" s="43"/>
      <c r="H1164" s="44"/>
      <c r="I1164" s="42"/>
      <c r="J1164" s="42"/>
      <c r="K1164" s="42"/>
      <c r="L1164" s="42"/>
      <c r="T1164" s="44"/>
      <c r="U1164" s="44"/>
      <c r="V1164" s="44"/>
      <c r="W1164" s="44"/>
      <c r="X1164" s="44"/>
      <c r="Y1164" s="44"/>
      <c r="Z1164" s="44"/>
      <c r="AD1164" s="42"/>
      <c r="AE1164" s="42"/>
      <c r="AF1164" s="42"/>
      <c r="AG1164" s="42"/>
    </row>
    <row r="1165" spans="3:33" s="35" customFormat="1" x14ac:dyDescent="0.2">
      <c r="C1165" s="39"/>
      <c r="D1165" s="40"/>
      <c r="E1165" s="41"/>
      <c r="F1165" s="42"/>
      <c r="G1165" s="43"/>
      <c r="H1165" s="44"/>
      <c r="I1165" s="42"/>
      <c r="J1165" s="42"/>
      <c r="K1165" s="42"/>
      <c r="L1165" s="42"/>
      <c r="T1165" s="44"/>
      <c r="U1165" s="44"/>
      <c r="V1165" s="44"/>
      <c r="W1165" s="44"/>
      <c r="X1165" s="44"/>
      <c r="Y1165" s="44"/>
      <c r="Z1165" s="44"/>
      <c r="AD1165" s="42"/>
      <c r="AE1165" s="42"/>
      <c r="AF1165" s="42"/>
      <c r="AG1165" s="42"/>
    </row>
    <row r="1166" spans="3:33" s="35" customFormat="1" x14ac:dyDescent="0.2">
      <c r="C1166" s="39"/>
      <c r="D1166" s="40"/>
      <c r="E1166" s="41"/>
      <c r="F1166" s="42"/>
      <c r="G1166" s="43"/>
      <c r="H1166" s="44"/>
      <c r="I1166" s="42"/>
      <c r="J1166" s="42"/>
      <c r="K1166" s="42"/>
      <c r="L1166" s="42"/>
      <c r="T1166" s="44"/>
      <c r="U1166" s="44"/>
      <c r="V1166" s="44"/>
      <c r="W1166" s="44"/>
      <c r="X1166" s="44"/>
      <c r="Y1166" s="44"/>
      <c r="Z1166" s="44"/>
      <c r="AD1166" s="42"/>
      <c r="AE1166" s="42"/>
      <c r="AF1166" s="42"/>
      <c r="AG1166" s="42"/>
    </row>
    <row r="1167" spans="3:33" s="35" customFormat="1" x14ac:dyDescent="0.2">
      <c r="C1167" s="39"/>
      <c r="D1167" s="40"/>
      <c r="E1167" s="41"/>
      <c r="F1167" s="42"/>
      <c r="G1167" s="43"/>
      <c r="H1167" s="44"/>
      <c r="I1167" s="42"/>
      <c r="J1167" s="42"/>
      <c r="K1167" s="42"/>
      <c r="L1167" s="42"/>
      <c r="T1167" s="44"/>
      <c r="U1167" s="44"/>
      <c r="V1167" s="44"/>
      <c r="W1167" s="44"/>
      <c r="X1167" s="44"/>
      <c r="Y1167" s="44"/>
      <c r="Z1167" s="44"/>
      <c r="AD1167" s="42"/>
      <c r="AE1167" s="42"/>
      <c r="AF1167" s="42"/>
      <c r="AG1167" s="42"/>
    </row>
    <row r="1168" spans="3:33" s="35" customFormat="1" x14ac:dyDescent="0.2">
      <c r="C1168" s="39"/>
      <c r="D1168" s="40"/>
      <c r="E1168" s="41"/>
      <c r="F1168" s="42"/>
      <c r="G1168" s="43"/>
      <c r="H1168" s="44"/>
      <c r="I1168" s="42"/>
      <c r="J1168" s="42"/>
      <c r="K1168" s="42"/>
      <c r="L1168" s="42"/>
      <c r="T1168" s="44"/>
      <c r="U1168" s="44"/>
      <c r="V1168" s="44"/>
      <c r="W1168" s="44"/>
      <c r="X1168" s="44"/>
      <c r="Y1168" s="44"/>
      <c r="Z1168" s="44"/>
      <c r="AD1168" s="42"/>
      <c r="AE1168" s="42"/>
      <c r="AF1168" s="42"/>
      <c r="AG1168" s="42"/>
    </row>
    <row r="1169" spans="3:33" s="35" customFormat="1" x14ac:dyDescent="0.2">
      <c r="C1169" s="39"/>
      <c r="D1169" s="40"/>
      <c r="E1169" s="41"/>
      <c r="F1169" s="42"/>
      <c r="G1169" s="43"/>
      <c r="H1169" s="44"/>
      <c r="I1169" s="42"/>
      <c r="J1169" s="42"/>
      <c r="K1169" s="42"/>
      <c r="L1169" s="42"/>
      <c r="T1169" s="44"/>
      <c r="U1169" s="44"/>
      <c r="V1169" s="44"/>
      <c r="W1169" s="44"/>
      <c r="X1169" s="44"/>
      <c r="Y1169" s="44"/>
      <c r="Z1169" s="44"/>
      <c r="AD1169" s="42"/>
      <c r="AE1169" s="42"/>
      <c r="AF1169" s="42"/>
      <c r="AG1169" s="42"/>
    </row>
    <row r="1170" spans="3:33" s="35" customFormat="1" x14ac:dyDescent="0.2">
      <c r="C1170" s="39"/>
      <c r="D1170" s="40"/>
      <c r="E1170" s="41"/>
      <c r="F1170" s="42"/>
      <c r="G1170" s="43"/>
      <c r="H1170" s="44"/>
      <c r="I1170" s="42"/>
      <c r="J1170" s="42"/>
      <c r="K1170" s="42"/>
      <c r="L1170" s="42"/>
      <c r="T1170" s="44"/>
      <c r="U1170" s="44"/>
      <c r="V1170" s="44"/>
      <c r="W1170" s="44"/>
      <c r="X1170" s="44"/>
      <c r="Y1170" s="44"/>
      <c r="Z1170" s="44"/>
      <c r="AD1170" s="42"/>
      <c r="AE1170" s="42"/>
      <c r="AF1170" s="42"/>
      <c r="AG1170" s="42"/>
    </row>
    <row r="1171" spans="3:33" s="35" customFormat="1" x14ac:dyDescent="0.2">
      <c r="C1171" s="39"/>
      <c r="D1171" s="40"/>
      <c r="E1171" s="41"/>
      <c r="F1171" s="42"/>
      <c r="G1171" s="43"/>
      <c r="H1171" s="44"/>
      <c r="I1171" s="42"/>
      <c r="J1171" s="42"/>
      <c r="K1171" s="42"/>
      <c r="L1171" s="42"/>
      <c r="T1171" s="44"/>
      <c r="U1171" s="44"/>
      <c r="V1171" s="44"/>
      <c r="W1171" s="44"/>
      <c r="X1171" s="44"/>
      <c r="Y1171" s="44"/>
      <c r="Z1171" s="44"/>
      <c r="AD1171" s="42"/>
      <c r="AE1171" s="42"/>
      <c r="AF1171" s="42"/>
      <c r="AG1171" s="42"/>
    </row>
    <row r="1172" spans="3:33" s="35" customFormat="1" x14ac:dyDescent="0.2">
      <c r="C1172" s="39"/>
      <c r="D1172" s="40"/>
      <c r="E1172" s="41"/>
      <c r="F1172" s="42"/>
      <c r="G1172" s="43"/>
      <c r="H1172" s="44"/>
      <c r="I1172" s="42"/>
      <c r="J1172" s="42"/>
      <c r="K1172" s="42"/>
      <c r="L1172" s="42"/>
      <c r="T1172" s="44"/>
      <c r="U1172" s="44"/>
      <c r="V1172" s="44"/>
      <c r="W1172" s="44"/>
      <c r="X1172" s="44"/>
      <c r="Y1172" s="44"/>
      <c r="Z1172" s="44"/>
      <c r="AD1172" s="42"/>
      <c r="AE1172" s="42"/>
      <c r="AF1172" s="42"/>
      <c r="AG1172" s="42"/>
    </row>
    <row r="1173" spans="3:33" s="35" customFormat="1" x14ac:dyDescent="0.2">
      <c r="C1173" s="39"/>
      <c r="D1173" s="40"/>
      <c r="E1173" s="41"/>
      <c r="F1173" s="42"/>
      <c r="G1173" s="43"/>
      <c r="H1173" s="44"/>
      <c r="I1173" s="42"/>
      <c r="J1173" s="42"/>
      <c r="K1173" s="42"/>
      <c r="L1173" s="42"/>
      <c r="T1173" s="44"/>
      <c r="U1173" s="44"/>
      <c r="V1173" s="44"/>
      <c r="W1173" s="44"/>
      <c r="X1173" s="44"/>
      <c r="Y1173" s="44"/>
      <c r="Z1173" s="44"/>
      <c r="AD1173" s="42"/>
      <c r="AE1173" s="42"/>
      <c r="AF1173" s="42"/>
      <c r="AG1173" s="42"/>
    </row>
    <row r="1174" spans="3:33" s="35" customFormat="1" x14ac:dyDescent="0.2">
      <c r="C1174" s="39"/>
      <c r="D1174" s="40"/>
      <c r="E1174" s="41"/>
      <c r="F1174" s="42"/>
      <c r="G1174" s="43"/>
      <c r="H1174" s="44"/>
      <c r="I1174" s="42"/>
      <c r="J1174" s="42"/>
      <c r="K1174" s="42"/>
      <c r="L1174" s="42"/>
      <c r="T1174" s="44"/>
      <c r="U1174" s="44"/>
      <c r="V1174" s="44"/>
      <c r="W1174" s="44"/>
      <c r="X1174" s="44"/>
      <c r="Y1174" s="44"/>
      <c r="Z1174" s="44"/>
      <c r="AD1174" s="42"/>
      <c r="AE1174" s="42"/>
      <c r="AF1174" s="42"/>
      <c r="AG1174" s="42"/>
    </row>
    <row r="1175" spans="3:33" s="35" customFormat="1" x14ac:dyDescent="0.2">
      <c r="C1175" s="39"/>
      <c r="D1175" s="40"/>
      <c r="E1175" s="41"/>
      <c r="F1175" s="42"/>
      <c r="G1175" s="43"/>
      <c r="H1175" s="44"/>
      <c r="I1175" s="42"/>
      <c r="J1175" s="42"/>
      <c r="K1175" s="42"/>
      <c r="L1175" s="42"/>
      <c r="T1175" s="44"/>
      <c r="U1175" s="44"/>
      <c r="V1175" s="44"/>
      <c r="W1175" s="44"/>
      <c r="X1175" s="44"/>
      <c r="Y1175" s="44"/>
      <c r="Z1175" s="44"/>
      <c r="AD1175" s="42"/>
      <c r="AE1175" s="42"/>
      <c r="AF1175" s="42"/>
      <c r="AG1175" s="42"/>
    </row>
    <row r="1176" spans="3:33" s="35" customFormat="1" x14ac:dyDescent="0.2">
      <c r="C1176" s="39"/>
      <c r="D1176" s="40"/>
      <c r="E1176" s="41"/>
      <c r="F1176" s="42"/>
      <c r="G1176" s="43"/>
      <c r="H1176" s="44"/>
      <c r="I1176" s="42"/>
      <c r="J1176" s="42"/>
      <c r="K1176" s="42"/>
      <c r="L1176" s="42"/>
      <c r="T1176" s="44"/>
      <c r="U1176" s="44"/>
      <c r="V1176" s="44"/>
      <c r="W1176" s="44"/>
      <c r="X1176" s="44"/>
      <c r="Y1176" s="44"/>
      <c r="Z1176" s="44"/>
      <c r="AD1176" s="42"/>
      <c r="AE1176" s="42"/>
      <c r="AF1176" s="42"/>
      <c r="AG1176" s="42"/>
    </row>
    <row r="1177" spans="3:33" s="35" customFormat="1" x14ac:dyDescent="0.2">
      <c r="C1177" s="39"/>
      <c r="D1177" s="40"/>
      <c r="E1177" s="41"/>
      <c r="F1177" s="42"/>
      <c r="G1177" s="43"/>
      <c r="H1177" s="44"/>
      <c r="I1177" s="42"/>
      <c r="J1177" s="42"/>
      <c r="K1177" s="42"/>
      <c r="L1177" s="42"/>
      <c r="T1177" s="44"/>
      <c r="U1177" s="44"/>
      <c r="V1177" s="44"/>
      <c r="W1177" s="44"/>
      <c r="X1177" s="44"/>
      <c r="Y1177" s="44"/>
      <c r="Z1177" s="44"/>
      <c r="AD1177" s="42"/>
      <c r="AE1177" s="42"/>
      <c r="AF1177" s="42"/>
      <c r="AG1177" s="42"/>
    </row>
    <row r="1178" spans="3:33" s="35" customFormat="1" x14ac:dyDescent="0.2">
      <c r="C1178" s="39"/>
      <c r="D1178" s="40"/>
      <c r="E1178" s="41"/>
      <c r="F1178" s="42"/>
      <c r="G1178" s="43"/>
      <c r="H1178" s="44"/>
      <c r="I1178" s="42"/>
      <c r="J1178" s="42"/>
      <c r="K1178" s="42"/>
      <c r="L1178" s="42"/>
      <c r="T1178" s="44"/>
      <c r="U1178" s="44"/>
      <c r="V1178" s="44"/>
      <c r="W1178" s="44"/>
      <c r="X1178" s="44"/>
      <c r="Y1178" s="44"/>
      <c r="Z1178" s="44"/>
      <c r="AD1178" s="42"/>
      <c r="AE1178" s="42"/>
      <c r="AF1178" s="42"/>
      <c r="AG1178" s="42"/>
    </row>
    <row r="1179" spans="3:33" s="35" customFormat="1" x14ac:dyDescent="0.2">
      <c r="C1179" s="39"/>
      <c r="D1179" s="40"/>
      <c r="E1179" s="41"/>
      <c r="F1179" s="42"/>
      <c r="G1179" s="43"/>
      <c r="H1179" s="44"/>
      <c r="I1179" s="42"/>
      <c r="J1179" s="42"/>
      <c r="K1179" s="42"/>
      <c r="L1179" s="42"/>
      <c r="T1179" s="44"/>
      <c r="U1179" s="44"/>
      <c r="V1179" s="44"/>
      <c r="W1179" s="44"/>
      <c r="X1179" s="44"/>
      <c r="Y1179" s="44"/>
      <c r="Z1179" s="44"/>
      <c r="AD1179" s="42"/>
      <c r="AE1179" s="42"/>
      <c r="AF1179" s="42"/>
      <c r="AG1179" s="42"/>
    </row>
    <row r="1180" spans="3:33" s="35" customFormat="1" x14ac:dyDescent="0.2">
      <c r="C1180" s="39"/>
      <c r="D1180" s="40"/>
      <c r="E1180" s="41"/>
      <c r="F1180" s="42"/>
      <c r="G1180" s="43"/>
      <c r="H1180" s="44"/>
      <c r="I1180" s="42"/>
      <c r="J1180" s="42"/>
      <c r="K1180" s="42"/>
      <c r="L1180" s="42"/>
      <c r="T1180" s="44"/>
      <c r="U1180" s="44"/>
      <c r="V1180" s="44"/>
      <c r="W1180" s="44"/>
      <c r="X1180" s="44"/>
      <c r="Y1180" s="44"/>
      <c r="Z1180" s="44"/>
      <c r="AD1180" s="42"/>
      <c r="AE1180" s="42"/>
      <c r="AF1180" s="42"/>
      <c r="AG1180" s="42"/>
    </row>
    <row r="1181" spans="3:33" s="35" customFormat="1" x14ac:dyDescent="0.2">
      <c r="C1181" s="39"/>
      <c r="D1181" s="40"/>
      <c r="E1181" s="41"/>
      <c r="F1181" s="42"/>
      <c r="G1181" s="43"/>
      <c r="H1181" s="44"/>
      <c r="I1181" s="42"/>
      <c r="J1181" s="42"/>
      <c r="K1181" s="42"/>
      <c r="L1181" s="42"/>
      <c r="T1181" s="44"/>
      <c r="U1181" s="44"/>
      <c r="V1181" s="44"/>
      <c r="W1181" s="44"/>
      <c r="X1181" s="44"/>
      <c r="Y1181" s="44"/>
      <c r="Z1181" s="44"/>
      <c r="AD1181" s="42"/>
      <c r="AE1181" s="42"/>
      <c r="AF1181" s="42"/>
      <c r="AG1181" s="42"/>
    </row>
    <row r="1182" spans="3:33" s="35" customFormat="1" x14ac:dyDescent="0.2">
      <c r="C1182" s="39"/>
      <c r="D1182" s="40"/>
      <c r="E1182" s="41"/>
      <c r="F1182" s="42"/>
      <c r="G1182" s="43"/>
      <c r="H1182" s="44"/>
      <c r="I1182" s="42"/>
      <c r="J1182" s="42"/>
      <c r="K1182" s="42"/>
      <c r="L1182" s="42"/>
      <c r="T1182" s="44"/>
      <c r="U1182" s="44"/>
      <c r="V1182" s="44"/>
      <c r="W1182" s="44"/>
      <c r="X1182" s="44"/>
      <c r="Y1182" s="44"/>
      <c r="Z1182" s="44"/>
      <c r="AD1182" s="42"/>
      <c r="AE1182" s="42"/>
      <c r="AF1182" s="42"/>
      <c r="AG1182" s="42"/>
    </row>
    <row r="1183" spans="3:33" s="35" customFormat="1" x14ac:dyDescent="0.2">
      <c r="C1183" s="39"/>
      <c r="D1183" s="40"/>
      <c r="E1183" s="41"/>
      <c r="F1183" s="42"/>
      <c r="G1183" s="43"/>
      <c r="H1183" s="44"/>
      <c r="I1183" s="42"/>
      <c r="J1183" s="42"/>
      <c r="K1183" s="42"/>
      <c r="L1183" s="42"/>
      <c r="T1183" s="44"/>
      <c r="U1183" s="44"/>
      <c r="V1183" s="44"/>
      <c r="W1183" s="44"/>
      <c r="X1183" s="44"/>
      <c r="Y1183" s="44"/>
      <c r="Z1183" s="44"/>
      <c r="AD1183" s="42"/>
      <c r="AE1183" s="42"/>
      <c r="AF1183" s="42"/>
      <c r="AG1183" s="42"/>
    </row>
    <row r="1184" spans="3:33" s="35" customFormat="1" x14ac:dyDescent="0.2">
      <c r="C1184" s="39"/>
      <c r="D1184" s="40"/>
      <c r="E1184" s="41"/>
      <c r="F1184" s="42"/>
      <c r="G1184" s="43"/>
      <c r="H1184" s="44"/>
      <c r="I1184" s="42"/>
      <c r="J1184" s="42"/>
      <c r="K1184" s="42"/>
      <c r="L1184" s="42"/>
      <c r="T1184" s="44"/>
      <c r="U1184" s="44"/>
      <c r="V1184" s="44"/>
      <c r="W1184" s="44"/>
      <c r="X1184" s="44"/>
      <c r="Y1184" s="44"/>
      <c r="Z1184" s="44"/>
      <c r="AD1184" s="42"/>
      <c r="AE1184" s="42"/>
      <c r="AF1184" s="42"/>
      <c r="AG1184" s="42"/>
    </row>
    <row r="1185" spans="3:33" s="35" customFormat="1" x14ac:dyDescent="0.2">
      <c r="C1185" s="39"/>
      <c r="D1185" s="40"/>
      <c r="E1185" s="41"/>
      <c r="F1185" s="42"/>
      <c r="G1185" s="43"/>
      <c r="H1185" s="44"/>
      <c r="I1185" s="42"/>
      <c r="J1185" s="42"/>
      <c r="K1185" s="42"/>
      <c r="L1185" s="42"/>
      <c r="T1185" s="44"/>
      <c r="U1185" s="44"/>
      <c r="V1185" s="44"/>
      <c r="W1185" s="44"/>
      <c r="X1185" s="44"/>
      <c r="Y1185" s="44"/>
      <c r="Z1185" s="44"/>
      <c r="AD1185" s="42"/>
      <c r="AE1185" s="42"/>
      <c r="AF1185" s="42"/>
      <c r="AG1185" s="42"/>
    </row>
    <row r="1186" spans="3:33" s="35" customFormat="1" x14ac:dyDescent="0.2">
      <c r="C1186" s="39"/>
      <c r="D1186" s="40"/>
      <c r="E1186" s="41"/>
      <c r="F1186" s="42"/>
      <c r="G1186" s="43"/>
      <c r="H1186" s="44"/>
      <c r="I1186" s="42"/>
      <c r="J1186" s="42"/>
      <c r="K1186" s="42"/>
      <c r="L1186" s="42"/>
      <c r="T1186" s="44"/>
      <c r="U1186" s="44"/>
      <c r="V1186" s="44"/>
      <c r="W1186" s="44"/>
      <c r="X1186" s="44"/>
      <c r="Y1186" s="44"/>
      <c r="Z1186" s="44"/>
      <c r="AD1186" s="42"/>
      <c r="AE1186" s="42"/>
      <c r="AF1186" s="42"/>
      <c r="AG1186" s="42"/>
    </row>
    <row r="1187" spans="3:33" s="35" customFormat="1" x14ac:dyDescent="0.2">
      <c r="C1187" s="39"/>
      <c r="D1187" s="40"/>
      <c r="E1187" s="41"/>
      <c r="F1187" s="42"/>
      <c r="G1187" s="43"/>
      <c r="H1187" s="44"/>
      <c r="I1187" s="42"/>
      <c r="J1187" s="42"/>
      <c r="K1187" s="42"/>
      <c r="L1187" s="42"/>
      <c r="T1187" s="44"/>
      <c r="U1187" s="44"/>
      <c r="V1187" s="44"/>
      <c r="W1187" s="44"/>
      <c r="X1187" s="44"/>
      <c r="Y1187" s="44"/>
      <c r="Z1187" s="44"/>
      <c r="AD1187" s="42"/>
      <c r="AE1187" s="42"/>
      <c r="AF1187" s="42"/>
      <c r="AG1187" s="42"/>
    </row>
    <row r="1188" spans="3:33" s="35" customFormat="1" x14ac:dyDescent="0.2">
      <c r="C1188" s="39"/>
      <c r="D1188" s="40"/>
      <c r="E1188" s="41"/>
      <c r="F1188" s="42"/>
      <c r="G1188" s="43"/>
      <c r="H1188" s="44"/>
      <c r="I1188" s="42"/>
      <c r="J1188" s="42"/>
      <c r="K1188" s="42"/>
      <c r="L1188" s="42"/>
      <c r="T1188" s="44"/>
      <c r="U1188" s="44"/>
      <c r="V1188" s="44"/>
      <c r="W1188" s="44"/>
      <c r="X1188" s="44"/>
      <c r="Y1188" s="44"/>
      <c r="Z1188" s="44"/>
      <c r="AD1188" s="42"/>
      <c r="AE1188" s="42"/>
      <c r="AF1188" s="42"/>
      <c r="AG1188" s="42"/>
    </row>
    <row r="1189" spans="3:33" s="35" customFormat="1" x14ac:dyDescent="0.2">
      <c r="C1189" s="39"/>
      <c r="D1189" s="40"/>
      <c r="E1189" s="41"/>
      <c r="F1189" s="42"/>
      <c r="G1189" s="43"/>
      <c r="H1189" s="44"/>
      <c r="I1189" s="42"/>
      <c r="J1189" s="42"/>
      <c r="K1189" s="42"/>
      <c r="L1189" s="42"/>
      <c r="T1189" s="44"/>
      <c r="U1189" s="44"/>
      <c r="V1189" s="44"/>
      <c r="W1189" s="44"/>
      <c r="X1189" s="44"/>
      <c r="Y1189" s="44"/>
      <c r="Z1189" s="44"/>
      <c r="AD1189" s="42"/>
      <c r="AE1189" s="42"/>
      <c r="AF1189" s="42"/>
      <c r="AG1189" s="42"/>
    </row>
    <row r="1190" spans="3:33" s="35" customFormat="1" x14ac:dyDescent="0.2">
      <c r="C1190" s="39"/>
      <c r="D1190" s="40"/>
      <c r="E1190" s="41"/>
      <c r="F1190" s="42"/>
      <c r="G1190" s="43"/>
      <c r="H1190" s="44"/>
      <c r="I1190" s="42"/>
      <c r="J1190" s="42"/>
      <c r="K1190" s="42"/>
      <c r="L1190" s="42"/>
      <c r="T1190" s="44"/>
      <c r="U1190" s="44"/>
      <c r="V1190" s="44"/>
      <c r="W1190" s="44"/>
      <c r="X1190" s="44"/>
      <c r="Y1190" s="44"/>
      <c r="Z1190" s="44"/>
      <c r="AD1190" s="42"/>
      <c r="AE1190" s="42"/>
      <c r="AF1190" s="42"/>
      <c r="AG1190" s="42"/>
    </row>
    <row r="1191" spans="3:33" s="35" customFormat="1" x14ac:dyDescent="0.2">
      <c r="C1191" s="39"/>
      <c r="D1191" s="40"/>
      <c r="E1191" s="41"/>
      <c r="F1191" s="42"/>
      <c r="G1191" s="43"/>
      <c r="H1191" s="44"/>
      <c r="I1191" s="42"/>
      <c r="J1191" s="42"/>
      <c r="K1191" s="42"/>
      <c r="L1191" s="42"/>
      <c r="T1191" s="44"/>
      <c r="U1191" s="44"/>
      <c r="V1191" s="44"/>
      <c r="W1191" s="44"/>
      <c r="X1191" s="44"/>
      <c r="Y1191" s="44"/>
      <c r="Z1191" s="44"/>
      <c r="AD1191" s="42"/>
      <c r="AE1191" s="42"/>
      <c r="AF1191" s="42"/>
      <c r="AG1191" s="42"/>
    </row>
    <row r="1192" spans="3:33" s="35" customFormat="1" x14ac:dyDescent="0.2">
      <c r="C1192" s="39"/>
      <c r="D1192" s="40"/>
      <c r="E1192" s="41"/>
      <c r="F1192" s="42"/>
      <c r="G1192" s="43"/>
      <c r="H1192" s="44"/>
      <c r="I1192" s="42"/>
      <c r="J1192" s="42"/>
      <c r="K1192" s="42"/>
      <c r="L1192" s="42"/>
      <c r="T1192" s="44"/>
      <c r="U1192" s="44"/>
      <c r="V1192" s="44"/>
      <c r="W1192" s="44"/>
      <c r="X1192" s="44"/>
      <c r="Y1192" s="44"/>
      <c r="Z1192" s="44"/>
      <c r="AD1192" s="42"/>
      <c r="AE1192" s="42"/>
      <c r="AF1192" s="42"/>
      <c r="AG1192" s="42"/>
    </row>
    <row r="1193" spans="3:33" s="35" customFormat="1" x14ac:dyDescent="0.2">
      <c r="C1193" s="39"/>
      <c r="D1193" s="40"/>
      <c r="E1193" s="41"/>
      <c r="F1193" s="42"/>
      <c r="G1193" s="43"/>
      <c r="H1193" s="44"/>
      <c r="I1193" s="42"/>
      <c r="J1193" s="42"/>
      <c r="K1193" s="42"/>
      <c r="L1193" s="42"/>
      <c r="T1193" s="44"/>
      <c r="U1193" s="44"/>
      <c r="V1193" s="44"/>
      <c r="W1193" s="44"/>
      <c r="X1193" s="44"/>
      <c r="Y1193" s="44"/>
      <c r="Z1193" s="44"/>
      <c r="AD1193" s="42"/>
      <c r="AE1193" s="42"/>
      <c r="AF1193" s="42"/>
      <c r="AG1193" s="42"/>
    </row>
    <row r="1194" spans="3:33" s="35" customFormat="1" x14ac:dyDescent="0.2">
      <c r="C1194" s="39"/>
      <c r="D1194" s="40"/>
      <c r="E1194" s="41"/>
      <c r="F1194" s="42"/>
      <c r="G1194" s="43"/>
      <c r="H1194" s="44"/>
      <c r="I1194" s="42"/>
      <c r="J1194" s="42"/>
      <c r="K1194" s="42"/>
      <c r="L1194" s="42"/>
      <c r="T1194" s="44"/>
      <c r="U1194" s="44"/>
      <c r="V1194" s="44"/>
      <c r="W1194" s="44"/>
      <c r="X1194" s="44"/>
      <c r="Y1194" s="44"/>
      <c r="Z1194" s="44"/>
      <c r="AD1194" s="42"/>
      <c r="AE1194" s="42"/>
      <c r="AF1194" s="42"/>
      <c r="AG1194" s="42"/>
    </row>
    <row r="1195" spans="3:33" s="35" customFormat="1" x14ac:dyDescent="0.2">
      <c r="C1195" s="39"/>
      <c r="D1195" s="40"/>
      <c r="E1195" s="41"/>
      <c r="F1195" s="42"/>
      <c r="G1195" s="43"/>
      <c r="H1195" s="44"/>
      <c r="I1195" s="42"/>
      <c r="J1195" s="42"/>
      <c r="K1195" s="42"/>
      <c r="L1195" s="42"/>
      <c r="T1195" s="44"/>
      <c r="U1195" s="44"/>
      <c r="V1195" s="44"/>
      <c r="W1195" s="44"/>
      <c r="X1195" s="44"/>
      <c r="Y1195" s="44"/>
      <c r="Z1195" s="44"/>
      <c r="AD1195" s="42"/>
      <c r="AE1195" s="42"/>
      <c r="AF1195" s="42"/>
      <c r="AG1195" s="42"/>
    </row>
    <row r="1196" spans="3:33" s="35" customFormat="1" x14ac:dyDescent="0.2">
      <c r="C1196" s="39"/>
      <c r="D1196" s="40"/>
      <c r="E1196" s="41"/>
      <c r="F1196" s="42"/>
      <c r="G1196" s="43"/>
      <c r="H1196" s="44"/>
      <c r="I1196" s="42"/>
      <c r="J1196" s="42"/>
      <c r="K1196" s="42"/>
      <c r="L1196" s="42"/>
      <c r="T1196" s="44"/>
      <c r="U1196" s="44"/>
      <c r="V1196" s="44"/>
      <c r="W1196" s="44"/>
      <c r="X1196" s="44"/>
      <c r="Y1196" s="44"/>
      <c r="Z1196" s="44"/>
      <c r="AD1196" s="42"/>
      <c r="AE1196" s="42"/>
      <c r="AF1196" s="42"/>
      <c r="AG1196" s="42"/>
    </row>
    <row r="1197" spans="3:33" s="35" customFormat="1" x14ac:dyDescent="0.2">
      <c r="C1197" s="39"/>
      <c r="D1197" s="40"/>
      <c r="E1197" s="41"/>
      <c r="F1197" s="42"/>
      <c r="G1197" s="43"/>
      <c r="H1197" s="44"/>
      <c r="I1197" s="42"/>
      <c r="J1197" s="42"/>
      <c r="K1197" s="42"/>
      <c r="L1197" s="42"/>
      <c r="T1197" s="44"/>
      <c r="U1197" s="44"/>
      <c r="V1197" s="44"/>
      <c r="W1197" s="44"/>
      <c r="X1197" s="44"/>
      <c r="Y1197" s="44"/>
      <c r="Z1197" s="44"/>
      <c r="AD1197" s="42"/>
      <c r="AE1197" s="42"/>
      <c r="AF1197" s="42"/>
      <c r="AG1197" s="42"/>
    </row>
    <row r="1198" spans="3:33" s="35" customFormat="1" x14ac:dyDescent="0.2">
      <c r="C1198" s="39"/>
      <c r="D1198" s="40"/>
      <c r="E1198" s="41"/>
      <c r="F1198" s="42"/>
      <c r="G1198" s="43"/>
      <c r="H1198" s="44"/>
      <c r="I1198" s="42"/>
      <c r="J1198" s="42"/>
      <c r="K1198" s="42"/>
      <c r="L1198" s="42"/>
      <c r="T1198" s="44"/>
      <c r="U1198" s="44"/>
      <c r="V1198" s="44"/>
      <c r="W1198" s="44"/>
      <c r="X1198" s="44"/>
      <c r="Y1198" s="44"/>
      <c r="Z1198" s="44"/>
      <c r="AD1198" s="42"/>
      <c r="AE1198" s="42"/>
      <c r="AF1198" s="42"/>
      <c r="AG1198" s="42"/>
    </row>
    <row r="1199" spans="3:33" s="35" customFormat="1" x14ac:dyDescent="0.2">
      <c r="C1199" s="39"/>
      <c r="D1199" s="40"/>
      <c r="E1199" s="41"/>
      <c r="F1199" s="42"/>
      <c r="G1199" s="43"/>
      <c r="H1199" s="44"/>
      <c r="I1199" s="42"/>
      <c r="J1199" s="42"/>
      <c r="K1199" s="42"/>
      <c r="L1199" s="42"/>
      <c r="T1199" s="44"/>
      <c r="U1199" s="44"/>
      <c r="V1199" s="44"/>
      <c r="W1199" s="44"/>
      <c r="X1199" s="44"/>
      <c r="Y1199" s="44"/>
      <c r="Z1199" s="44"/>
      <c r="AD1199" s="42"/>
      <c r="AE1199" s="42"/>
      <c r="AF1199" s="42"/>
      <c r="AG1199" s="42"/>
    </row>
    <row r="1200" spans="3:33" s="35" customFormat="1" x14ac:dyDescent="0.2">
      <c r="C1200" s="39"/>
      <c r="D1200" s="40"/>
      <c r="E1200" s="41"/>
      <c r="F1200" s="42"/>
      <c r="G1200" s="43"/>
      <c r="H1200" s="44"/>
      <c r="I1200" s="42"/>
      <c r="J1200" s="42"/>
      <c r="K1200" s="42"/>
      <c r="L1200" s="42"/>
      <c r="T1200" s="44"/>
      <c r="U1200" s="44"/>
      <c r="V1200" s="44"/>
      <c r="W1200" s="44"/>
      <c r="X1200" s="44"/>
      <c r="Y1200" s="44"/>
      <c r="Z1200" s="44"/>
      <c r="AD1200" s="42"/>
      <c r="AE1200" s="42"/>
      <c r="AF1200" s="42"/>
      <c r="AG1200" s="42"/>
    </row>
    <row r="1201" spans="3:33" s="35" customFormat="1" x14ac:dyDescent="0.2">
      <c r="C1201" s="39"/>
      <c r="D1201" s="40"/>
      <c r="E1201" s="41"/>
      <c r="F1201" s="42"/>
      <c r="G1201" s="43"/>
      <c r="H1201" s="44"/>
      <c r="I1201" s="42"/>
      <c r="J1201" s="42"/>
      <c r="K1201" s="42"/>
      <c r="L1201" s="42"/>
      <c r="T1201" s="44"/>
      <c r="U1201" s="44"/>
      <c r="V1201" s="44"/>
      <c r="W1201" s="44"/>
      <c r="X1201" s="44"/>
      <c r="Y1201" s="44"/>
      <c r="Z1201" s="44"/>
      <c r="AD1201" s="42"/>
      <c r="AE1201" s="42"/>
      <c r="AF1201" s="42"/>
      <c r="AG1201" s="42"/>
    </row>
    <row r="1202" spans="3:33" s="35" customFormat="1" x14ac:dyDescent="0.2">
      <c r="C1202" s="39"/>
      <c r="D1202" s="40"/>
      <c r="E1202" s="41"/>
      <c r="F1202" s="42"/>
      <c r="G1202" s="43"/>
      <c r="H1202" s="44"/>
      <c r="I1202" s="42"/>
      <c r="J1202" s="42"/>
      <c r="K1202" s="42"/>
      <c r="L1202" s="42"/>
      <c r="T1202" s="44"/>
      <c r="U1202" s="44"/>
      <c r="V1202" s="44"/>
      <c r="W1202" s="44"/>
      <c r="X1202" s="44"/>
      <c r="Y1202" s="44"/>
      <c r="Z1202" s="44"/>
      <c r="AD1202" s="42"/>
      <c r="AE1202" s="42"/>
      <c r="AF1202" s="42"/>
      <c r="AG1202" s="42"/>
    </row>
    <row r="1203" spans="3:33" s="35" customFormat="1" x14ac:dyDescent="0.2">
      <c r="C1203" s="39"/>
      <c r="D1203" s="40"/>
      <c r="E1203" s="41"/>
      <c r="F1203" s="42"/>
      <c r="G1203" s="43"/>
      <c r="H1203" s="44"/>
      <c r="I1203" s="42"/>
      <c r="J1203" s="42"/>
      <c r="K1203" s="42"/>
      <c r="L1203" s="42"/>
      <c r="T1203" s="44"/>
      <c r="U1203" s="44"/>
      <c r="V1203" s="44"/>
      <c r="W1203" s="44"/>
      <c r="X1203" s="44"/>
      <c r="Y1203" s="44"/>
      <c r="Z1203" s="44"/>
      <c r="AD1203" s="42"/>
      <c r="AE1203" s="42"/>
      <c r="AF1203" s="42"/>
      <c r="AG1203" s="42"/>
    </row>
    <row r="1204" spans="3:33" s="35" customFormat="1" x14ac:dyDescent="0.2">
      <c r="C1204" s="39"/>
      <c r="D1204" s="40"/>
      <c r="E1204" s="41"/>
      <c r="F1204" s="42"/>
      <c r="G1204" s="43"/>
      <c r="H1204" s="44"/>
      <c r="I1204" s="42"/>
      <c r="J1204" s="42"/>
      <c r="K1204" s="42"/>
      <c r="L1204" s="42"/>
      <c r="T1204" s="44"/>
      <c r="U1204" s="44"/>
      <c r="V1204" s="44"/>
      <c r="W1204" s="44"/>
      <c r="X1204" s="44"/>
      <c r="Y1204" s="44"/>
      <c r="Z1204" s="44"/>
      <c r="AD1204" s="42"/>
      <c r="AE1204" s="42"/>
      <c r="AF1204" s="42"/>
      <c r="AG1204" s="42"/>
    </row>
    <row r="1205" spans="3:33" s="35" customFormat="1" x14ac:dyDescent="0.2">
      <c r="C1205" s="39"/>
      <c r="D1205" s="40"/>
      <c r="E1205" s="41"/>
      <c r="F1205" s="42"/>
      <c r="G1205" s="43"/>
      <c r="H1205" s="44"/>
      <c r="I1205" s="42"/>
      <c r="J1205" s="42"/>
      <c r="K1205" s="42"/>
      <c r="L1205" s="42"/>
      <c r="T1205" s="44"/>
      <c r="U1205" s="44"/>
      <c r="V1205" s="44"/>
      <c r="W1205" s="44"/>
      <c r="X1205" s="44"/>
      <c r="Y1205" s="44"/>
      <c r="Z1205" s="44"/>
      <c r="AD1205" s="42"/>
      <c r="AE1205" s="42"/>
      <c r="AF1205" s="42"/>
      <c r="AG1205" s="42"/>
    </row>
    <row r="1206" spans="3:33" s="35" customFormat="1" x14ac:dyDescent="0.2">
      <c r="C1206" s="39"/>
      <c r="D1206" s="40"/>
      <c r="E1206" s="41"/>
      <c r="F1206" s="42"/>
      <c r="G1206" s="43"/>
      <c r="H1206" s="44"/>
      <c r="I1206" s="42"/>
      <c r="J1206" s="42"/>
      <c r="K1206" s="42"/>
      <c r="L1206" s="42"/>
      <c r="T1206" s="44"/>
      <c r="U1206" s="44"/>
      <c r="V1206" s="44"/>
      <c r="W1206" s="44"/>
      <c r="X1206" s="44"/>
      <c r="Y1206" s="44"/>
      <c r="Z1206" s="44"/>
      <c r="AD1206" s="42"/>
      <c r="AE1206" s="42"/>
      <c r="AF1206" s="42"/>
      <c r="AG1206" s="42"/>
    </row>
    <row r="1207" spans="3:33" s="35" customFormat="1" x14ac:dyDescent="0.2">
      <c r="C1207" s="39"/>
      <c r="D1207" s="40"/>
      <c r="E1207" s="41"/>
      <c r="F1207" s="42"/>
      <c r="G1207" s="43"/>
      <c r="H1207" s="44"/>
      <c r="I1207" s="42"/>
      <c r="J1207" s="42"/>
      <c r="K1207" s="42"/>
      <c r="L1207" s="42"/>
      <c r="T1207" s="44"/>
      <c r="U1207" s="44"/>
      <c r="V1207" s="44"/>
      <c r="W1207" s="44"/>
      <c r="X1207" s="44"/>
      <c r="Y1207" s="44"/>
      <c r="Z1207" s="44"/>
      <c r="AD1207" s="42"/>
      <c r="AE1207" s="42"/>
      <c r="AF1207" s="42"/>
      <c r="AG1207" s="42"/>
    </row>
    <row r="1208" spans="3:33" s="35" customFormat="1" x14ac:dyDescent="0.2">
      <c r="C1208" s="39"/>
      <c r="D1208" s="40"/>
      <c r="E1208" s="41"/>
      <c r="F1208" s="42"/>
      <c r="G1208" s="43"/>
      <c r="H1208" s="44"/>
      <c r="I1208" s="42"/>
      <c r="J1208" s="42"/>
      <c r="K1208" s="42"/>
      <c r="L1208" s="42"/>
      <c r="T1208" s="44"/>
      <c r="U1208" s="44"/>
      <c r="V1208" s="44"/>
      <c r="W1208" s="44"/>
      <c r="X1208" s="44"/>
      <c r="Y1208" s="44"/>
      <c r="Z1208" s="44"/>
      <c r="AD1208" s="42"/>
      <c r="AE1208" s="42"/>
      <c r="AF1208" s="42"/>
      <c r="AG1208" s="42"/>
    </row>
    <row r="1209" spans="3:33" s="35" customFormat="1" x14ac:dyDescent="0.2">
      <c r="C1209" s="39"/>
      <c r="D1209" s="40"/>
      <c r="E1209" s="41"/>
      <c r="F1209" s="42"/>
      <c r="G1209" s="43"/>
      <c r="H1209" s="44"/>
      <c r="I1209" s="42"/>
      <c r="J1209" s="42"/>
      <c r="K1209" s="42"/>
      <c r="L1209" s="42"/>
      <c r="T1209" s="44"/>
      <c r="U1209" s="44"/>
      <c r="V1209" s="44"/>
      <c r="W1209" s="44"/>
      <c r="X1209" s="44"/>
      <c r="Y1209" s="44"/>
      <c r="Z1209" s="44"/>
      <c r="AD1209" s="42"/>
      <c r="AE1209" s="42"/>
      <c r="AF1209" s="42"/>
      <c r="AG1209" s="42"/>
    </row>
    <row r="1210" spans="3:33" s="35" customFormat="1" x14ac:dyDescent="0.2">
      <c r="C1210" s="39"/>
      <c r="D1210" s="40"/>
      <c r="E1210" s="41"/>
      <c r="F1210" s="42"/>
      <c r="G1210" s="43"/>
      <c r="H1210" s="44"/>
      <c r="I1210" s="42"/>
      <c r="J1210" s="42"/>
      <c r="K1210" s="42"/>
      <c r="L1210" s="42"/>
      <c r="T1210" s="44"/>
      <c r="U1210" s="44"/>
      <c r="V1210" s="44"/>
      <c r="W1210" s="44"/>
      <c r="X1210" s="44"/>
      <c r="Y1210" s="44"/>
      <c r="Z1210" s="44"/>
      <c r="AD1210" s="42"/>
      <c r="AE1210" s="42"/>
      <c r="AF1210" s="42"/>
      <c r="AG1210" s="42"/>
    </row>
    <row r="1211" spans="3:33" s="35" customFormat="1" x14ac:dyDescent="0.2">
      <c r="C1211" s="39"/>
      <c r="D1211" s="40"/>
      <c r="E1211" s="41"/>
      <c r="F1211" s="42"/>
      <c r="G1211" s="43"/>
      <c r="H1211" s="44"/>
      <c r="I1211" s="42"/>
      <c r="J1211" s="42"/>
      <c r="K1211" s="42"/>
      <c r="L1211" s="42"/>
      <c r="T1211" s="44"/>
      <c r="U1211" s="44"/>
      <c r="V1211" s="44"/>
      <c r="W1211" s="44"/>
      <c r="X1211" s="44"/>
      <c r="Y1211" s="44"/>
      <c r="Z1211" s="44"/>
      <c r="AD1211" s="42"/>
      <c r="AE1211" s="42"/>
      <c r="AF1211" s="42"/>
      <c r="AG1211" s="42"/>
    </row>
    <row r="1212" spans="3:33" s="35" customFormat="1" x14ac:dyDescent="0.2">
      <c r="C1212" s="39"/>
      <c r="D1212" s="40"/>
      <c r="E1212" s="41"/>
      <c r="F1212" s="42"/>
      <c r="G1212" s="43"/>
      <c r="H1212" s="44"/>
      <c r="I1212" s="42"/>
      <c r="J1212" s="42"/>
      <c r="K1212" s="42"/>
      <c r="L1212" s="42"/>
      <c r="T1212" s="44"/>
      <c r="U1212" s="44"/>
      <c r="V1212" s="44"/>
      <c r="W1212" s="44"/>
      <c r="X1212" s="44"/>
      <c r="Y1212" s="44"/>
      <c r="Z1212" s="44"/>
      <c r="AD1212" s="42"/>
      <c r="AE1212" s="42"/>
      <c r="AF1212" s="42"/>
      <c r="AG1212" s="42"/>
    </row>
    <row r="1213" spans="3:33" s="35" customFormat="1" x14ac:dyDescent="0.2">
      <c r="C1213" s="39"/>
      <c r="D1213" s="40"/>
      <c r="E1213" s="41"/>
      <c r="F1213" s="42"/>
      <c r="G1213" s="43"/>
      <c r="H1213" s="44"/>
      <c r="I1213" s="42"/>
      <c r="J1213" s="42"/>
      <c r="K1213" s="42"/>
      <c r="L1213" s="42"/>
      <c r="T1213" s="44"/>
      <c r="U1213" s="44"/>
      <c r="V1213" s="44"/>
      <c r="W1213" s="44"/>
      <c r="X1213" s="44"/>
      <c r="Y1213" s="44"/>
      <c r="Z1213" s="44"/>
      <c r="AD1213" s="42"/>
      <c r="AE1213" s="42"/>
      <c r="AF1213" s="42"/>
      <c r="AG1213" s="42"/>
    </row>
    <row r="1214" spans="3:33" s="35" customFormat="1" x14ac:dyDescent="0.2">
      <c r="C1214" s="39"/>
      <c r="D1214" s="40"/>
      <c r="E1214" s="41"/>
      <c r="F1214" s="42"/>
      <c r="G1214" s="43"/>
      <c r="H1214" s="44"/>
      <c r="I1214" s="42"/>
      <c r="J1214" s="42"/>
      <c r="K1214" s="42"/>
      <c r="L1214" s="42"/>
      <c r="T1214" s="44"/>
      <c r="U1214" s="44"/>
      <c r="V1214" s="44"/>
      <c r="W1214" s="44"/>
      <c r="X1214" s="44"/>
      <c r="Y1214" s="44"/>
      <c r="Z1214" s="44"/>
      <c r="AD1214" s="42"/>
      <c r="AE1214" s="42"/>
      <c r="AF1214" s="42"/>
      <c r="AG1214" s="42"/>
    </row>
    <row r="1215" spans="3:33" s="35" customFormat="1" x14ac:dyDescent="0.2">
      <c r="C1215" s="39"/>
      <c r="D1215" s="40"/>
      <c r="E1215" s="41"/>
      <c r="F1215" s="42"/>
      <c r="G1215" s="43"/>
      <c r="H1215" s="44"/>
      <c r="I1215" s="42"/>
      <c r="J1215" s="42"/>
      <c r="K1215" s="42"/>
      <c r="L1215" s="42"/>
      <c r="T1215" s="44"/>
      <c r="U1215" s="44"/>
      <c r="V1215" s="44"/>
      <c r="W1215" s="44"/>
      <c r="X1215" s="44"/>
      <c r="Y1215" s="44"/>
      <c r="Z1215" s="44"/>
      <c r="AD1215" s="42"/>
      <c r="AE1215" s="42"/>
      <c r="AF1215" s="42"/>
      <c r="AG1215" s="42"/>
    </row>
    <row r="1216" spans="3:33" s="35" customFormat="1" x14ac:dyDescent="0.2">
      <c r="C1216" s="39"/>
      <c r="D1216" s="40"/>
      <c r="E1216" s="41"/>
      <c r="F1216" s="42"/>
      <c r="G1216" s="43"/>
      <c r="H1216" s="44"/>
      <c r="I1216" s="42"/>
      <c r="J1216" s="42"/>
      <c r="K1216" s="42"/>
      <c r="L1216" s="42"/>
      <c r="T1216" s="44"/>
      <c r="U1216" s="44"/>
      <c r="V1216" s="44"/>
      <c r="W1216" s="44"/>
      <c r="X1216" s="44"/>
      <c r="Y1216" s="44"/>
      <c r="Z1216" s="44"/>
      <c r="AD1216" s="42"/>
      <c r="AE1216" s="42"/>
      <c r="AF1216" s="42"/>
      <c r="AG1216" s="42"/>
    </row>
    <row r="1217" spans="3:33" s="35" customFormat="1" x14ac:dyDescent="0.2">
      <c r="C1217" s="39"/>
      <c r="D1217" s="40"/>
      <c r="E1217" s="41"/>
      <c r="F1217" s="42"/>
      <c r="G1217" s="43"/>
      <c r="H1217" s="44"/>
      <c r="I1217" s="42"/>
      <c r="J1217" s="42"/>
      <c r="K1217" s="42"/>
      <c r="L1217" s="42"/>
      <c r="T1217" s="44"/>
      <c r="U1217" s="44"/>
      <c r="V1217" s="44"/>
      <c r="W1217" s="44"/>
      <c r="X1217" s="44"/>
      <c r="Y1217" s="44"/>
      <c r="Z1217" s="44"/>
      <c r="AD1217" s="42"/>
      <c r="AE1217" s="42"/>
      <c r="AF1217" s="42"/>
      <c r="AG1217" s="42"/>
    </row>
    <row r="1218" spans="3:33" s="35" customFormat="1" x14ac:dyDescent="0.2">
      <c r="C1218" s="39"/>
      <c r="D1218" s="40"/>
      <c r="E1218" s="41"/>
      <c r="F1218" s="42"/>
      <c r="G1218" s="43"/>
      <c r="H1218" s="44"/>
      <c r="I1218" s="42"/>
      <c r="J1218" s="42"/>
      <c r="K1218" s="42"/>
      <c r="L1218" s="42"/>
      <c r="T1218" s="44"/>
      <c r="U1218" s="44"/>
      <c r="V1218" s="44"/>
      <c r="W1218" s="44"/>
      <c r="X1218" s="44"/>
      <c r="Y1218" s="44"/>
      <c r="Z1218" s="44"/>
      <c r="AD1218" s="42"/>
      <c r="AE1218" s="42"/>
      <c r="AF1218" s="42"/>
      <c r="AG1218" s="42"/>
    </row>
    <row r="1219" spans="3:33" s="35" customFormat="1" x14ac:dyDescent="0.2">
      <c r="C1219" s="39"/>
      <c r="D1219" s="40"/>
      <c r="E1219" s="41"/>
      <c r="F1219" s="42"/>
      <c r="G1219" s="43"/>
      <c r="H1219" s="44"/>
      <c r="I1219" s="42"/>
      <c r="J1219" s="42"/>
      <c r="K1219" s="42"/>
      <c r="L1219" s="42"/>
      <c r="T1219" s="44"/>
      <c r="U1219" s="44"/>
      <c r="V1219" s="44"/>
      <c r="W1219" s="44"/>
      <c r="X1219" s="44"/>
      <c r="Y1219" s="44"/>
      <c r="Z1219" s="44"/>
      <c r="AD1219" s="42"/>
      <c r="AE1219" s="42"/>
      <c r="AF1219" s="42"/>
      <c r="AG1219" s="42"/>
    </row>
    <row r="1220" spans="3:33" s="35" customFormat="1" x14ac:dyDescent="0.2">
      <c r="C1220" s="39"/>
      <c r="D1220" s="40"/>
      <c r="E1220" s="41"/>
      <c r="F1220" s="42"/>
      <c r="G1220" s="43"/>
      <c r="H1220" s="44"/>
      <c r="I1220" s="42"/>
      <c r="J1220" s="42"/>
      <c r="K1220" s="42"/>
      <c r="L1220" s="42"/>
      <c r="T1220" s="44"/>
      <c r="U1220" s="44"/>
      <c r="V1220" s="44"/>
      <c r="W1220" s="44"/>
      <c r="X1220" s="44"/>
      <c r="Y1220" s="44"/>
      <c r="Z1220" s="44"/>
      <c r="AD1220" s="42"/>
      <c r="AE1220" s="42"/>
      <c r="AF1220" s="42"/>
      <c r="AG1220" s="42"/>
    </row>
    <row r="1221" spans="3:33" s="35" customFormat="1" x14ac:dyDescent="0.2">
      <c r="C1221" s="39"/>
      <c r="D1221" s="40"/>
      <c r="E1221" s="41"/>
      <c r="F1221" s="42"/>
      <c r="G1221" s="43"/>
      <c r="H1221" s="44"/>
      <c r="I1221" s="42"/>
      <c r="J1221" s="42"/>
      <c r="K1221" s="42"/>
      <c r="L1221" s="42"/>
      <c r="T1221" s="44"/>
      <c r="U1221" s="44"/>
      <c r="V1221" s="44"/>
      <c r="W1221" s="44"/>
      <c r="X1221" s="44"/>
      <c r="Y1221" s="44"/>
      <c r="Z1221" s="44"/>
      <c r="AD1221" s="42"/>
      <c r="AE1221" s="42"/>
      <c r="AF1221" s="42"/>
      <c r="AG1221" s="42"/>
    </row>
    <row r="1222" spans="3:33" s="35" customFormat="1" x14ac:dyDescent="0.2">
      <c r="C1222" s="39"/>
      <c r="D1222" s="40"/>
      <c r="E1222" s="41"/>
      <c r="F1222" s="42"/>
      <c r="G1222" s="43"/>
      <c r="H1222" s="44"/>
      <c r="I1222" s="42"/>
      <c r="J1222" s="42"/>
      <c r="K1222" s="42"/>
      <c r="L1222" s="42"/>
      <c r="T1222" s="44"/>
      <c r="U1222" s="44"/>
      <c r="V1222" s="44"/>
      <c r="W1222" s="44"/>
      <c r="X1222" s="44"/>
      <c r="Y1222" s="44"/>
      <c r="Z1222" s="44"/>
      <c r="AD1222" s="42"/>
      <c r="AE1222" s="42"/>
      <c r="AF1222" s="42"/>
      <c r="AG1222" s="42"/>
    </row>
    <row r="1223" spans="3:33" s="35" customFormat="1" x14ac:dyDescent="0.2">
      <c r="C1223" s="39"/>
      <c r="D1223" s="40"/>
      <c r="E1223" s="41"/>
      <c r="F1223" s="42"/>
      <c r="G1223" s="43"/>
      <c r="H1223" s="44"/>
      <c r="I1223" s="42"/>
      <c r="J1223" s="42"/>
      <c r="K1223" s="42"/>
      <c r="L1223" s="42"/>
      <c r="T1223" s="44"/>
      <c r="U1223" s="44"/>
      <c r="V1223" s="44"/>
      <c r="W1223" s="44"/>
      <c r="X1223" s="44"/>
      <c r="Y1223" s="44"/>
      <c r="Z1223" s="44"/>
      <c r="AD1223" s="42"/>
      <c r="AE1223" s="42"/>
      <c r="AF1223" s="42"/>
      <c r="AG1223" s="42"/>
    </row>
    <row r="1224" spans="3:33" s="35" customFormat="1" x14ac:dyDescent="0.2">
      <c r="C1224" s="39"/>
      <c r="D1224" s="40"/>
      <c r="E1224" s="41"/>
      <c r="F1224" s="42"/>
      <c r="G1224" s="43"/>
      <c r="H1224" s="44"/>
      <c r="I1224" s="42"/>
      <c r="J1224" s="42"/>
      <c r="K1224" s="42"/>
      <c r="L1224" s="42"/>
      <c r="T1224" s="44"/>
      <c r="U1224" s="44"/>
      <c r="V1224" s="44"/>
      <c r="W1224" s="44"/>
      <c r="X1224" s="44"/>
      <c r="Y1224" s="44"/>
      <c r="Z1224" s="44"/>
      <c r="AD1224" s="42"/>
      <c r="AE1224" s="42"/>
      <c r="AF1224" s="42"/>
      <c r="AG1224" s="42"/>
    </row>
    <row r="1225" spans="3:33" s="35" customFormat="1" x14ac:dyDescent="0.2">
      <c r="C1225" s="39"/>
      <c r="D1225" s="40"/>
      <c r="E1225" s="41"/>
      <c r="F1225" s="42"/>
      <c r="G1225" s="43"/>
      <c r="H1225" s="44"/>
      <c r="I1225" s="42"/>
      <c r="J1225" s="42"/>
      <c r="K1225" s="42"/>
      <c r="L1225" s="42"/>
      <c r="T1225" s="44"/>
      <c r="U1225" s="44"/>
      <c r="V1225" s="44"/>
      <c r="W1225" s="44"/>
      <c r="X1225" s="44"/>
      <c r="Y1225" s="44"/>
      <c r="Z1225" s="44"/>
      <c r="AD1225" s="42"/>
      <c r="AE1225" s="42"/>
      <c r="AF1225" s="42"/>
      <c r="AG1225" s="42"/>
    </row>
    <row r="1226" spans="3:33" s="35" customFormat="1" x14ac:dyDescent="0.2">
      <c r="C1226" s="39"/>
      <c r="D1226" s="40"/>
      <c r="E1226" s="41"/>
      <c r="F1226" s="42"/>
      <c r="G1226" s="43"/>
      <c r="H1226" s="44"/>
      <c r="I1226" s="42"/>
      <c r="J1226" s="42"/>
      <c r="K1226" s="42"/>
      <c r="L1226" s="42"/>
      <c r="T1226" s="44"/>
      <c r="U1226" s="44"/>
      <c r="V1226" s="44"/>
      <c r="W1226" s="44"/>
      <c r="X1226" s="44"/>
      <c r="Y1226" s="44"/>
      <c r="Z1226" s="44"/>
      <c r="AD1226" s="42"/>
      <c r="AE1226" s="42"/>
      <c r="AF1226" s="42"/>
      <c r="AG1226" s="42"/>
    </row>
    <row r="1227" spans="3:33" s="35" customFormat="1" x14ac:dyDescent="0.2">
      <c r="C1227" s="39"/>
      <c r="D1227" s="40"/>
      <c r="E1227" s="41"/>
      <c r="F1227" s="42"/>
      <c r="G1227" s="43"/>
      <c r="H1227" s="44"/>
      <c r="I1227" s="42"/>
      <c r="J1227" s="42"/>
      <c r="K1227" s="42"/>
      <c r="L1227" s="42"/>
      <c r="T1227" s="44"/>
      <c r="U1227" s="44"/>
      <c r="V1227" s="44"/>
      <c r="W1227" s="44"/>
      <c r="X1227" s="44"/>
      <c r="Y1227" s="44"/>
      <c r="Z1227" s="44"/>
      <c r="AD1227" s="42"/>
      <c r="AE1227" s="42"/>
      <c r="AF1227" s="42"/>
      <c r="AG1227" s="42"/>
    </row>
    <row r="1228" spans="3:33" s="35" customFormat="1" x14ac:dyDescent="0.2">
      <c r="C1228" s="39"/>
      <c r="D1228" s="40"/>
      <c r="E1228" s="41"/>
      <c r="F1228" s="42"/>
      <c r="G1228" s="43"/>
      <c r="H1228" s="44"/>
      <c r="I1228" s="42"/>
      <c r="J1228" s="42"/>
      <c r="K1228" s="42"/>
      <c r="L1228" s="42"/>
      <c r="T1228" s="44"/>
      <c r="U1228" s="44"/>
      <c r="V1228" s="44"/>
      <c r="W1228" s="44"/>
      <c r="X1228" s="44"/>
      <c r="Y1228" s="44"/>
      <c r="Z1228" s="44"/>
      <c r="AD1228" s="42"/>
      <c r="AE1228" s="42"/>
      <c r="AF1228" s="42"/>
      <c r="AG1228" s="42"/>
    </row>
    <row r="1229" spans="3:33" s="35" customFormat="1" x14ac:dyDescent="0.2">
      <c r="C1229" s="39"/>
      <c r="D1229" s="40"/>
      <c r="E1229" s="41"/>
      <c r="F1229" s="42"/>
      <c r="G1229" s="43"/>
      <c r="H1229" s="44"/>
      <c r="I1229" s="42"/>
      <c r="J1229" s="42"/>
      <c r="K1229" s="42"/>
      <c r="L1229" s="42"/>
      <c r="T1229" s="44"/>
      <c r="U1229" s="44"/>
      <c r="V1229" s="44"/>
      <c r="W1229" s="44"/>
      <c r="X1229" s="44"/>
      <c r="Y1229" s="44"/>
      <c r="Z1229" s="44"/>
      <c r="AD1229" s="42"/>
      <c r="AE1229" s="42"/>
      <c r="AF1229" s="42"/>
      <c r="AG1229" s="42"/>
    </row>
    <row r="1230" spans="3:33" s="35" customFormat="1" x14ac:dyDescent="0.2">
      <c r="C1230" s="39"/>
      <c r="D1230" s="40"/>
      <c r="E1230" s="41"/>
      <c r="F1230" s="42"/>
      <c r="G1230" s="43"/>
      <c r="H1230" s="44"/>
      <c r="I1230" s="42"/>
      <c r="J1230" s="42"/>
      <c r="K1230" s="42"/>
      <c r="L1230" s="42"/>
      <c r="T1230" s="44"/>
      <c r="U1230" s="44"/>
      <c r="V1230" s="44"/>
      <c r="W1230" s="44"/>
      <c r="X1230" s="44"/>
      <c r="Y1230" s="44"/>
      <c r="Z1230" s="44"/>
      <c r="AD1230" s="42"/>
      <c r="AE1230" s="42"/>
      <c r="AF1230" s="42"/>
      <c r="AG1230" s="42"/>
    </row>
    <row r="1231" spans="3:33" s="35" customFormat="1" x14ac:dyDescent="0.2">
      <c r="C1231" s="39"/>
      <c r="D1231" s="40"/>
      <c r="E1231" s="41"/>
      <c r="F1231" s="42"/>
      <c r="G1231" s="43"/>
      <c r="H1231" s="44"/>
      <c r="I1231" s="42"/>
      <c r="J1231" s="42"/>
      <c r="K1231" s="42"/>
      <c r="L1231" s="42"/>
      <c r="T1231" s="44"/>
      <c r="U1231" s="44"/>
      <c r="V1231" s="44"/>
      <c r="W1231" s="44"/>
      <c r="X1231" s="44"/>
      <c r="Y1231" s="44"/>
      <c r="Z1231" s="44"/>
      <c r="AD1231" s="42"/>
      <c r="AE1231" s="42"/>
      <c r="AF1231" s="42"/>
      <c r="AG1231" s="42"/>
    </row>
    <row r="1232" spans="3:33" s="35" customFormat="1" x14ac:dyDescent="0.2">
      <c r="C1232" s="39"/>
      <c r="D1232" s="40"/>
      <c r="E1232" s="41"/>
      <c r="F1232" s="42"/>
      <c r="G1232" s="43"/>
      <c r="H1232" s="44"/>
      <c r="I1232" s="42"/>
      <c r="J1232" s="42"/>
      <c r="K1232" s="42"/>
      <c r="L1232" s="42"/>
      <c r="T1232" s="44"/>
      <c r="U1232" s="44"/>
      <c r="V1232" s="44"/>
      <c r="W1232" s="44"/>
      <c r="X1232" s="44"/>
      <c r="Y1232" s="44"/>
      <c r="Z1232" s="44"/>
      <c r="AD1232" s="42"/>
      <c r="AE1232" s="42"/>
      <c r="AF1232" s="42"/>
      <c r="AG1232" s="42"/>
    </row>
    <row r="1233" spans="3:33" s="35" customFormat="1" x14ac:dyDescent="0.2">
      <c r="C1233" s="39"/>
      <c r="D1233" s="40"/>
      <c r="E1233" s="41"/>
      <c r="F1233" s="42"/>
      <c r="G1233" s="43"/>
      <c r="H1233" s="44"/>
      <c r="I1233" s="42"/>
      <c r="J1233" s="42"/>
      <c r="K1233" s="42"/>
      <c r="L1233" s="42"/>
      <c r="T1233" s="44"/>
      <c r="U1233" s="44"/>
      <c r="V1233" s="44"/>
      <c r="W1233" s="44"/>
      <c r="X1233" s="44"/>
      <c r="Y1233" s="44"/>
      <c r="Z1233" s="44"/>
      <c r="AD1233" s="42"/>
      <c r="AE1233" s="42"/>
      <c r="AF1233" s="42"/>
      <c r="AG1233" s="42"/>
    </row>
    <row r="1234" spans="3:33" s="35" customFormat="1" x14ac:dyDescent="0.2">
      <c r="C1234" s="39"/>
      <c r="D1234" s="40"/>
      <c r="E1234" s="41"/>
      <c r="F1234" s="42"/>
      <c r="G1234" s="43"/>
      <c r="H1234" s="44"/>
      <c r="I1234" s="42"/>
      <c r="J1234" s="42"/>
      <c r="K1234" s="42"/>
      <c r="L1234" s="42"/>
      <c r="T1234" s="44"/>
      <c r="U1234" s="44"/>
      <c r="V1234" s="44"/>
      <c r="W1234" s="44"/>
      <c r="X1234" s="44"/>
      <c r="Y1234" s="44"/>
      <c r="Z1234" s="44"/>
      <c r="AD1234" s="42"/>
      <c r="AE1234" s="42"/>
      <c r="AF1234" s="42"/>
      <c r="AG1234" s="42"/>
    </row>
    <row r="1235" spans="3:33" s="35" customFormat="1" x14ac:dyDescent="0.2">
      <c r="C1235" s="39"/>
      <c r="D1235" s="40"/>
      <c r="E1235" s="41"/>
      <c r="F1235" s="42"/>
      <c r="G1235" s="43"/>
      <c r="H1235" s="44"/>
      <c r="I1235" s="42"/>
      <c r="J1235" s="42"/>
      <c r="K1235" s="42"/>
      <c r="L1235" s="42"/>
      <c r="T1235" s="44"/>
      <c r="U1235" s="44"/>
      <c r="V1235" s="44"/>
      <c r="W1235" s="44"/>
      <c r="X1235" s="44"/>
      <c r="Y1235" s="44"/>
      <c r="Z1235" s="44"/>
      <c r="AD1235" s="42"/>
      <c r="AE1235" s="42"/>
      <c r="AF1235" s="42"/>
      <c r="AG1235" s="42"/>
    </row>
    <row r="1236" spans="3:33" s="35" customFormat="1" x14ac:dyDescent="0.2">
      <c r="C1236" s="39"/>
      <c r="D1236" s="40"/>
      <c r="E1236" s="41"/>
      <c r="F1236" s="42"/>
      <c r="G1236" s="43"/>
      <c r="H1236" s="44"/>
      <c r="I1236" s="42"/>
      <c r="J1236" s="42"/>
      <c r="K1236" s="42"/>
      <c r="L1236" s="42"/>
      <c r="T1236" s="44"/>
      <c r="U1236" s="44"/>
      <c r="V1236" s="44"/>
      <c r="W1236" s="44"/>
      <c r="X1236" s="44"/>
      <c r="Y1236" s="44"/>
      <c r="Z1236" s="44"/>
      <c r="AD1236" s="42"/>
      <c r="AE1236" s="42"/>
      <c r="AF1236" s="42"/>
      <c r="AG1236" s="42"/>
    </row>
    <row r="1237" spans="3:33" s="35" customFormat="1" x14ac:dyDescent="0.2">
      <c r="C1237" s="39"/>
      <c r="D1237" s="40"/>
      <c r="E1237" s="41"/>
      <c r="F1237" s="42"/>
      <c r="G1237" s="43"/>
      <c r="H1237" s="44"/>
      <c r="I1237" s="42"/>
      <c r="J1237" s="42"/>
      <c r="K1237" s="42"/>
      <c r="L1237" s="42"/>
      <c r="T1237" s="44"/>
      <c r="U1237" s="44"/>
      <c r="V1237" s="44"/>
      <c r="W1237" s="44"/>
      <c r="X1237" s="44"/>
      <c r="Y1237" s="44"/>
      <c r="Z1237" s="44"/>
      <c r="AD1237" s="42"/>
      <c r="AE1237" s="42"/>
      <c r="AF1237" s="42"/>
      <c r="AG1237" s="42"/>
    </row>
    <row r="1238" spans="3:33" s="35" customFormat="1" x14ac:dyDescent="0.2">
      <c r="C1238" s="39"/>
      <c r="D1238" s="40"/>
      <c r="E1238" s="41"/>
      <c r="F1238" s="42"/>
      <c r="G1238" s="43"/>
      <c r="H1238" s="44"/>
      <c r="I1238" s="42"/>
      <c r="J1238" s="42"/>
      <c r="K1238" s="42"/>
      <c r="L1238" s="42"/>
      <c r="T1238" s="44"/>
      <c r="U1238" s="44"/>
      <c r="V1238" s="44"/>
      <c r="W1238" s="44"/>
      <c r="X1238" s="44"/>
      <c r="Y1238" s="44"/>
      <c r="Z1238" s="44"/>
      <c r="AD1238" s="42"/>
      <c r="AE1238" s="42"/>
      <c r="AF1238" s="42"/>
      <c r="AG1238" s="42"/>
    </row>
    <row r="1239" spans="3:33" s="35" customFormat="1" x14ac:dyDescent="0.2">
      <c r="C1239" s="39"/>
      <c r="D1239" s="40"/>
      <c r="E1239" s="41"/>
      <c r="F1239" s="42"/>
      <c r="G1239" s="43"/>
      <c r="H1239" s="44"/>
      <c r="I1239" s="42"/>
      <c r="J1239" s="42"/>
      <c r="K1239" s="42"/>
      <c r="L1239" s="42"/>
      <c r="T1239" s="44"/>
      <c r="U1239" s="44"/>
      <c r="V1239" s="44"/>
      <c r="W1239" s="44"/>
      <c r="X1239" s="44"/>
      <c r="Y1239" s="44"/>
      <c r="Z1239" s="44"/>
      <c r="AD1239" s="42"/>
      <c r="AE1239" s="42"/>
      <c r="AF1239" s="42"/>
      <c r="AG1239" s="42"/>
    </row>
    <row r="1240" spans="3:33" s="35" customFormat="1" x14ac:dyDescent="0.2">
      <c r="C1240" s="39"/>
      <c r="D1240" s="40"/>
      <c r="E1240" s="41"/>
      <c r="F1240" s="42"/>
      <c r="G1240" s="43"/>
      <c r="H1240" s="44"/>
      <c r="I1240" s="42"/>
      <c r="J1240" s="42"/>
      <c r="K1240" s="42"/>
      <c r="L1240" s="42"/>
      <c r="T1240" s="44"/>
      <c r="U1240" s="44"/>
      <c r="V1240" s="44"/>
      <c r="W1240" s="44"/>
      <c r="X1240" s="44"/>
      <c r="Y1240" s="44"/>
      <c r="Z1240" s="44"/>
      <c r="AD1240" s="42"/>
      <c r="AE1240" s="42"/>
      <c r="AF1240" s="42"/>
      <c r="AG1240" s="42"/>
    </row>
    <row r="1241" spans="3:33" s="35" customFormat="1" x14ac:dyDescent="0.2">
      <c r="C1241" s="39"/>
      <c r="D1241" s="40"/>
      <c r="E1241" s="41"/>
      <c r="F1241" s="42"/>
      <c r="G1241" s="43"/>
      <c r="H1241" s="44"/>
      <c r="I1241" s="42"/>
      <c r="J1241" s="42"/>
      <c r="K1241" s="42"/>
      <c r="L1241" s="42"/>
      <c r="T1241" s="44"/>
      <c r="U1241" s="44"/>
      <c r="V1241" s="44"/>
      <c r="W1241" s="44"/>
      <c r="X1241" s="44"/>
      <c r="Y1241" s="44"/>
      <c r="Z1241" s="44"/>
      <c r="AD1241" s="42"/>
      <c r="AE1241" s="42"/>
      <c r="AF1241" s="42"/>
      <c r="AG1241" s="42"/>
    </row>
    <row r="1242" spans="3:33" s="35" customFormat="1" x14ac:dyDescent="0.2">
      <c r="C1242" s="39"/>
      <c r="D1242" s="40"/>
      <c r="E1242" s="41"/>
      <c r="F1242" s="42"/>
      <c r="G1242" s="43"/>
      <c r="H1242" s="44"/>
      <c r="I1242" s="42"/>
      <c r="J1242" s="42"/>
      <c r="K1242" s="42"/>
      <c r="L1242" s="42"/>
      <c r="T1242" s="44"/>
      <c r="U1242" s="44"/>
      <c r="V1242" s="44"/>
      <c r="W1242" s="44"/>
      <c r="X1242" s="44"/>
      <c r="Y1242" s="44"/>
      <c r="Z1242" s="44"/>
      <c r="AD1242" s="42"/>
      <c r="AE1242" s="42"/>
      <c r="AF1242" s="42"/>
      <c r="AG1242" s="42"/>
    </row>
    <row r="1243" spans="3:33" s="35" customFormat="1" x14ac:dyDescent="0.2">
      <c r="C1243" s="39"/>
      <c r="D1243" s="40"/>
      <c r="E1243" s="41"/>
      <c r="F1243" s="42"/>
      <c r="G1243" s="43"/>
      <c r="H1243" s="44"/>
      <c r="I1243" s="42"/>
      <c r="J1243" s="42"/>
      <c r="K1243" s="42"/>
      <c r="L1243" s="42"/>
      <c r="T1243" s="44"/>
      <c r="U1243" s="44"/>
      <c r="V1243" s="44"/>
      <c r="W1243" s="44"/>
      <c r="X1243" s="44"/>
      <c r="Y1243" s="44"/>
      <c r="Z1243" s="44"/>
      <c r="AD1243" s="42"/>
      <c r="AE1243" s="42"/>
      <c r="AF1243" s="42"/>
      <c r="AG1243" s="42"/>
    </row>
    <row r="1244" spans="3:33" s="35" customFormat="1" x14ac:dyDescent="0.2">
      <c r="C1244" s="39"/>
      <c r="D1244" s="40"/>
      <c r="E1244" s="41"/>
      <c r="F1244" s="42"/>
      <c r="G1244" s="43"/>
      <c r="H1244" s="44"/>
      <c r="I1244" s="42"/>
      <c r="J1244" s="42"/>
      <c r="K1244" s="42"/>
      <c r="L1244" s="42"/>
      <c r="T1244" s="44"/>
      <c r="U1244" s="44"/>
      <c r="V1244" s="44"/>
      <c r="W1244" s="44"/>
      <c r="X1244" s="44"/>
      <c r="Y1244" s="44"/>
      <c r="Z1244" s="44"/>
      <c r="AD1244" s="42"/>
      <c r="AE1244" s="42"/>
      <c r="AF1244" s="42"/>
      <c r="AG1244" s="42"/>
    </row>
    <row r="1245" spans="3:33" s="35" customFormat="1" x14ac:dyDescent="0.2">
      <c r="C1245" s="39"/>
      <c r="D1245" s="40"/>
      <c r="E1245" s="41"/>
      <c r="F1245" s="42"/>
      <c r="G1245" s="43"/>
      <c r="H1245" s="44"/>
      <c r="I1245" s="42"/>
      <c r="J1245" s="42"/>
      <c r="K1245" s="42"/>
      <c r="L1245" s="42"/>
      <c r="T1245" s="44"/>
      <c r="U1245" s="44"/>
      <c r="V1245" s="44"/>
      <c r="W1245" s="44"/>
      <c r="X1245" s="44"/>
      <c r="Y1245" s="44"/>
      <c r="Z1245" s="44"/>
      <c r="AD1245" s="42"/>
      <c r="AE1245" s="42"/>
      <c r="AF1245" s="42"/>
      <c r="AG1245" s="42"/>
    </row>
    <row r="1246" spans="3:33" s="35" customFormat="1" x14ac:dyDescent="0.2">
      <c r="C1246" s="39"/>
      <c r="D1246" s="40"/>
      <c r="E1246" s="41"/>
      <c r="F1246" s="42"/>
      <c r="G1246" s="43"/>
      <c r="H1246" s="44"/>
      <c r="I1246" s="42"/>
      <c r="J1246" s="42"/>
      <c r="K1246" s="42"/>
      <c r="L1246" s="42"/>
      <c r="T1246" s="44"/>
      <c r="U1246" s="44"/>
      <c r="V1246" s="44"/>
      <c r="W1246" s="44"/>
      <c r="X1246" s="44"/>
      <c r="Y1246" s="44"/>
      <c r="Z1246" s="44"/>
      <c r="AD1246" s="42"/>
      <c r="AE1246" s="42"/>
      <c r="AF1246" s="42"/>
      <c r="AG1246" s="42"/>
    </row>
    <row r="1247" spans="3:33" s="35" customFormat="1" x14ac:dyDescent="0.2">
      <c r="C1247" s="39"/>
      <c r="D1247" s="40"/>
      <c r="E1247" s="41"/>
      <c r="F1247" s="42"/>
      <c r="G1247" s="43"/>
      <c r="H1247" s="44"/>
      <c r="I1247" s="42"/>
      <c r="J1247" s="42"/>
      <c r="K1247" s="42"/>
      <c r="L1247" s="42"/>
      <c r="T1247" s="44"/>
      <c r="U1247" s="44"/>
      <c r="V1247" s="44"/>
      <c r="W1247" s="44"/>
      <c r="X1247" s="44"/>
      <c r="Y1247" s="44"/>
      <c r="Z1247" s="44"/>
      <c r="AD1247" s="42"/>
      <c r="AE1247" s="42"/>
      <c r="AF1247" s="42"/>
      <c r="AG1247" s="42"/>
    </row>
    <row r="1248" spans="3:33" s="35" customFormat="1" x14ac:dyDescent="0.2">
      <c r="C1248" s="39"/>
      <c r="D1248" s="40"/>
      <c r="E1248" s="41"/>
      <c r="F1248" s="42"/>
      <c r="G1248" s="43"/>
      <c r="H1248" s="44"/>
      <c r="I1248" s="42"/>
      <c r="J1248" s="42"/>
      <c r="K1248" s="42"/>
      <c r="L1248" s="42"/>
      <c r="T1248" s="44"/>
      <c r="U1248" s="44"/>
      <c r="V1248" s="44"/>
      <c r="W1248" s="44"/>
      <c r="X1248" s="44"/>
      <c r="Y1248" s="44"/>
      <c r="Z1248" s="44"/>
      <c r="AD1248" s="42"/>
      <c r="AE1248" s="42"/>
      <c r="AF1248" s="42"/>
      <c r="AG1248" s="42"/>
    </row>
    <row r="1249" spans="3:33" s="35" customFormat="1" x14ac:dyDescent="0.2">
      <c r="C1249" s="39"/>
      <c r="D1249" s="40"/>
      <c r="E1249" s="41"/>
      <c r="F1249" s="42"/>
      <c r="G1249" s="43"/>
      <c r="H1249" s="44"/>
      <c r="I1249" s="42"/>
      <c r="J1249" s="42"/>
      <c r="K1249" s="42"/>
      <c r="L1249" s="42"/>
      <c r="T1249" s="44"/>
      <c r="U1249" s="44"/>
      <c r="V1249" s="44"/>
      <c r="W1249" s="44"/>
      <c r="X1249" s="44"/>
      <c r="Y1249" s="44"/>
      <c r="Z1249" s="44"/>
      <c r="AD1249" s="42"/>
      <c r="AE1249" s="42"/>
      <c r="AF1249" s="42"/>
      <c r="AG1249" s="42"/>
    </row>
    <row r="1250" spans="3:33" s="35" customFormat="1" x14ac:dyDescent="0.2">
      <c r="C1250" s="39"/>
      <c r="D1250" s="40"/>
      <c r="E1250" s="41"/>
      <c r="F1250" s="42"/>
      <c r="G1250" s="43"/>
      <c r="H1250" s="44"/>
      <c r="I1250" s="42"/>
      <c r="J1250" s="42"/>
      <c r="K1250" s="42"/>
      <c r="L1250" s="42"/>
      <c r="T1250" s="44"/>
      <c r="U1250" s="44"/>
      <c r="V1250" s="44"/>
      <c r="W1250" s="44"/>
      <c r="X1250" s="44"/>
      <c r="Y1250" s="44"/>
      <c r="Z1250" s="44"/>
      <c r="AD1250" s="42"/>
      <c r="AE1250" s="42"/>
      <c r="AF1250" s="42"/>
      <c r="AG1250" s="42"/>
    </row>
    <row r="1251" spans="3:33" s="35" customFormat="1" x14ac:dyDescent="0.2">
      <c r="C1251" s="39"/>
      <c r="D1251" s="40"/>
      <c r="E1251" s="41"/>
      <c r="F1251" s="42"/>
      <c r="G1251" s="43"/>
      <c r="H1251" s="44"/>
      <c r="I1251" s="42"/>
      <c r="J1251" s="42"/>
      <c r="K1251" s="42"/>
      <c r="L1251" s="42"/>
      <c r="T1251" s="44"/>
      <c r="U1251" s="44"/>
      <c r="V1251" s="44"/>
      <c r="W1251" s="44"/>
      <c r="X1251" s="44"/>
      <c r="Y1251" s="44"/>
      <c r="Z1251" s="44"/>
      <c r="AD1251" s="42"/>
      <c r="AE1251" s="42"/>
      <c r="AF1251" s="42"/>
      <c r="AG1251" s="42"/>
    </row>
    <row r="1252" spans="3:33" s="35" customFormat="1" x14ac:dyDescent="0.2">
      <c r="C1252" s="39"/>
      <c r="D1252" s="40"/>
      <c r="E1252" s="41"/>
      <c r="F1252" s="42"/>
      <c r="G1252" s="43"/>
      <c r="H1252" s="44"/>
      <c r="I1252" s="42"/>
      <c r="J1252" s="42"/>
      <c r="K1252" s="42"/>
      <c r="L1252" s="42"/>
      <c r="T1252" s="44"/>
      <c r="U1252" s="44"/>
      <c r="V1252" s="44"/>
      <c r="W1252" s="44"/>
      <c r="X1252" s="44"/>
      <c r="Y1252" s="44"/>
      <c r="Z1252" s="44"/>
      <c r="AD1252" s="42"/>
      <c r="AE1252" s="42"/>
      <c r="AF1252" s="42"/>
      <c r="AG1252" s="42"/>
    </row>
    <row r="1253" spans="3:33" s="35" customFormat="1" x14ac:dyDescent="0.2">
      <c r="C1253" s="39"/>
      <c r="D1253" s="40"/>
      <c r="E1253" s="41"/>
      <c r="F1253" s="42"/>
      <c r="G1253" s="43"/>
      <c r="H1253" s="44"/>
      <c r="I1253" s="42"/>
      <c r="J1253" s="42"/>
      <c r="K1253" s="42"/>
      <c r="L1253" s="42"/>
      <c r="T1253" s="44"/>
      <c r="U1253" s="44"/>
      <c r="V1253" s="44"/>
      <c r="W1253" s="44"/>
      <c r="X1253" s="44"/>
      <c r="Y1253" s="44"/>
      <c r="Z1253" s="44"/>
      <c r="AD1253" s="42"/>
      <c r="AE1253" s="42"/>
      <c r="AF1253" s="42"/>
      <c r="AG1253" s="42"/>
    </row>
    <row r="1254" spans="3:33" s="35" customFormat="1" x14ac:dyDescent="0.2">
      <c r="C1254" s="39"/>
      <c r="D1254" s="40"/>
      <c r="E1254" s="41"/>
      <c r="F1254" s="42"/>
      <c r="G1254" s="43"/>
      <c r="H1254" s="44"/>
      <c r="I1254" s="42"/>
      <c r="J1254" s="42"/>
      <c r="K1254" s="42"/>
      <c r="L1254" s="42"/>
      <c r="T1254" s="44"/>
      <c r="U1254" s="44"/>
      <c r="V1254" s="44"/>
      <c r="W1254" s="44"/>
      <c r="X1254" s="44"/>
      <c r="Y1254" s="44"/>
      <c r="Z1254" s="44"/>
      <c r="AD1254" s="42"/>
      <c r="AE1254" s="42"/>
      <c r="AF1254" s="42"/>
      <c r="AG1254" s="42"/>
    </row>
    <row r="1255" spans="3:33" s="35" customFormat="1" x14ac:dyDescent="0.2">
      <c r="C1255" s="39"/>
      <c r="D1255" s="40"/>
      <c r="E1255" s="41"/>
      <c r="F1255" s="42"/>
      <c r="G1255" s="43"/>
      <c r="H1255" s="44"/>
      <c r="I1255" s="42"/>
      <c r="J1255" s="42"/>
      <c r="K1255" s="42"/>
      <c r="L1255" s="42"/>
      <c r="T1255" s="44"/>
      <c r="U1255" s="44"/>
      <c r="V1255" s="44"/>
      <c r="W1255" s="44"/>
      <c r="X1255" s="44"/>
      <c r="Y1255" s="44"/>
      <c r="Z1255" s="44"/>
      <c r="AD1255" s="42"/>
      <c r="AE1255" s="42"/>
      <c r="AF1255" s="42"/>
      <c r="AG1255" s="42"/>
    </row>
    <row r="1256" spans="3:33" s="35" customFormat="1" x14ac:dyDescent="0.2">
      <c r="C1256" s="39"/>
      <c r="D1256" s="40"/>
      <c r="E1256" s="41"/>
      <c r="F1256" s="42"/>
      <c r="G1256" s="43"/>
      <c r="H1256" s="44"/>
      <c r="I1256" s="42"/>
      <c r="J1256" s="42"/>
      <c r="K1256" s="42"/>
      <c r="L1256" s="42"/>
      <c r="T1256" s="44"/>
      <c r="U1256" s="44"/>
      <c r="V1256" s="44"/>
      <c r="W1256" s="44"/>
      <c r="X1256" s="44"/>
      <c r="Y1256" s="44"/>
      <c r="Z1256" s="44"/>
      <c r="AD1256" s="42"/>
      <c r="AE1256" s="42"/>
      <c r="AF1256" s="42"/>
      <c r="AG1256" s="42"/>
    </row>
    <row r="1257" spans="3:33" s="35" customFormat="1" x14ac:dyDescent="0.2">
      <c r="C1257" s="39"/>
      <c r="D1257" s="40"/>
      <c r="E1257" s="41"/>
      <c r="F1257" s="42"/>
      <c r="G1257" s="43"/>
      <c r="H1257" s="44"/>
      <c r="I1257" s="42"/>
      <c r="J1257" s="42"/>
      <c r="K1257" s="42"/>
      <c r="L1257" s="42"/>
      <c r="T1257" s="44"/>
      <c r="U1257" s="44"/>
      <c r="V1257" s="44"/>
      <c r="W1257" s="44"/>
      <c r="X1257" s="44"/>
      <c r="Y1257" s="44"/>
      <c r="Z1257" s="44"/>
      <c r="AD1257" s="42"/>
      <c r="AE1257" s="42"/>
      <c r="AF1257" s="42"/>
      <c r="AG1257" s="42"/>
    </row>
    <row r="1258" spans="3:33" s="35" customFormat="1" x14ac:dyDescent="0.2">
      <c r="C1258" s="39"/>
      <c r="D1258" s="40"/>
      <c r="E1258" s="41"/>
      <c r="F1258" s="42"/>
      <c r="G1258" s="43"/>
      <c r="H1258" s="44"/>
      <c r="I1258" s="42"/>
      <c r="J1258" s="42"/>
      <c r="K1258" s="42"/>
      <c r="L1258" s="42"/>
      <c r="T1258" s="44"/>
      <c r="U1258" s="44"/>
      <c r="V1258" s="44"/>
      <c r="W1258" s="44"/>
      <c r="X1258" s="44"/>
      <c r="Y1258" s="44"/>
      <c r="Z1258" s="44"/>
      <c r="AD1258" s="42"/>
      <c r="AE1258" s="42"/>
      <c r="AF1258" s="42"/>
      <c r="AG1258" s="42"/>
    </row>
    <row r="1259" spans="3:33" s="35" customFormat="1" x14ac:dyDescent="0.2">
      <c r="C1259" s="39"/>
      <c r="D1259" s="40"/>
      <c r="E1259" s="41"/>
      <c r="F1259" s="42"/>
      <c r="G1259" s="43"/>
      <c r="H1259" s="44"/>
      <c r="I1259" s="42"/>
      <c r="J1259" s="42"/>
      <c r="K1259" s="42"/>
      <c r="L1259" s="42"/>
      <c r="T1259" s="44"/>
      <c r="U1259" s="44"/>
      <c r="V1259" s="44"/>
      <c r="W1259" s="44"/>
      <c r="X1259" s="44"/>
      <c r="Y1259" s="44"/>
      <c r="Z1259" s="44"/>
      <c r="AD1259" s="42"/>
      <c r="AE1259" s="42"/>
      <c r="AF1259" s="42"/>
      <c r="AG1259" s="42"/>
    </row>
    <row r="1260" spans="3:33" s="35" customFormat="1" x14ac:dyDescent="0.2">
      <c r="C1260" s="39"/>
      <c r="D1260" s="40"/>
      <c r="E1260" s="41"/>
      <c r="F1260" s="42"/>
      <c r="G1260" s="43"/>
      <c r="H1260" s="44"/>
      <c r="I1260" s="42"/>
      <c r="J1260" s="42"/>
      <c r="K1260" s="42"/>
      <c r="L1260" s="42"/>
      <c r="T1260" s="44"/>
      <c r="U1260" s="44"/>
      <c r="V1260" s="44"/>
      <c r="W1260" s="44"/>
      <c r="X1260" s="44"/>
      <c r="Y1260" s="44"/>
      <c r="Z1260" s="44"/>
      <c r="AD1260" s="42"/>
      <c r="AE1260" s="42"/>
      <c r="AF1260" s="42"/>
      <c r="AG1260" s="42"/>
    </row>
    <row r="1261" spans="3:33" s="35" customFormat="1" x14ac:dyDescent="0.2">
      <c r="C1261" s="39"/>
      <c r="D1261" s="40"/>
      <c r="E1261" s="41"/>
      <c r="F1261" s="42"/>
      <c r="G1261" s="43"/>
      <c r="H1261" s="44"/>
      <c r="I1261" s="42"/>
      <c r="J1261" s="42"/>
      <c r="K1261" s="42"/>
      <c r="L1261" s="42"/>
      <c r="T1261" s="44"/>
      <c r="U1261" s="44"/>
      <c r="V1261" s="44"/>
      <c r="W1261" s="44"/>
      <c r="X1261" s="44"/>
      <c r="Y1261" s="44"/>
      <c r="Z1261" s="44"/>
      <c r="AD1261" s="42"/>
      <c r="AE1261" s="42"/>
      <c r="AF1261" s="42"/>
      <c r="AG1261" s="42"/>
    </row>
    <row r="1262" spans="3:33" s="35" customFormat="1" x14ac:dyDescent="0.2">
      <c r="C1262" s="39"/>
      <c r="D1262" s="40"/>
      <c r="E1262" s="41"/>
      <c r="F1262" s="42"/>
      <c r="G1262" s="43"/>
      <c r="H1262" s="44"/>
      <c r="I1262" s="42"/>
      <c r="J1262" s="42"/>
      <c r="K1262" s="42"/>
      <c r="L1262" s="42"/>
      <c r="T1262" s="44"/>
      <c r="U1262" s="44"/>
      <c r="V1262" s="44"/>
      <c r="W1262" s="44"/>
      <c r="X1262" s="44"/>
      <c r="Y1262" s="44"/>
      <c r="Z1262" s="44"/>
      <c r="AD1262" s="42"/>
      <c r="AE1262" s="42"/>
      <c r="AF1262" s="42"/>
      <c r="AG1262" s="42"/>
    </row>
    <row r="1263" spans="3:33" s="35" customFormat="1" x14ac:dyDescent="0.2">
      <c r="C1263" s="39"/>
      <c r="D1263" s="40"/>
      <c r="E1263" s="41"/>
      <c r="F1263" s="42"/>
      <c r="G1263" s="43"/>
      <c r="H1263" s="44"/>
      <c r="I1263" s="42"/>
      <c r="J1263" s="42"/>
      <c r="K1263" s="42"/>
      <c r="L1263" s="42"/>
      <c r="T1263" s="44"/>
      <c r="U1263" s="44"/>
      <c r="V1263" s="44"/>
      <c r="W1263" s="44"/>
      <c r="X1263" s="44"/>
      <c r="Y1263" s="44"/>
      <c r="Z1263" s="44"/>
      <c r="AD1263" s="42"/>
      <c r="AE1263" s="42"/>
      <c r="AF1263" s="42"/>
      <c r="AG1263" s="42"/>
    </row>
    <row r="1264" spans="3:33" s="35" customFormat="1" x14ac:dyDescent="0.2">
      <c r="C1264" s="39"/>
      <c r="D1264" s="40"/>
      <c r="E1264" s="41"/>
      <c r="F1264" s="42"/>
      <c r="G1264" s="43"/>
      <c r="H1264" s="44"/>
      <c r="I1264" s="42"/>
      <c r="J1264" s="42"/>
      <c r="K1264" s="42"/>
      <c r="L1264" s="42"/>
      <c r="T1264" s="44"/>
      <c r="U1264" s="44"/>
      <c r="V1264" s="44"/>
      <c r="W1264" s="44"/>
      <c r="X1264" s="44"/>
      <c r="Y1264" s="44"/>
      <c r="Z1264" s="44"/>
      <c r="AD1264" s="42"/>
      <c r="AE1264" s="42"/>
      <c r="AF1264" s="42"/>
      <c r="AG1264" s="42"/>
    </row>
    <row r="1265" spans="3:33" s="35" customFormat="1" x14ac:dyDescent="0.2">
      <c r="C1265" s="39"/>
      <c r="D1265" s="40"/>
      <c r="E1265" s="41"/>
      <c r="F1265" s="42"/>
      <c r="G1265" s="43"/>
      <c r="H1265" s="44"/>
      <c r="I1265" s="42"/>
      <c r="J1265" s="42"/>
      <c r="K1265" s="42"/>
      <c r="L1265" s="42"/>
      <c r="T1265" s="44"/>
      <c r="U1265" s="44"/>
      <c r="V1265" s="44"/>
      <c r="W1265" s="44"/>
      <c r="X1265" s="44"/>
      <c r="Y1265" s="44"/>
      <c r="Z1265" s="44"/>
      <c r="AD1265" s="42"/>
      <c r="AE1265" s="42"/>
      <c r="AF1265" s="42"/>
      <c r="AG1265" s="42"/>
    </row>
    <row r="1266" spans="3:33" s="35" customFormat="1" x14ac:dyDescent="0.2">
      <c r="C1266" s="39"/>
      <c r="D1266" s="40"/>
      <c r="E1266" s="41"/>
      <c r="F1266" s="42"/>
      <c r="G1266" s="43"/>
      <c r="H1266" s="44"/>
      <c r="I1266" s="42"/>
      <c r="J1266" s="42"/>
      <c r="K1266" s="42"/>
      <c r="L1266" s="42"/>
      <c r="T1266" s="44"/>
      <c r="U1266" s="44"/>
      <c r="V1266" s="44"/>
      <c r="W1266" s="44"/>
      <c r="X1266" s="44"/>
      <c r="Y1266" s="44"/>
      <c r="Z1266" s="44"/>
      <c r="AD1266" s="42"/>
      <c r="AE1266" s="42"/>
      <c r="AF1266" s="42"/>
      <c r="AG1266" s="42"/>
    </row>
    <row r="1267" spans="3:33" s="35" customFormat="1" x14ac:dyDescent="0.2">
      <c r="C1267" s="39"/>
      <c r="D1267" s="40"/>
      <c r="E1267" s="41"/>
      <c r="F1267" s="42"/>
      <c r="G1267" s="43"/>
      <c r="H1267" s="44"/>
      <c r="I1267" s="42"/>
      <c r="J1267" s="42"/>
      <c r="K1267" s="42"/>
      <c r="L1267" s="42"/>
      <c r="T1267" s="44"/>
      <c r="U1267" s="44"/>
      <c r="V1267" s="44"/>
      <c r="W1267" s="44"/>
      <c r="X1267" s="44"/>
      <c r="Y1267" s="44"/>
      <c r="Z1267" s="44"/>
      <c r="AD1267" s="42"/>
      <c r="AE1267" s="42"/>
      <c r="AF1267" s="42"/>
      <c r="AG1267" s="42"/>
    </row>
    <row r="1268" spans="3:33" s="35" customFormat="1" x14ac:dyDescent="0.2">
      <c r="C1268" s="39"/>
      <c r="D1268" s="40"/>
      <c r="E1268" s="41"/>
      <c r="F1268" s="42"/>
      <c r="G1268" s="43"/>
      <c r="H1268" s="44"/>
      <c r="I1268" s="42"/>
      <c r="J1268" s="42"/>
      <c r="K1268" s="42"/>
      <c r="L1268" s="42"/>
      <c r="T1268" s="44"/>
      <c r="U1268" s="44"/>
      <c r="V1268" s="44"/>
      <c r="W1268" s="44"/>
      <c r="X1268" s="44"/>
      <c r="Y1268" s="44"/>
      <c r="Z1268" s="44"/>
      <c r="AD1268" s="42"/>
      <c r="AE1268" s="42"/>
      <c r="AF1268" s="42"/>
      <c r="AG1268" s="42"/>
    </row>
    <row r="1269" spans="3:33" s="35" customFormat="1" x14ac:dyDescent="0.2">
      <c r="C1269" s="39"/>
      <c r="D1269" s="40"/>
      <c r="E1269" s="41"/>
      <c r="F1269" s="42"/>
      <c r="G1269" s="43"/>
      <c r="H1269" s="44"/>
      <c r="I1269" s="42"/>
      <c r="J1269" s="42"/>
      <c r="K1269" s="42"/>
      <c r="L1269" s="42"/>
      <c r="T1269" s="44"/>
      <c r="U1269" s="44"/>
      <c r="V1269" s="44"/>
      <c r="W1269" s="44"/>
      <c r="X1269" s="44"/>
      <c r="Y1269" s="44"/>
      <c r="Z1269" s="44"/>
      <c r="AD1269" s="42"/>
      <c r="AE1269" s="42"/>
      <c r="AF1269" s="42"/>
      <c r="AG1269" s="42"/>
    </row>
    <row r="1270" spans="3:33" s="35" customFormat="1" x14ac:dyDescent="0.2">
      <c r="C1270" s="39"/>
      <c r="D1270" s="40"/>
      <c r="E1270" s="41"/>
      <c r="F1270" s="42"/>
      <c r="G1270" s="43"/>
      <c r="H1270" s="44"/>
      <c r="I1270" s="42"/>
      <c r="J1270" s="42"/>
      <c r="K1270" s="42"/>
      <c r="L1270" s="42"/>
      <c r="T1270" s="44"/>
      <c r="U1270" s="44"/>
      <c r="V1270" s="44"/>
      <c r="W1270" s="44"/>
      <c r="X1270" s="44"/>
      <c r="Y1270" s="44"/>
      <c r="Z1270" s="44"/>
      <c r="AD1270" s="42"/>
      <c r="AE1270" s="42"/>
      <c r="AF1270" s="42"/>
      <c r="AG1270" s="42"/>
    </row>
    <row r="1271" spans="3:33" s="35" customFormat="1" x14ac:dyDescent="0.2">
      <c r="C1271" s="39"/>
      <c r="D1271" s="40"/>
      <c r="E1271" s="41"/>
      <c r="F1271" s="42"/>
      <c r="G1271" s="43"/>
      <c r="H1271" s="44"/>
      <c r="I1271" s="42"/>
      <c r="J1271" s="42"/>
      <c r="K1271" s="42"/>
      <c r="L1271" s="42"/>
      <c r="T1271" s="44"/>
      <c r="U1271" s="44"/>
      <c r="V1271" s="44"/>
      <c r="W1271" s="44"/>
      <c r="X1271" s="44"/>
      <c r="Y1271" s="44"/>
      <c r="Z1271" s="44"/>
      <c r="AD1271" s="42"/>
      <c r="AE1271" s="42"/>
      <c r="AF1271" s="42"/>
      <c r="AG1271" s="42"/>
    </row>
    <row r="1272" spans="3:33" s="35" customFormat="1" x14ac:dyDescent="0.2">
      <c r="C1272" s="39"/>
      <c r="D1272" s="40"/>
      <c r="E1272" s="41"/>
      <c r="F1272" s="42"/>
      <c r="G1272" s="43"/>
      <c r="H1272" s="44"/>
      <c r="I1272" s="42"/>
      <c r="J1272" s="42"/>
      <c r="K1272" s="42"/>
      <c r="L1272" s="42"/>
      <c r="T1272" s="44"/>
      <c r="U1272" s="44"/>
      <c r="V1272" s="44"/>
      <c r="W1272" s="44"/>
      <c r="X1272" s="44"/>
      <c r="Y1272" s="44"/>
      <c r="Z1272" s="44"/>
      <c r="AD1272" s="42"/>
      <c r="AE1272" s="42"/>
      <c r="AF1272" s="42"/>
      <c r="AG1272" s="42"/>
    </row>
    <row r="1273" spans="3:33" s="35" customFormat="1" x14ac:dyDescent="0.2">
      <c r="C1273" s="39"/>
      <c r="D1273" s="40"/>
      <c r="E1273" s="41"/>
      <c r="F1273" s="42"/>
      <c r="G1273" s="43"/>
      <c r="H1273" s="44"/>
      <c r="I1273" s="42"/>
      <c r="J1273" s="42"/>
      <c r="K1273" s="42"/>
      <c r="L1273" s="42"/>
      <c r="T1273" s="44"/>
      <c r="U1273" s="44"/>
      <c r="V1273" s="44"/>
      <c r="W1273" s="44"/>
      <c r="X1273" s="44"/>
      <c r="Y1273" s="44"/>
      <c r="Z1273" s="44"/>
      <c r="AD1273" s="42"/>
      <c r="AE1273" s="42"/>
      <c r="AF1273" s="42"/>
      <c r="AG1273" s="42"/>
    </row>
    <row r="1274" spans="3:33" s="35" customFormat="1" x14ac:dyDescent="0.2">
      <c r="C1274" s="39"/>
      <c r="D1274" s="40"/>
      <c r="E1274" s="41"/>
      <c r="F1274" s="42"/>
      <c r="G1274" s="43"/>
      <c r="H1274" s="44"/>
      <c r="I1274" s="42"/>
      <c r="J1274" s="42"/>
      <c r="K1274" s="42"/>
      <c r="L1274" s="42"/>
      <c r="T1274" s="44"/>
      <c r="U1274" s="44"/>
      <c r="V1274" s="44"/>
      <c r="W1274" s="44"/>
      <c r="X1274" s="44"/>
      <c r="Y1274" s="44"/>
      <c r="Z1274" s="44"/>
      <c r="AD1274" s="42"/>
      <c r="AE1274" s="42"/>
      <c r="AF1274" s="42"/>
      <c r="AG1274" s="42"/>
    </row>
    <row r="1275" spans="3:33" s="35" customFormat="1" x14ac:dyDescent="0.2">
      <c r="C1275" s="39"/>
      <c r="D1275" s="40"/>
      <c r="E1275" s="41"/>
      <c r="F1275" s="42"/>
      <c r="G1275" s="43"/>
      <c r="H1275" s="44"/>
      <c r="I1275" s="42"/>
      <c r="J1275" s="42"/>
      <c r="K1275" s="42"/>
      <c r="L1275" s="42"/>
      <c r="T1275" s="44"/>
      <c r="U1275" s="44"/>
      <c r="V1275" s="44"/>
      <c r="W1275" s="44"/>
      <c r="X1275" s="44"/>
      <c r="Y1275" s="44"/>
      <c r="Z1275" s="44"/>
      <c r="AD1275" s="42"/>
      <c r="AE1275" s="42"/>
      <c r="AF1275" s="42"/>
      <c r="AG1275" s="42"/>
    </row>
    <row r="1276" spans="3:33" s="35" customFormat="1" x14ac:dyDescent="0.2">
      <c r="C1276" s="39"/>
      <c r="D1276" s="40"/>
      <c r="E1276" s="41"/>
      <c r="F1276" s="42"/>
      <c r="G1276" s="43"/>
      <c r="H1276" s="44"/>
      <c r="I1276" s="42"/>
      <c r="J1276" s="42"/>
      <c r="K1276" s="42"/>
      <c r="L1276" s="42"/>
      <c r="T1276" s="44"/>
      <c r="U1276" s="44"/>
      <c r="V1276" s="44"/>
      <c r="W1276" s="44"/>
      <c r="X1276" s="44"/>
      <c r="Y1276" s="44"/>
      <c r="Z1276" s="44"/>
      <c r="AD1276" s="42"/>
      <c r="AE1276" s="42"/>
      <c r="AF1276" s="42"/>
      <c r="AG1276" s="42"/>
    </row>
    <row r="1277" spans="3:33" s="35" customFormat="1" x14ac:dyDescent="0.2">
      <c r="C1277" s="39"/>
      <c r="D1277" s="40"/>
      <c r="E1277" s="41"/>
      <c r="F1277" s="42"/>
      <c r="G1277" s="43"/>
      <c r="H1277" s="44"/>
      <c r="I1277" s="42"/>
      <c r="J1277" s="42"/>
      <c r="K1277" s="42"/>
      <c r="L1277" s="42"/>
      <c r="T1277" s="44"/>
      <c r="U1277" s="44"/>
      <c r="V1277" s="44"/>
      <c r="W1277" s="44"/>
      <c r="X1277" s="44"/>
      <c r="Y1277" s="44"/>
      <c r="Z1277" s="44"/>
      <c r="AD1277" s="42"/>
      <c r="AE1277" s="42"/>
      <c r="AF1277" s="42"/>
      <c r="AG1277" s="42"/>
    </row>
    <row r="1278" spans="3:33" s="35" customFormat="1" x14ac:dyDescent="0.2">
      <c r="C1278" s="39"/>
      <c r="D1278" s="40"/>
      <c r="E1278" s="41"/>
      <c r="F1278" s="42"/>
      <c r="G1278" s="43"/>
      <c r="H1278" s="44"/>
      <c r="I1278" s="42"/>
      <c r="J1278" s="42"/>
      <c r="K1278" s="42"/>
      <c r="L1278" s="42"/>
      <c r="T1278" s="44"/>
      <c r="U1278" s="44"/>
      <c r="V1278" s="44"/>
      <c r="W1278" s="44"/>
      <c r="X1278" s="44"/>
      <c r="Y1278" s="44"/>
      <c r="Z1278" s="44"/>
      <c r="AD1278" s="42"/>
      <c r="AE1278" s="42"/>
      <c r="AF1278" s="42"/>
      <c r="AG1278" s="42"/>
    </row>
    <row r="1279" spans="3:33" s="35" customFormat="1" x14ac:dyDescent="0.2">
      <c r="C1279" s="39"/>
      <c r="D1279" s="40"/>
      <c r="E1279" s="41"/>
      <c r="F1279" s="42"/>
      <c r="G1279" s="43"/>
      <c r="H1279" s="44"/>
      <c r="I1279" s="42"/>
      <c r="J1279" s="42"/>
      <c r="K1279" s="42"/>
      <c r="L1279" s="42"/>
      <c r="T1279" s="44"/>
      <c r="U1279" s="44"/>
      <c r="V1279" s="44"/>
      <c r="W1279" s="44"/>
      <c r="X1279" s="44"/>
      <c r="Y1279" s="44"/>
      <c r="Z1279" s="44"/>
      <c r="AD1279" s="42"/>
      <c r="AE1279" s="42"/>
      <c r="AF1279" s="42"/>
      <c r="AG1279" s="42"/>
    </row>
    <row r="1280" spans="3:33" s="35" customFormat="1" x14ac:dyDescent="0.2">
      <c r="C1280" s="39"/>
      <c r="D1280" s="40"/>
      <c r="E1280" s="41"/>
      <c r="F1280" s="42"/>
      <c r="G1280" s="43"/>
      <c r="H1280" s="44"/>
      <c r="I1280" s="42"/>
      <c r="J1280" s="42"/>
      <c r="K1280" s="42"/>
      <c r="L1280" s="42"/>
      <c r="T1280" s="44"/>
      <c r="U1280" s="44"/>
      <c r="V1280" s="44"/>
      <c r="W1280" s="44"/>
      <c r="X1280" s="44"/>
      <c r="Y1280" s="44"/>
      <c r="Z1280" s="44"/>
      <c r="AD1280" s="42"/>
      <c r="AE1280" s="42"/>
      <c r="AF1280" s="42"/>
      <c r="AG1280" s="42"/>
    </row>
    <row r="1281" spans="3:33" s="35" customFormat="1" x14ac:dyDescent="0.2">
      <c r="C1281" s="39"/>
      <c r="D1281" s="40"/>
      <c r="E1281" s="41"/>
      <c r="F1281" s="42"/>
      <c r="G1281" s="43"/>
      <c r="H1281" s="44"/>
      <c r="I1281" s="42"/>
      <c r="J1281" s="42"/>
      <c r="K1281" s="42"/>
      <c r="L1281" s="42"/>
      <c r="T1281" s="44"/>
      <c r="U1281" s="44"/>
      <c r="V1281" s="44"/>
      <c r="W1281" s="44"/>
      <c r="X1281" s="44"/>
      <c r="Y1281" s="44"/>
      <c r="Z1281" s="44"/>
      <c r="AD1281" s="42"/>
      <c r="AE1281" s="42"/>
      <c r="AF1281" s="42"/>
      <c r="AG1281" s="42"/>
    </row>
    <row r="1282" spans="3:33" s="35" customFormat="1" x14ac:dyDescent="0.2">
      <c r="C1282" s="39"/>
      <c r="D1282" s="40"/>
      <c r="E1282" s="41"/>
      <c r="F1282" s="42"/>
      <c r="G1282" s="43"/>
      <c r="H1282" s="44"/>
      <c r="I1282" s="42"/>
      <c r="J1282" s="42"/>
      <c r="K1282" s="42"/>
      <c r="L1282" s="42"/>
      <c r="T1282" s="44"/>
      <c r="U1282" s="44"/>
      <c r="V1282" s="44"/>
      <c r="W1282" s="44"/>
      <c r="X1282" s="44"/>
      <c r="Y1282" s="44"/>
      <c r="Z1282" s="44"/>
      <c r="AD1282" s="42"/>
      <c r="AE1282" s="42"/>
      <c r="AF1282" s="42"/>
      <c r="AG1282" s="42"/>
    </row>
    <row r="1283" spans="3:33" s="35" customFormat="1" x14ac:dyDescent="0.2">
      <c r="C1283" s="39"/>
      <c r="D1283" s="40"/>
      <c r="E1283" s="41"/>
      <c r="F1283" s="42"/>
      <c r="G1283" s="43"/>
      <c r="H1283" s="44"/>
      <c r="I1283" s="42"/>
      <c r="J1283" s="42"/>
      <c r="K1283" s="42"/>
      <c r="L1283" s="42"/>
      <c r="T1283" s="44"/>
      <c r="U1283" s="44"/>
      <c r="V1283" s="44"/>
      <c r="W1283" s="44"/>
      <c r="X1283" s="44"/>
      <c r="Y1283" s="44"/>
      <c r="Z1283" s="44"/>
      <c r="AD1283" s="42"/>
      <c r="AE1283" s="42"/>
      <c r="AF1283" s="42"/>
      <c r="AG1283" s="42"/>
    </row>
    <row r="1284" spans="3:33" s="35" customFormat="1" x14ac:dyDescent="0.2">
      <c r="C1284" s="39"/>
      <c r="D1284" s="40"/>
      <c r="E1284" s="41"/>
      <c r="F1284" s="42"/>
      <c r="G1284" s="43"/>
      <c r="H1284" s="44"/>
      <c r="I1284" s="42"/>
      <c r="J1284" s="42"/>
      <c r="K1284" s="42"/>
      <c r="L1284" s="42"/>
      <c r="T1284" s="44"/>
      <c r="U1284" s="44"/>
      <c r="V1284" s="44"/>
      <c r="W1284" s="44"/>
      <c r="X1284" s="44"/>
      <c r="Y1284" s="44"/>
      <c r="Z1284" s="44"/>
      <c r="AD1284" s="42"/>
      <c r="AE1284" s="42"/>
      <c r="AF1284" s="42"/>
      <c r="AG1284" s="42"/>
    </row>
    <row r="1285" spans="3:33" s="35" customFormat="1" x14ac:dyDescent="0.2">
      <c r="C1285" s="39"/>
      <c r="D1285" s="40"/>
      <c r="E1285" s="41"/>
      <c r="F1285" s="42"/>
      <c r="G1285" s="43"/>
      <c r="H1285" s="44"/>
      <c r="I1285" s="42"/>
      <c r="J1285" s="42"/>
      <c r="K1285" s="42"/>
      <c r="L1285" s="42"/>
      <c r="T1285" s="44"/>
      <c r="U1285" s="44"/>
      <c r="V1285" s="44"/>
      <c r="W1285" s="44"/>
      <c r="X1285" s="44"/>
      <c r="Y1285" s="44"/>
      <c r="Z1285" s="44"/>
      <c r="AD1285" s="42"/>
      <c r="AE1285" s="42"/>
      <c r="AF1285" s="42"/>
      <c r="AG1285" s="42"/>
    </row>
    <row r="1286" spans="3:33" s="35" customFormat="1" x14ac:dyDescent="0.2">
      <c r="C1286" s="39"/>
      <c r="D1286" s="40"/>
      <c r="E1286" s="41"/>
      <c r="F1286" s="42"/>
      <c r="G1286" s="43"/>
      <c r="H1286" s="44"/>
      <c r="I1286" s="42"/>
      <c r="J1286" s="42"/>
      <c r="K1286" s="42"/>
      <c r="L1286" s="42"/>
      <c r="T1286" s="44"/>
      <c r="U1286" s="44"/>
      <c r="V1286" s="44"/>
      <c r="W1286" s="44"/>
      <c r="X1286" s="44"/>
      <c r="Y1286" s="44"/>
      <c r="Z1286" s="44"/>
      <c r="AD1286" s="42"/>
      <c r="AE1286" s="42"/>
      <c r="AF1286" s="42"/>
      <c r="AG1286" s="42"/>
    </row>
    <row r="1287" spans="3:33" s="35" customFormat="1" x14ac:dyDescent="0.2">
      <c r="C1287" s="39"/>
      <c r="D1287" s="40"/>
      <c r="E1287" s="41"/>
      <c r="F1287" s="42"/>
      <c r="G1287" s="43"/>
      <c r="H1287" s="44"/>
      <c r="I1287" s="42"/>
      <c r="J1287" s="42"/>
      <c r="K1287" s="42"/>
      <c r="L1287" s="42"/>
      <c r="T1287" s="44"/>
      <c r="U1287" s="44"/>
      <c r="V1287" s="44"/>
      <c r="W1287" s="44"/>
      <c r="X1287" s="44"/>
      <c r="Y1287" s="44"/>
      <c r="Z1287" s="44"/>
      <c r="AD1287" s="42"/>
      <c r="AE1287" s="42"/>
      <c r="AF1287" s="42"/>
      <c r="AG1287" s="42"/>
    </row>
    <row r="1288" spans="3:33" s="35" customFormat="1" x14ac:dyDescent="0.2">
      <c r="C1288" s="39"/>
      <c r="D1288" s="40"/>
      <c r="E1288" s="41"/>
      <c r="F1288" s="42"/>
      <c r="G1288" s="43"/>
      <c r="H1288" s="44"/>
      <c r="I1288" s="42"/>
      <c r="J1288" s="42"/>
      <c r="K1288" s="42"/>
      <c r="L1288" s="42"/>
      <c r="T1288" s="44"/>
      <c r="U1288" s="44"/>
      <c r="V1288" s="44"/>
      <c r="W1288" s="44"/>
      <c r="X1288" s="44"/>
      <c r="Y1288" s="44"/>
      <c r="Z1288" s="44"/>
      <c r="AD1288" s="42"/>
      <c r="AE1288" s="42"/>
      <c r="AF1288" s="42"/>
      <c r="AG1288" s="42"/>
    </row>
    <row r="1289" spans="3:33" s="35" customFormat="1" x14ac:dyDescent="0.2">
      <c r="C1289" s="39"/>
      <c r="D1289" s="40"/>
      <c r="E1289" s="41"/>
      <c r="F1289" s="42"/>
      <c r="G1289" s="43"/>
      <c r="H1289" s="44"/>
      <c r="I1289" s="42"/>
      <c r="J1289" s="42"/>
      <c r="K1289" s="42"/>
      <c r="L1289" s="42"/>
      <c r="T1289" s="44"/>
      <c r="U1289" s="44"/>
      <c r="V1289" s="44"/>
      <c r="W1289" s="44"/>
      <c r="X1289" s="44"/>
      <c r="Y1289" s="44"/>
      <c r="Z1289" s="44"/>
      <c r="AD1289" s="42"/>
      <c r="AE1289" s="42"/>
      <c r="AF1289" s="42"/>
      <c r="AG1289" s="42"/>
    </row>
    <row r="1290" spans="3:33" s="35" customFormat="1" x14ac:dyDescent="0.2">
      <c r="C1290" s="39"/>
      <c r="D1290" s="40"/>
      <c r="E1290" s="41"/>
      <c r="F1290" s="42"/>
      <c r="G1290" s="43"/>
      <c r="H1290" s="44"/>
      <c r="I1290" s="42"/>
      <c r="J1290" s="42"/>
      <c r="K1290" s="42"/>
      <c r="L1290" s="42"/>
      <c r="T1290" s="44"/>
      <c r="U1290" s="44"/>
      <c r="V1290" s="44"/>
      <c r="W1290" s="44"/>
      <c r="X1290" s="44"/>
      <c r="Y1290" s="44"/>
      <c r="Z1290" s="44"/>
      <c r="AD1290" s="42"/>
      <c r="AE1290" s="42"/>
      <c r="AF1290" s="42"/>
      <c r="AG1290" s="42"/>
    </row>
    <row r="1291" spans="3:33" s="35" customFormat="1" x14ac:dyDescent="0.2">
      <c r="C1291" s="39"/>
      <c r="D1291" s="40"/>
      <c r="E1291" s="41"/>
      <c r="F1291" s="42"/>
      <c r="G1291" s="43"/>
      <c r="H1291" s="44"/>
      <c r="I1291" s="42"/>
      <c r="J1291" s="42"/>
      <c r="K1291" s="42"/>
      <c r="L1291" s="42"/>
      <c r="T1291" s="44"/>
      <c r="U1291" s="44"/>
      <c r="V1291" s="44"/>
      <c r="W1291" s="44"/>
      <c r="X1291" s="44"/>
      <c r="Y1291" s="44"/>
      <c r="Z1291" s="44"/>
      <c r="AD1291" s="42"/>
      <c r="AE1291" s="42"/>
      <c r="AF1291" s="42"/>
      <c r="AG1291" s="42"/>
    </row>
    <row r="1292" spans="3:33" s="35" customFormat="1" x14ac:dyDescent="0.2">
      <c r="C1292" s="39"/>
      <c r="D1292" s="40"/>
      <c r="E1292" s="41"/>
      <c r="F1292" s="42"/>
      <c r="G1292" s="43"/>
      <c r="H1292" s="44"/>
      <c r="I1292" s="42"/>
      <c r="J1292" s="42"/>
      <c r="K1292" s="42"/>
      <c r="L1292" s="42"/>
      <c r="T1292" s="44"/>
      <c r="U1292" s="44"/>
      <c r="V1292" s="44"/>
      <c r="W1292" s="44"/>
      <c r="X1292" s="44"/>
      <c r="Y1292" s="44"/>
      <c r="Z1292" s="44"/>
      <c r="AD1292" s="42"/>
      <c r="AE1292" s="42"/>
      <c r="AF1292" s="42"/>
      <c r="AG1292" s="42"/>
    </row>
    <row r="1293" spans="3:33" s="35" customFormat="1" x14ac:dyDescent="0.2">
      <c r="C1293" s="39"/>
      <c r="D1293" s="40"/>
      <c r="E1293" s="41"/>
      <c r="F1293" s="42"/>
      <c r="G1293" s="43"/>
      <c r="H1293" s="44"/>
      <c r="I1293" s="42"/>
      <c r="J1293" s="42"/>
      <c r="K1293" s="42"/>
      <c r="L1293" s="42"/>
      <c r="T1293" s="44"/>
      <c r="U1293" s="44"/>
      <c r="V1293" s="44"/>
      <c r="W1293" s="44"/>
      <c r="X1293" s="44"/>
      <c r="Y1293" s="44"/>
      <c r="Z1293" s="44"/>
      <c r="AD1293" s="42"/>
      <c r="AE1293" s="42"/>
      <c r="AF1293" s="42"/>
      <c r="AG1293" s="42"/>
    </row>
    <row r="1294" spans="3:33" s="35" customFormat="1" x14ac:dyDescent="0.2">
      <c r="C1294" s="39"/>
      <c r="D1294" s="40"/>
      <c r="E1294" s="41"/>
      <c r="F1294" s="42"/>
      <c r="G1294" s="43"/>
      <c r="H1294" s="44"/>
      <c r="I1294" s="42"/>
      <c r="J1294" s="42"/>
      <c r="K1294" s="42"/>
      <c r="L1294" s="42"/>
      <c r="T1294" s="44"/>
      <c r="U1294" s="44"/>
      <c r="V1294" s="44"/>
      <c r="W1294" s="44"/>
      <c r="X1294" s="44"/>
      <c r="Y1294" s="44"/>
      <c r="Z1294" s="44"/>
      <c r="AD1294" s="42"/>
      <c r="AE1294" s="42"/>
      <c r="AF1294" s="42"/>
      <c r="AG1294" s="42"/>
    </row>
    <row r="1295" spans="3:33" s="35" customFormat="1" x14ac:dyDescent="0.2">
      <c r="C1295" s="39"/>
      <c r="D1295" s="40"/>
      <c r="E1295" s="41"/>
      <c r="F1295" s="42"/>
      <c r="G1295" s="43"/>
      <c r="H1295" s="44"/>
      <c r="I1295" s="42"/>
      <c r="J1295" s="42"/>
      <c r="K1295" s="42"/>
      <c r="L1295" s="42"/>
      <c r="T1295" s="44"/>
      <c r="U1295" s="44"/>
      <c r="V1295" s="44"/>
      <c r="W1295" s="44"/>
      <c r="X1295" s="44"/>
      <c r="Y1295" s="44"/>
      <c r="Z1295" s="44"/>
      <c r="AD1295" s="42"/>
      <c r="AE1295" s="42"/>
      <c r="AF1295" s="42"/>
      <c r="AG1295" s="42"/>
    </row>
    <row r="1296" spans="3:33" s="35" customFormat="1" x14ac:dyDescent="0.2">
      <c r="C1296" s="39"/>
      <c r="D1296" s="40"/>
      <c r="E1296" s="41"/>
      <c r="F1296" s="42"/>
      <c r="G1296" s="43"/>
      <c r="H1296" s="44"/>
      <c r="I1296" s="42"/>
      <c r="J1296" s="42"/>
      <c r="K1296" s="42"/>
      <c r="L1296" s="42"/>
      <c r="T1296" s="44"/>
      <c r="U1296" s="44"/>
      <c r="V1296" s="44"/>
      <c r="W1296" s="44"/>
      <c r="X1296" s="44"/>
      <c r="Y1296" s="44"/>
      <c r="Z1296" s="44"/>
      <c r="AD1296" s="42"/>
      <c r="AE1296" s="42"/>
      <c r="AF1296" s="42"/>
      <c r="AG1296" s="42"/>
    </row>
    <row r="1297" spans="3:33" s="35" customFormat="1" x14ac:dyDescent="0.2">
      <c r="C1297" s="39"/>
      <c r="D1297" s="40"/>
      <c r="E1297" s="41"/>
      <c r="F1297" s="42"/>
      <c r="G1297" s="43"/>
      <c r="H1297" s="44"/>
      <c r="I1297" s="42"/>
      <c r="J1297" s="42"/>
      <c r="K1297" s="42"/>
      <c r="L1297" s="42"/>
      <c r="T1297" s="44"/>
      <c r="U1297" s="44"/>
      <c r="V1297" s="44"/>
      <c r="W1297" s="44"/>
      <c r="X1297" s="44"/>
      <c r="Y1297" s="44"/>
      <c r="Z1297" s="44"/>
      <c r="AD1297" s="42"/>
      <c r="AE1297" s="42"/>
      <c r="AF1297" s="42"/>
      <c r="AG1297" s="42"/>
    </row>
    <row r="1298" spans="3:33" s="35" customFormat="1" x14ac:dyDescent="0.2">
      <c r="C1298" s="39"/>
      <c r="D1298" s="40"/>
      <c r="E1298" s="41"/>
      <c r="F1298" s="42"/>
      <c r="G1298" s="43"/>
      <c r="H1298" s="44"/>
      <c r="I1298" s="42"/>
      <c r="J1298" s="42"/>
      <c r="K1298" s="42"/>
      <c r="L1298" s="42"/>
      <c r="T1298" s="44"/>
      <c r="U1298" s="44"/>
      <c r="V1298" s="44"/>
      <c r="W1298" s="44"/>
      <c r="X1298" s="44"/>
      <c r="Y1298" s="44"/>
      <c r="Z1298" s="44"/>
      <c r="AD1298" s="42"/>
      <c r="AE1298" s="42"/>
      <c r="AF1298" s="42"/>
      <c r="AG1298" s="42"/>
    </row>
    <row r="1299" spans="3:33" s="35" customFormat="1" x14ac:dyDescent="0.2">
      <c r="C1299" s="39"/>
      <c r="D1299" s="40"/>
      <c r="E1299" s="41"/>
      <c r="F1299" s="42"/>
      <c r="G1299" s="43"/>
      <c r="H1299" s="44"/>
      <c r="I1299" s="42"/>
      <c r="J1299" s="42"/>
      <c r="K1299" s="42"/>
      <c r="L1299" s="42"/>
      <c r="T1299" s="44"/>
      <c r="U1299" s="44"/>
      <c r="V1299" s="44"/>
      <c r="W1299" s="44"/>
      <c r="X1299" s="44"/>
      <c r="Y1299" s="44"/>
      <c r="Z1299" s="44"/>
      <c r="AD1299" s="42"/>
      <c r="AE1299" s="42"/>
      <c r="AF1299" s="42"/>
      <c r="AG1299" s="42"/>
    </row>
    <row r="1300" spans="3:33" s="35" customFormat="1" x14ac:dyDescent="0.2">
      <c r="C1300" s="39"/>
      <c r="D1300" s="40"/>
      <c r="E1300" s="41"/>
      <c r="F1300" s="42"/>
      <c r="G1300" s="43"/>
      <c r="H1300" s="44"/>
      <c r="I1300" s="42"/>
      <c r="J1300" s="42"/>
      <c r="K1300" s="42"/>
      <c r="L1300" s="42"/>
      <c r="T1300" s="44"/>
      <c r="U1300" s="44"/>
      <c r="V1300" s="44"/>
      <c r="W1300" s="44"/>
      <c r="X1300" s="44"/>
      <c r="Y1300" s="44"/>
      <c r="Z1300" s="44"/>
      <c r="AD1300" s="42"/>
      <c r="AE1300" s="42"/>
      <c r="AF1300" s="42"/>
      <c r="AG1300" s="42"/>
    </row>
    <row r="1301" spans="3:33" s="35" customFormat="1" x14ac:dyDescent="0.2">
      <c r="C1301" s="39"/>
      <c r="D1301" s="40"/>
      <c r="E1301" s="41"/>
      <c r="F1301" s="42"/>
      <c r="G1301" s="43"/>
      <c r="H1301" s="44"/>
      <c r="I1301" s="42"/>
      <c r="J1301" s="42"/>
      <c r="K1301" s="42"/>
      <c r="L1301" s="42"/>
      <c r="T1301" s="44"/>
      <c r="U1301" s="44"/>
      <c r="V1301" s="44"/>
      <c r="W1301" s="44"/>
      <c r="X1301" s="44"/>
      <c r="Y1301" s="44"/>
      <c r="Z1301" s="44"/>
      <c r="AD1301" s="42"/>
      <c r="AE1301" s="42"/>
      <c r="AF1301" s="42"/>
      <c r="AG1301" s="42"/>
    </row>
    <row r="1302" spans="3:33" s="35" customFormat="1" x14ac:dyDescent="0.2">
      <c r="C1302" s="39"/>
      <c r="D1302" s="40"/>
      <c r="E1302" s="41"/>
      <c r="F1302" s="42"/>
      <c r="G1302" s="43"/>
      <c r="H1302" s="44"/>
      <c r="I1302" s="42"/>
      <c r="J1302" s="42"/>
      <c r="K1302" s="42"/>
      <c r="L1302" s="42"/>
      <c r="T1302" s="44"/>
      <c r="U1302" s="44"/>
      <c r="V1302" s="44"/>
      <c r="W1302" s="44"/>
      <c r="X1302" s="44"/>
      <c r="Y1302" s="44"/>
      <c r="Z1302" s="44"/>
      <c r="AD1302" s="42"/>
      <c r="AE1302" s="42"/>
      <c r="AF1302" s="42"/>
      <c r="AG1302" s="42"/>
    </row>
    <row r="1303" spans="3:33" s="35" customFormat="1" x14ac:dyDescent="0.2">
      <c r="C1303" s="39"/>
      <c r="D1303" s="40"/>
      <c r="E1303" s="41"/>
      <c r="F1303" s="42"/>
      <c r="G1303" s="43"/>
      <c r="H1303" s="44"/>
      <c r="I1303" s="42"/>
      <c r="J1303" s="42"/>
      <c r="K1303" s="42"/>
      <c r="L1303" s="42"/>
      <c r="T1303" s="44"/>
      <c r="U1303" s="44"/>
      <c r="V1303" s="44"/>
      <c r="W1303" s="44"/>
      <c r="X1303" s="44"/>
      <c r="Y1303" s="44"/>
      <c r="Z1303" s="44"/>
      <c r="AD1303" s="42"/>
      <c r="AE1303" s="42"/>
      <c r="AF1303" s="42"/>
      <c r="AG1303" s="42"/>
    </row>
    <row r="1304" spans="3:33" s="35" customFormat="1" x14ac:dyDescent="0.2">
      <c r="C1304" s="39"/>
      <c r="D1304" s="40"/>
      <c r="E1304" s="41"/>
      <c r="F1304" s="42"/>
      <c r="G1304" s="43"/>
      <c r="H1304" s="44"/>
      <c r="I1304" s="42"/>
      <c r="J1304" s="42"/>
      <c r="K1304" s="42"/>
      <c r="L1304" s="42"/>
      <c r="T1304" s="44"/>
      <c r="U1304" s="44"/>
      <c r="V1304" s="44"/>
      <c r="W1304" s="44"/>
      <c r="X1304" s="44"/>
      <c r="Y1304" s="44"/>
      <c r="Z1304" s="44"/>
      <c r="AD1304" s="42"/>
      <c r="AE1304" s="42"/>
      <c r="AF1304" s="42"/>
      <c r="AG1304" s="42"/>
    </row>
    <row r="1305" spans="3:33" s="35" customFormat="1" x14ac:dyDescent="0.2">
      <c r="C1305" s="39"/>
      <c r="D1305" s="40"/>
      <c r="E1305" s="41"/>
      <c r="F1305" s="42"/>
      <c r="G1305" s="43"/>
      <c r="H1305" s="44"/>
      <c r="I1305" s="42"/>
      <c r="J1305" s="42"/>
      <c r="K1305" s="42"/>
      <c r="L1305" s="42"/>
      <c r="T1305" s="44"/>
      <c r="U1305" s="44"/>
      <c r="V1305" s="44"/>
      <c r="W1305" s="44"/>
      <c r="X1305" s="44"/>
      <c r="Y1305" s="44"/>
      <c r="Z1305" s="44"/>
      <c r="AD1305" s="42"/>
      <c r="AE1305" s="42"/>
      <c r="AF1305" s="42"/>
      <c r="AG1305" s="42"/>
    </row>
    <row r="1306" spans="3:33" s="35" customFormat="1" x14ac:dyDescent="0.2">
      <c r="C1306" s="39"/>
      <c r="D1306" s="40"/>
      <c r="E1306" s="41"/>
      <c r="F1306" s="42"/>
      <c r="G1306" s="43"/>
      <c r="H1306" s="44"/>
      <c r="I1306" s="42"/>
      <c r="J1306" s="42"/>
      <c r="K1306" s="42"/>
      <c r="L1306" s="42"/>
      <c r="T1306" s="44"/>
      <c r="U1306" s="44"/>
      <c r="V1306" s="44"/>
      <c r="W1306" s="44"/>
      <c r="X1306" s="44"/>
      <c r="Y1306" s="44"/>
      <c r="Z1306" s="44"/>
      <c r="AD1306" s="42"/>
      <c r="AE1306" s="42"/>
      <c r="AF1306" s="42"/>
      <c r="AG1306" s="42"/>
    </row>
    <row r="1307" spans="3:33" s="35" customFormat="1" x14ac:dyDescent="0.2">
      <c r="C1307" s="39"/>
      <c r="D1307" s="40"/>
      <c r="E1307" s="41"/>
      <c r="F1307" s="42"/>
      <c r="G1307" s="43"/>
      <c r="H1307" s="44"/>
      <c r="I1307" s="42"/>
      <c r="J1307" s="42"/>
      <c r="K1307" s="42"/>
      <c r="L1307" s="42"/>
      <c r="T1307" s="44"/>
      <c r="U1307" s="44"/>
      <c r="V1307" s="44"/>
      <c r="W1307" s="44"/>
      <c r="X1307" s="44"/>
      <c r="Y1307" s="44"/>
      <c r="Z1307" s="44"/>
      <c r="AD1307" s="42"/>
      <c r="AE1307" s="42"/>
      <c r="AF1307" s="42"/>
      <c r="AG1307" s="42"/>
    </row>
    <row r="1308" spans="3:33" s="35" customFormat="1" x14ac:dyDescent="0.2">
      <c r="C1308" s="39"/>
      <c r="D1308" s="40"/>
      <c r="E1308" s="41"/>
      <c r="F1308" s="42"/>
      <c r="G1308" s="43"/>
      <c r="H1308" s="44"/>
      <c r="I1308" s="42"/>
      <c r="J1308" s="42"/>
      <c r="K1308" s="42"/>
      <c r="L1308" s="42"/>
      <c r="T1308" s="44"/>
      <c r="U1308" s="44"/>
      <c r="V1308" s="44"/>
      <c r="W1308" s="44"/>
      <c r="X1308" s="44"/>
      <c r="Y1308" s="44"/>
      <c r="Z1308" s="44"/>
      <c r="AD1308" s="42"/>
      <c r="AE1308" s="42"/>
      <c r="AF1308" s="42"/>
      <c r="AG1308" s="42"/>
    </row>
    <row r="1309" spans="3:33" s="35" customFormat="1" x14ac:dyDescent="0.2">
      <c r="C1309" s="39"/>
      <c r="D1309" s="40"/>
      <c r="E1309" s="41"/>
      <c r="F1309" s="42"/>
      <c r="G1309" s="43"/>
      <c r="H1309" s="44"/>
      <c r="I1309" s="42"/>
      <c r="J1309" s="42"/>
      <c r="K1309" s="42"/>
      <c r="L1309" s="42"/>
      <c r="T1309" s="44"/>
      <c r="U1309" s="44"/>
      <c r="V1309" s="44"/>
      <c r="W1309" s="44"/>
      <c r="X1309" s="44"/>
      <c r="Y1309" s="44"/>
      <c r="Z1309" s="44"/>
      <c r="AD1309" s="42"/>
      <c r="AE1309" s="42"/>
      <c r="AF1309" s="42"/>
      <c r="AG1309" s="42"/>
    </row>
    <row r="1310" spans="3:33" s="35" customFormat="1" x14ac:dyDescent="0.2">
      <c r="C1310" s="39"/>
      <c r="D1310" s="40"/>
      <c r="E1310" s="41"/>
      <c r="F1310" s="42"/>
      <c r="G1310" s="43"/>
      <c r="H1310" s="44"/>
      <c r="I1310" s="42"/>
      <c r="J1310" s="42"/>
      <c r="K1310" s="42"/>
      <c r="L1310" s="42"/>
      <c r="T1310" s="44"/>
      <c r="U1310" s="44"/>
      <c r="V1310" s="44"/>
      <c r="W1310" s="44"/>
      <c r="X1310" s="44"/>
      <c r="Y1310" s="44"/>
      <c r="Z1310" s="44"/>
      <c r="AD1310" s="42"/>
      <c r="AE1310" s="42"/>
      <c r="AF1310" s="42"/>
      <c r="AG1310" s="42"/>
    </row>
    <row r="1311" spans="3:33" s="35" customFormat="1" x14ac:dyDescent="0.2">
      <c r="C1311" s="39"/>
      <c r="D1311" s="40"/>
      <c r="E1311" s="41"/>
      <c r="F1311" s="42"/>
      <c r="G1311" s="43"/>
      <c r="H1311" s="44"/>
      <c r="I1311" s="42"/>
      <c r="J1311" s="42"/>
      <c r="K1311" s="42"/>
      <c r="L1311" s="42"/>
      <c r="T1311" s="44"/>
      <c r="U1311" s="44"/>
      <c r="V1311" s="44"/>
      <c r="W1311" s="44"/>
      <c r="X1311" s="44"/>
      <c r="Y1311" s="44"/>
      <c r="Z1311" s="44"/>
      <c r="AD1311" s="42"/>
      <c r="AE1311" s="42"/>
      <c r="AF1311" s="42"/>
      <c r="AG1311" s="42"/>
    </row>
    <row r="1312" spans="3:33" s="35" customFormat="1" x14ac:dyDescent="0.2">
      <c r="C1312" s="39"/>
      <c r="D1312" s="40"/>
      <c r="E1312" s="41"/>
      <c r="F1312" s="42"/>
      <c r="G1312" s="43"/>
      <c r="H1312" s="44"/>
      <c r="I1312" s="42"/>
      <c r="J1312" s="42"/>
      <c r="K1312" s="42"/>
      <c r="L1312" s="42"/>
      <c r="T1312" s="44"/>
      <c r="U1312" s="44"/>
      <c r="V1312" s="44"/>
      <c r="W1312" s="44"/>
      <c r="X1312" s="44"/>
      <c r="Y1312" s="44"/>
      <c r="Z1312" s="44"/>
      <c r="AD1312" s="42"/>
      <c r="AE1312" s="42"/>
      <c r="AF1312" s="42"/>
      <c r="AG1312" s="42"/>
    </row>
    <row r="1313" spans="3:33" s="35" customFormat="1" x14ac:dyDescent="0.2">
      <c r="C1313" s="39"/>
      <c r="D1313" s="40"/>
      <c r="E1313" s="41"/>
      <c r="F1313" s="42"/>
      <c r="G1313" s="43"/>
      <c r="H1313" s="44"/>
      <c r="I1313" s="42"/>
      <c r="J1313" s="42"/>
      <c r="K1313" s="42"/>
      <c r="L1313" s="42"/>
      <c r="T1313" s="44"/>
      <c r="U1313" s="44"/>
      <c r="V1313" s="44"/>
      <c r="W1313" s="44"/>
      <c r="X1313" s="44"/>
      <c r="Y1313" s="44"/>
      <c r="Z1313" s="44"/>
      <c r="AD1313" s="42"/>
      <c r="AE1313" s="42"/>
      <c r="AF1313" s="42"/>
      <c r="AG1313" s="42"/>
    </row>
    <row r="1314" spans="3:33" s="35" customFormat="1" x14ac:dyDescent="0.2">
      <c r="C1314" s="39"/>
      <c r="D1314" s="40"/>
      <c r="E1314" s="41"/>
      <c r="F1314" s="42"/>
      <c r="G1314" s="43"/>
      <c r="H1314" s="44"/>
      <c r="I1314" s="42"/>
      <c r="J1314" s="42"/>
      <c r="K1314" s="42"/>
      <c r="L1314" s="42"/>
      <c r="T1314" s="44"/>
      <c r="U1314" s="44"/>
      <c r="V1314" s="44"/>
      <c r="W1314" s="44"/>
      <c r="X1314" s="44"/>
      <c r="Y1314" s="44"/>
      <c r="Z1314" s="44"/>
      <c r="AD1314" s="42"/>
      <c r="AE1314" s="42"/>
      <c r="AF1314" s="42"/>
      <c r="AG1314" s="42"/>
    </row>
    <row r="1315" spans="3:33" s="35" customFormat="1" x14ac:dyDescent="0.2">
      <c r="C1315" s="39"/>
      <c r="D1315" s="40"/>
      <c r="E1315" s="41"/>
      <c r="F1315" s="42"/>
      <c r="G1315" s="43"/>
      <c r="H1315" s="44"/>
      <c r="I1315" s="42"/>
      <c r="J1315" s="42"/>
      <c r="K1315" s="42"/>
      <c r="L1315" s="42"/>
      <c r="T1315" s="44"/>
      <c r="U1315" s="44"/>
      <c r="V1315" s="44"/>
      <c r="W1315" s="44"/>
      <c r="X1315" s="44"/>
      <c r="Y1315" s="44"/>
      <c r="Z1315" s="44"/>
      <c r="AD1315" s="42"/>
      <c r="AE1315" s="42"/>
      <c r="AF1315" s="42"/>
      <c r="AG1315" s="42"/>
    </row>
    <row r="1316" spans="3:33" s="35" customFormat="1" x14ac:dyDescent="0.2">
      <c r="C1316" s="39"/>
      <c r="D1316" s="40"/>
      <c r="E1316" s="41"/>
      <c r="F1316" s="42"/>
      <c r="G1316" s="43"/>
      <c r="H1316" s="44"/>
      <c r="I1316" s="42"/>
      <c r="J1316" s="42"/>
      <c r="K1316" s="42"/>
      <c r="L1316" s="42"/>
      <c r="T1316" s="44"/>
      <c r="U1316" s="44"/>
      <c r="V1316" s="44"/>
      <c r="W1316" s="44"/>
      <c r="X1316" s="44"/>
      <c r="Y1316" s="44"/>
      <c r="Z1316" s="44"/>
      <c r="AD1316" s="42"/>
      <c r="AE1316" s="42"/>
      <c r="AF1316" s="42"/>
      <c r="AG1316" s="42"/>
    </row>
    <row r="1317" spans="3:33" s="35" customFormat="1" x14ac:dyDescent="0.2">
      <c r="C1317" s="39"/>
      <c r="D1317" s="40"/>
      <c r="E1317" s="41"/>
      <c r="F1317" s="42"/>
      <c r="G1317" s="43"/>
      <c r="H1317" s="44"/>
      <c r="I1317" s="42"/>
      <c r="J1317" s="42"/>
      <c r="K1317" s="42"/>
      <c r="L1317" s="42"/>
      <c r="T1317" s="44"/>
      <c r="U1317" s="44"/>
      <c r="V1317" s="44"/>
      <c r="W1317" s="44"/>
      <c r="X1317" s="44"/>
      <c r="Y1317" s="44"/>
      <c r="Z1317" s="44"/>
      <c r="AD1317" s="42"/>
      <c r="AE1317" s="42"/>
      <c r="AF1317" s="42"/>
      <c r="AG1317" s="42"/>
    </row>
    <row r="1318" spans="3:33" s="35" customFormat="1" x14ac:dyDescent="0.2">
      <c r="C1318" s="39"/>
      <c r="D1318" s="40"/>
      <c r="E1318" s="41"/>
      <c r="F1318" s="42"/>
      <c r="G1318" s="43"/>
      <c r="H1318" s="44"/>
      <c r="I1318" s="42"/>
      <c r="J1318" s="42"/>
      <c r="K1318" s="42"/>
      <c r="L1318" s="42"/>
      <c r="T1318" s="44"/>
      <c r="U1318" s="44"/>
      <c r="V1318" s="44"/>
      <c r="W1318" s="44"/>
      <c r="X1318" s="44"/>
      <c r="Y1318" s="44"/>
      <c r="Z1318" s="44"/>
      <c r="AD1318" s="42"/>
      <c r="AE1318" s="42"/>
      <c r="AF1318" s="42"/>
      <c r="AG1318" s="42"/>
    </row>
    <row r="1319" spans="3:33" s="35" customFormat="1" x14ac:dyDescent="0.2">
      <c r="C1319" s="39"/>
      <c r="D1319" s="40"/>
      <c r="E1319" s="41"/>
      <c r="F1319" s="42"/>
      <c r="G1319" s="43"/>
      <c r="H1319" s="44"/>
      <c r="I1319" s="42"/>
      <c r="J1319" s="42"/>
      <c r="K1319" s="42"/>
      <c r="L1319" s="42"/>
      <c r="T1319" s="44"/>
      <c r="U1319" s="44"/>
      <c r="V1319" s="44"/>
      <c r="W1319" s="44"/>
      <c r="X1319" s="44"/>
      <c r="Y1319" s="44"/>
      <c r="Z1319" s="44"/>
      <c r="AD1319" s="42"/>
      <c r="AE1319" s="42"/>
      <c r="AF1319" s="42"/>
      <c r="AG1319" s="42"/>
    </row>
    <row r="1320" spans="3:33" s="35" customFormat="1" x14ac:dyDescent="0.2">
      <c r="C1320" s="39"/>
      <c r="D1320" s="40"/>
      <c r="E1320" s="41"/>
      <c r="F1320" s="42"/>
      <c r="G1320" s="43"/>
      <c r="H1320" s="44"/>
      <c r="I1320" s="42"/>
      <c r="J1320" s="42"/>
      <c r="K1320" s="42"/>
      <c r="L1320" s="42"/>
      <c r="T1320" s="44"/>
      <c r="U1320" s="44"/>
      <c r="V1320" s="44"/>
      <c r="W1320" s="44"/>
      <c r="X1320" s="44"/>
      <c r="Y1320" s="44"/>
      <c r="Z1320" s="44"/>
      <c r="AD1320" s="42"/>
      <c r="AE1320" s="42"/>
      <c r="AF1320" s="42"/>
      <c r="AG1320" s="42"/>
    </row>
    <row r="1321" spans="3:33" s="35" customFormat="1" x14ac:dyDescent="0.2">
      <c r="C1321" s="39"/>
      <c r="D1321" s="40"/>
      <c r="E1321" s="41"/>
      <c r="F1321" s="42"/>
      <c r="G1321" s="43"/>
      <c r="H1321" s="44"/>
      <c r="I1321" s="42"/>
      <c r="J1321" s="42"/>
      <c r="K1321" s="42"/>
      <c r="L1321" s="42"/>
      <c r="T1321" s="44"/>
      <c r="U1321" s="44"/>
      <c r="V1321" s="44"/>
      <c r="W1321" s="44"/>
      <c r="X1321" s="44"/>
      <c r="Y1321" s="44"/>
      <c r="Z1321" s="44"/>
      <c r="AD1321" s="42"/>
      <c r="AE1321" s="42"/>
      <c r="AF1321" s="42"/>
      <c r="AG1321" s="42"/>
    </row>
    <row r="1322" spans="3:33" s="35" customFormat="1" x14ac:dyDescent="0.2">
      <c r="C1322" s="39"/>
      <c r="D1322" s="40"/>
      <c r="E1322" s="41"/>
      <c r="F1322" s="42"/>
      <c r="G1322" s="43"/>
      <c r="H1322" s="44"/>
      <c r="I1322" s="42"/>
      <c r="J1322" s="42"/>
      <c r="K1322" s="42"/>
      <c r="L1322" s="42"/>
      <c r="T1322" s="44"/>
      <c r="U1322" s="44"/>
      <c r="V1322" s="44"/>
      <c r="W1322" s="44"/>
      <c r="X1322" s="44"/>
      <c r="Y1322" s="44"/>
      <c r="Z1322" s="44"/>
      <c r="AD1322" s="42"/>
      <c r="AE1322" s="42"/>
      <c r="AF1322" s="42"/>
      <c r="AG1322" s="42"/>
    </row>
    <row r="1323" spans="3:33" s="35" customFormat="1" x14ac:dyDescent="0.2">
      <c r="C1323" s="39"/>
      <c r="D1323" s="40"/>
      <c r="E1323" s="41"/>
      <c r="F1323" s="42"/>
      <c r="G1323" s="43"/>
      <c r="H1323" s="44"/>
      <c r="I1323" s="42"/>
      <c r="J1323" s="42"/>
      <c r="K1323" s="42"/>
      <c r="L1323" s="42"/>
      <c r="T1323" s="44"/>
      <c r="U1323" s="44"/>
      <c r="V1323" s="44"/>
      <c r="W1323" s="44"/>
      <c r="X1323" s="44"/>
      <c r="Y1323" s="44"/>
      <c r="Z1323" s="44"/>
      <c r="AD1323" s="42"/>
      <c r="AE1323" s="42"/>
      <c r="AF1323" s="42"/>
      <c r="AG1323" s="42"/>
    </row>
    <row r="1324" spans="3:33" s="35" customFormat="1" x14ac:dyDescent="0.2">
      <c r="C1324" s="39"/>
      <c r="D1324" s="40"/>
      <c r="E1324" s="41"/>
      <c r="F1324" s="42"/>
      <c r="G1324" s="43"/>
      <c r="H1324" s="44"/>
      <c r="I1324" s="42"/>
      <c r="J1324" s="42"/>
      <c r="K1324" s="42"/>
      <c r="L1324" s="42"/>
      <c r="T1324" s="44"/>
      <c r="U1324" s="44"/>
      <c r="V1324" s="44"/>
      <c r="W1324" s="44"/>
      <c r="X1324" s="44"/>
      <c r="Y1324" s="44"/>
      <c r="Z1324" s="44"/>
      <c r="AD1324" s="42"/>
      <c r="AE1324" s="42"/>
      <c r="AF1324" s="42"/>
      <c r="AG1324" s="42"/>
    </row>
    <row r="1325" spans="3:33" s="35" customFormat="1" x14ac:dyDescent="0.2">
      <c r="C1325" s="39"/>
      <c r="D1325" s="40"/>
      <c r="E1325" s="41"/>
      <c r="F1325" s="42"/>
      <c r="G1325" s="43"/>
      <c r="H1325" s="44"/>
      <c r="I1325" s="42"/>
      <c r="J1325" s="42"/>
      <c r="K1325" s="42"/>
      <c r="L1325" s="42"/>
      <c r="T1325" s="44"/>
      <c r="U1325" s="44"/>
      <c r="V1325" s="44"/>
      <c r="W1325" s="44"/>
      <c r="X1325" s="44"/>
      <c r="Y1325" s="44"/>
      <c r="Z1325" s="44"/>
      <c r="AD1325" s="42"/>
      <c r="AE1325" s="42"/>
      <c r="AF1325" s="42"/>
      <c r="AG1325" s="42"/>
    </row>
    <row r="1326" spans="3:33" s="35" customFormat="1" x14ac:dyDescent="0.2">
      <c r="C1326" s="39"/>
      <c r="D1326" s="40"/>
      <c r="E1326" s="41"/>
      <c r="F1326" s="42"/>
      <c r="G1326" s="43"/>
      <c r="H1326" s="44"/>
      <c r="I1326" s="42"/>
      <c r="J1326" s="42"/>
      <c r="K1326" s="42"/>
      <c r="L1326" s="42"/>
      <c r="T1326" s="44"/>
      <c r="U1326" s="44"/>
      <c r="V1326" s="44"/>
      <c r="W1326" s="44"/>
      <c r="X1326" s="44"/>
      <c r="Y1326" s="44"/>
      <c r="Z1326" s="44"/>
      <c r="AD1326" s="42"/>
      <c r="AE1326" s="42"/>
      <c r="AF1326" s="42"/>
      <c r="AG1326" s="42"/>
    </row>
    <row r="1327" spans="3:33" s="35" customFormat="1" x14ac:dyDescent="0.2">
      <c r="C1327" s="39"/>
      <c r="D1327" s="40"/>
      <c r="E1327" s="41"/>
      <c r="F1327" s="42"/>
      <c r="G1327" s="43"/>
      <c r="H1327" s="44"/>
      <c r="I1327" s="42"/>
      <c r="J1327" s="42"/>
      <c r="K1327" s="42"/>
      <c r="L1327" s="42"/>
      <c r="T1327" s="44"/>
      <c r="U1327" s="44"/>
      <c r="V1327" s="44"/>
      <c r="W1327" s="44"/>
      <c r="X1327" s="44"/>
      <c r="Y1327" s="44"/>
      <c r="Z1327" s="44"/>
      <c r="AD1327" s="42"/>
      <c r="AE1327" s="42"/>
      <c r="AF1327" s="42"/>
      <c r="AG1327" s="42"/>
    </row>
    <row r="1328" spans="3:33" s="35" customFormat="1" x14ac:dyDescent="0.2">
      <c r="C1328" s="39"/>
      <c r="D1328" s="40"/>
      <c r="E1328" s="41"/>
      <c r="F1328" s="42"/>
      <c r="G1328" s="43"/>
      <c r="H1328" s="44"/>
      <c r="I1328" s="42"/>
      <c r="J1328" s="42"/>
      <c r="K1328" s="42"/>
      <c r="L1328" s="42"/>
      <c r="T1328" s="44"/>
      <c r="U1328" s="44"/>
      <c r="V1328" s="44"/>
      <c r="W1328" s="44"/>
      <c r="X1328" s="44"/>
      <c r="Y1328" s="44"/>
      <c r="Z1328" s="44"/>
      <c r="AD1328" s="42"/>
      <c r="AE1328" s="42"/>
      <c r="AF1328" s="42"/>
      <c r="AG1328" s="42"/>
    </row>
    <row r="1329" spans="3:33" s="35" customFormat="1" x14ac:dyDescent="0.2">
      <c r="C1329" s="39"/>
      <c r="D1329" s="40"/>
      <c r="E1329" s="41"/>
      <c r="F1329" s="42"/>
      <c r="G1329" s="43"/>
      <c r="H1329" s="44"/>
      <c r="I1329" s="42"/>
      <c r="J1329" s="42"/>
      <c r="K1329" s="42"/>
      <c r="L1329" s="42"/>
      <c r="T1329" s="44"/>
      <c r="U1329" s="44"/>
      <c r="V1329" s="44"/>
      <c r="W1329" s="44"/>
      <c r="X1329" s="44"/>
      <c r="Y1329" s="44"/>
      <c r="Z1329" s="44"/>
      <c r="AD1329" s="42"/>
      <c r="AE1329" s="42"/>
      <c r="AF1329" s="42"/>
      <c r="AG1329" s="42"/>
    </row>
    <row r="1330" spans="3:33" s="35" customFormat="1" x14ac:dyDescent="0.2">
      <c r="C1330" s="39"/>
      <c r="D1330" s="40"/>
      <c r="E1330" s="41"/>
      <c r="F1330" s="42"/>
      <c r="G1330" s="43"/>
      <c r="H1330" s="44"/>
      <c r="I1330" s="42"/>
      <c r="J1330" s="42"/>
      <c r="K1330" s="42"/>
      <c r="L1330" s="42"/>
      <c r="T1330" s="44"/>
      <c r="U1330" s="44"/>
      <c r="V1330" s="44"/>
      <c r="W1330" s="44"/>
      <c r="X1330" s="44"/>
      <c r="Y1330" s="44"/>
      <c r="Z1330" s="44"/>
      <c r="AD1330" s="42"/>
      <c r="AE1330" s="42"/>
      <c r="AF1330" s="42"/>
      <c r="AG1330" s="42"/>
    </row>
    <row r="1331" spans="3:33" s="35" customFormat="1" x14ac:dyDescent="0.2">
      <c r="C1331" s="39"/>
      <c r="D1331" s="40"/>
      <c r="E1331" s="41"/>
      <c r="F1331" s="42"/>
      <c r="G1331" s="43"/>
      <c r="H1331" s="44"/>
      <c r="I1331" s="42"/>
      <c r="J1331" s="42"/>
      <c r="K1331" s="42"/>
      <c r="L1331" s="42"/>
      <c r="T1331" s="44"/>
      <c r="U1331" s="44"/>
      <c r="V1331" s="44"/>
      <c r="W1331" s="44"/>
      <c r="X1331" s="44"/>
      <c r="Y1331" s="44"/>
      <c r="Z1331" s="44"/>
      <c r="AD1331" s="42"/>
      <c r="AE1331" s="42"/>
      <c r="AF1331" s="42"/>
      <c r="AG1331" s="42"/>
    </row>
    <row r="1332" spans="3:33" s="35" customFormat="1" x14ac:dyDescent="0.2">
      <c r="C1332" s="39"/>
      <c r="D1332" s="40"/>
      <c r="E1332" s="41"/>
      <c r="F1332" s="42"/>
      <c r="G1332" s="43"/>
      <c r="H1332" s="44"/>
      <c r="I1332" s="42"/>
      <c r="J1332" s="42"/>
      <c r="K1332" s="42"/>
      <c r="L1332" s="42"/>
      <c r="T1332" s="44"/>
      <c r="U1332" s="44"/>
      <c r="V1332" s="44"/>
      <c r="W1332" s="44"/>
      <c r="X1332" s="44"/>
      <c r="Y1332" s="44"/>
      <c r="Z1332" s="44"/>
      <c r="AD1332" s="42"/>
      <c r="AE1332" s="42"/>
      <c r="AF1332" s="42"/>
      <c r="AG1332" s="42"/>
    </row>
    <row r="1333" spans="3:33" s="35" customFormat="1" x14ac:dyDescent="0.2">
      <c r="C1333" s="39"/>
      <c r="D1333" s="40"/>
      <c r="E1333" s="41"/>
      <c r="F1333" s="42"/>
      <c r="G1333" s="43"/>
      <c r="H1333" s="44"/>
      <c r="I1333" s="42"/>
      <c r="J1333" s="42"/>
      <c r="K1333" s="42"/>
      <c r="L1333" s="42"/>
      <c r="T1333" s="44"/>
      <c r="U1333" s="44"/>
      <c r="V1333" s="44"/>
      <c r="W1333" s="44"/>
      <c r="X1333" s="44"/>
      <c r="Y1333" s="44"/>
      <c r="Z1333" s="44"/>
      <c r="AD1333" s="42"/>
      <c r="AE1333" s="42"/>
      <c r="AF1333" s="42"/>
      <c r="AG1333" s="42"/>
    </row>
    <row r="1334" spans="3:33" s="35" customFormat="1" x14ac:dyDescent="0.2">
      <c r="C1334" s="39"/>
      <c r="D1334" s="40"/>
      <c r="E1334" s="41"/>
      <c r="F1334" s="42"/>
      <c r="G1334" s="43"/>
      <c r="H1334" s="44"/>
      <c r="I1334" s="42"/>
      <c r="J1334" s="42"/>
      <c r="K1334" s="42"/>
      <c r="L1334" s="42"/>
      <c r="T1334" s="44"/>
      <c r="U1334" s="44"/>
      <c r="V1334" s="44"/>
      <c r="W1334" s="44"/>
      <c r="X1334" s="44"/>
      <c r="Y1334" s="44"/>
      <c r="Z1334" s="44"/>
      <c r="AD1334" s="42"/>
      <c r="AE1334" s="42"/>
      <c r="AF1334" s="42"/>
      <c r="AG1334" s="42"/>
    </row>
    <row r="1335" spans="3:33" s="35" customFormat="1" x14ac:dyDescent="0.2">
      <c r="C1335" s="39"/>
      <c r="D1335" s="40"/>
      <c r="E1335" s="41"/>
      <c r="F1335" s="42"/>
      <c r="G1335" s="43"/>
      <c r="H1335" s="44"/>
      <c r="I1335" s="42"/>
      <c r="J1335" s="42"/>
      <c r="K1335" s="42"/>
      <c r="L1335" s="42"/>
      <c r="T1335" s="44"/>
      <c r="U1335" s="44"/>
      <c r="V1335" s="44"/>
      <c r="W1335" s="44"/>
      <c r="X1335" s="44"/>
      <c r="Y1335" s="44"/>
      <c r="Z1335" s="44"/>
      <c r="AD1335" s="42"/>
      <c r="AE1335" s="42"/>
      <c r="AF1335" s="42"/>
      <c r="AG1335" s="42"/>
    </row>
    <row r="1336" spans="3:33" s="35" customFormat="1" x14ac:dyDescent="0.2">
      <c r="C1336" s="39"/>
      <c r="D1336" s="40"/>
      <c r="E1336" s="41"/>
      <c r="F1336" s="42"/>
      <c r="G1336" s="43"/>
      <c r="H1336" s="44"/>
      <c r="I1336" s="42"/>
      <c r="J1336" s="42"/>
      <c r="K1336" s="42"/>
      <c r="L1336" s="42"/>
      <c r="T1336" s="44"/>
      <c r="U1336" s="44"/>
      <c r="V1336" s="44"/>
      <c r="W1336" s="44"/>
      <c r="X1336" s="44"/>
      <c r="Y1336" s="44"/>
      <c r="Z1336" s="44"/>
      <c r="AD1336" s="42"/>
      <c r="AE1336" s="42"/>
      <c r="AF1336" s="42"/>
      <c r="AG1336" s="42"/>
    </row>
    <row r="1337" spans="3:33" s="35" customFormat="1" x14ac:dyDescent="0.2">
      <c r="C1337" s="39"/>
      <c r="D1337" s="40"/>
      <c r="E1337" s="41"/>
      <c r="F1337" s="42"/>
      <c r="G1337" s="43"/>
      <c r="H1337" s="44"/>
      <c r="I1337" s="42"/>
      <c r="J1337" s="42"/>
      <c r="K1337" s="42"/>
      <c r="L1337" s="42"/>
      <c r="T1337" s="44"/>
      <c r="U1337" s="44"/>
      <c r="V1337" s="44"/>
      <c r="W1337" s="44"/>
      <c r="X1337" s="44"/>
      <c r="Y1337" s="44"/>
      <c r="Z1337" s="44"/>
      <c r="AD1337" s="42"/>
      <c r="AE1337" s="42"/>
      <c r="AF1337" s="42"/>
      <c r="AG1337" s="42"/>
    </row>
    <row r="1338" spans="3:33" s="35" customFormat="1" x14ac:dyDescent="0.2">
      <c r="C1338" s="39"/>
      <c r="D1338" s="40"/>
      <c r="E1338" s="41"/>
      <c r="F1338" s="42"/>
      <c r="G1338" s="43"/>
      <c r="H1338" s="44"/>
      <c r="I1338" s="42"/>
      <c r="J1338" s="42"/>
      <c r="K1338" s="42"/>
      <c r="L1338" s="42"/>
      <c r="T1338" s="44"/>
      <c r="U1338" s="44"/>
      <c r="V1338" s="44"/>
      <c r="W1338" s="44"/>
      <c r="X1338" s="44"/>
      <c r="Y1338" s="44"/>
      <c r="Z1338" s="44"/>
      <c r="AD1338" s="42"/>
      <c r="AE1338" s="42"/>
      <c r="AF1338" s="42"/>
      <c r="AG1338" s="42"/>
    </row>
    <row r="1339" spans="3:33" s="35" customFormat="1" x14ac:dyDescent="0.2">
      <c r="C1339" s="39"/>
      <c r="D1339" s="40"/>
      <c r="E1339" s="41"/>
      <c r="F1339" s="42"/>
      <c r="G1339" s="43"/>
      <c r="H1339" s="44"/>
      <c r="I1339" s="42"/>
      <c r="J1339" s="42"/>
      <c r="K1339" s="42"/>
      <c r="L1339" s="42"/>
      <c r="T1339" s="44"/>
      <c r="U1339" s="44"/>
      <c r="V1339" s="44"/>
      <c r="W1339" s="44"/>
      <c r="X1339" s="44"/>
      <c r="Y1339" s="44"/>
      <c r="Z1339" s="44"/>
      <c r="AD1339" s="42"/>
      <c r="AE1339" s="42"/>
      <c r="AF1339" s="42"/>
      <c r="AG1339" s="42"/>
    </row>
    <row r="1340" spans="3:33" s="35" customFormat="1" x14ac:dyDescent="0.2">
      <c r="C1340" s="39"/>
      <c r="D1340" s="40"/>
      <c r="E1340" s="41"/>
      <c r="F1340" s="42"/>
      <c r="G1340" s="43"/>
      <c r="H1340" s="44"/>
      <c r="I1340" s="42"/>
      <c r="J1340" s="42"/>
      <c r="K1340" s="42"/>
      <c r="L1340" s="42"/>
      <c r="T1340" s="44"/>
      <c r="U1340" s="44"/>
      <c r="V1340" s="44"/>
      <c r="W1340" s="44"/>
      <c r="X1340" s="44"/>
      <c r="Y1340" s="44"/>
      <c r="Z1340" s="44"/>
      <c r="AD1340" s="42"/>
      <c r="AE1340" s="42"/>
      <c r="AF1340" s="42"/>
      <c r="AG1340" s="42"/>
    </row>
    <row r="1341" spans="3:33" s="35" customFormat="1" x14ac:dyDescent="0.2">
      <c r="C1341" s="39"/>
      <c r="D1341" s="40"/>
      <c r="E1341" s="41"/>
      <c r="F1341" s="42"/>
      <c r="G1341" s="43"/>
      <c r="H1341" s="44"/>
      <c r="I1341" s="42"/>
      <c r="J1341" s="42"/>
      <c r="K1341" s="42"/>
      <c r="L1341" s="42"/>
      <c r="T1341" s="44"/>
      <c r="U1341" s="44"/>
      <c r="V1341" s="44"/>
      <c r="W1341" s="44"/>
      <c r="X1341" s="44"/>
      <c r="Y1341" s="44"/>
      <c r="Z1341" s="44"/>
      <c r="AD1341" s="42"/>
      <c r="AE1341" s="42"/>
      <c r="AF1341" s="42"/>
      <c r="AG1341" s="42"/>
    </row>
    <row r="1342" spans="3:33" s="35" customFormat="1" x14ac:dyDescent="0.2">
      <c r="C1342" s="39"/>
      <c r="D1342" s="40"/>
      <c r="E1342" s="41"/>
      <c r="F1342" s="42"/>
      <c r="G1342" s="43"/>
      <c r="H1342" s="44"/>
      <c r="I1342" s="42"/>
      <c r="J1342" s="42"/>
      <c r="K1342" s="42"/>
      <c r="L1342" s="42"/>
      <c r="T1342" s="44"/>
      <c r="U1342" s="44"/>
      <c r="V1342" s="44"/>
      <c r="W1342" s="44"/>
      <c r="X1342" s="44"/>
      <c r="Y1342" s="44"/>
      <c r="Z1342" s="44"/>
      <c r="AD1342" s="42"/>
      <c r="AE1342" s="42"/>
      <c r="AF1342" s="42"/>
      <c r="AG1342" s="42"/>
    </row>
    <row r="1343" spans="3:33" s="35" customFormat="1" x14ac:dyDescent="0.2">
      <c r="C1343" s="39"/>
      <c r="D1343" s="40"/>
      <c r="E1343" s="41"/>
      <c r="F1343" s="42"/>
      <c r="G1343" s="43"/>
      <c r="H1343" s="44"/>
      <c r="I1343" s="42"/>
      <c r="J1343" s="42"/>
      <c r="K1343" s="42"/>
      <c r="L1343" s="42"/>
      <c r="T1343" s="44"/>
      <c r="U1343" s="44"/>
      <c r="V1343" s="44"/>
      <c r="W1343" s="44"/>
      <c r="X1343" s="44"/>
      <c r="Y1343" s="44"/>
      <c r="Z1343" s="44"/>
      <c r="AD1343" s="42"/>
      <c r="AE1343" s="42"/>
      <c r="AF1343" s="42"/>
      <c r="AG1343" s="42"/>
    </row>
    <row r="1344" spans="3:33" s="35" customFormat="1" x14ac:dyDescent="0.2">
      <c r="C1344" s="39"/>
      <c r="D1344" s="40"/>
      <c r="E1344" s="41"/>
      <c r="F1344" s="42"/>
      <c r="G1344" s="43"/>
      <c r="H1344" s="44"/>
      <c r="I1344" s="42"/>
      <c r="J1344" s="42"/>
      <c r="K1344" s="42"/>
      <c r="L1344" s="42"/>
      <c r="T1344" s="44"/>
      <c r="U1344" s="44"/>
      <c r="V1344" s="44"/>
      <c r="W1344" s="44"/>
      <c r="X1344" s="44"/>
      <c r="Y1344" s="44"/>
      <c r="Z1344" s="44"/>
      <c r="AD1344" s="42"/>
      <c r="AE1344" s="42"/>
      <c r="AF1344" s="42"/>
      <c r="AG1344" s="42"/>
    </row>
    <row r="1345" spans="3:33" s="35" customFormat="1" x14ac:dyDescent="0.2">
      <c r="C1345" s="39"/>
      <c r="D1345" s="40"/>
      <c r="E1345" s="41"/>
      <c r="F1345" s="42"/>
      <c r="G1345" s="43"/>
      <c r="H1345" s="44"/>
      <c r="I1345" s="42"/>
      <c r="J1345" s="42"/>
      <c r="K1345" s="42"/>
      <c r="L1345" s="42"/>
      <c r="T1345" s="44"/>
      <c r="U1345" s="44"/>
      <c r="V1345" s="44"/>
      <c r="W1345" s="44"/>
      <c r="X1345" s="44"/>
      <c r="Y1345" s="44"/>
      <c r="Z1345" s="44"/>
      <c r="AD1345" s="42"/>
      <c r="AE1345" s="42"/>
      <c r="AF1345" s="42"/>
      <c r="AG1345" s="42"/>
    </row>
    <row r="1346" spans="3:33" s="35" customFormat="1" x14ac:dyDescent="0.2">
      <c r="C1346" s="39"/>
      <c r="D1346" s="40"/>
      <c r="E1346" s="41"/>
      <c r="F1346" s="42"/>
      <c r="G1346" s="43"/>
      <c r="H1346" s="44"/>
      <c r="I1346" s="42"/>
      <c r="J1346" s="42"/>
      <c r="K1346" s="42"/>
      <c r="L1346" s="42"/>
      <c r="T1346" s="44"/>
      <c r="U1346" s="44"/>
      <c r="V1346" s="44"/>
      <c r="W1346" s="44"/>
      <c r="X1346" s="44"/>
      <c r="Y1346" s="44"/>
      <c r="Z1346" s="44"/>
      <c r="AD1346" s="42"/>
      <c r="AE1346" s="42"/>
      <c r="AF1346" s="42"/>
      <c r="AG1346" s="42"/>
    </row>
    <row r="1347" spans="3:33" s="35" customFormat="1" x14ac:dyDescent="0.2">
      <c r="C1347" s="39"/>
      <c r="D1347" s="40"/>
      <c r="E1347" s="41"/>
      <c r="F1347" s="42"/>
      <c r="G1347" s="43"/>
      <c r="H1347" s="44"/>
      <c r="I1347" s="42"/>
      <c r="J1347" s="42"/>
      <c r="K1347" s="42"/>
      <c r="L1347" s="42"/>
      <c r="T1347" s="44"/>
      <c r="U1347" s="44"/>
      <c r="V1347" s="44"/>
      <c r="W1347" s="44"/>
      <c r="X1347" s="44"/>
      <c r="Y1347" s="44"/>
      <c r="Z1347" s="44"/>
      <c r="AD1347" s="42"/>
      <c r="AE1347" s="42"/>
      <c r="AF1347" s="42"/>
      <c r="AG1347" s="42"/>
    </row>
    <row r="1348" spans="3:33" s="35" customFormat="1" x14ac:dyDescent="0.2">
      <c r="C1348" s="39"/>
      <c r="D1348" s="40"/>
      <c r="E1348" s="41"/>
      <c r="F1348" s="42"/>
      <c r="G1348" s="43"/>
      <c r="H1348" s="44"/>
      <c r="I1348" s="42"/>
      <c r="J1348" s="42"/>
      <c r="K1348" s="42"/>
      <c r="L1348" s="42"/>
      <c r="T1348" s="44"/>
      <c r="U1348" s="44"/>
      <c r="V1348" s="44"/>
      <c r="W1348" s="44"/>
      <c r="X1348" s="44"/>
      <c r="Y1348" s="44"/>
      <c r="Z1348" s="44"/>
      <c r="AD1348" s="42"/>
      <c r="AE1348" s="42"/>
      <c r="AF1348" s="42"/>
      <c r="AG1348" s="42"/>
    </row>
    <row r="1349" spans="3:33" s="35" customFormat="1" x14ac:dyDescent="0.2">
      <c r="C1349" s="39"/>
      <c r="D1349" s="40"/>
      <c r="E1349" s="41"/>
      <c r="F1349" s="42"/>
      <c r="G1349" s="43"/>
      <c r="H1349" s="44"/>
      <c r="I1349" s="42"/>
      <c r="J1349" s="42"/>
      <c r="K1349" s="42"/>
      <c r="L1349" s="42"/>
      <c r="T1349" s="44"/>
      <c r="U1349" s="44"/>
      <c r="V1349" s="44"/>
      <c r="W1349" s="44"/>
      <c r="X1349" s="44"/>
      <c r="Y1349" s="44"/>
      <c r="Z1349" s="44"/>
      <c r="AD1349" s="42"/>
      <c r="AE1349" s="42"/>
      <c r="AF1349" s="42"/>
      <c r="AG1349" s="42"/>
    </row>
    <row r="1350" spans="3:33" s="35" customFormat="1" x14ac:dyDescent="0.2">
      <c r="C1350" s="39"/>
      <c r="D1350" s="40"/>
      <c r="E1350" s="41"/>
      <c r="F1350" s="42"/>
      <c r="G1350" s="43"/>
      <c r="H1350" s="44"/>
      <c r="I1350" s="42"/>
      <c r="J1350" s="42"/>
      <c r="K1350" s="42"/>
      <c r="L1350" s="42"/>
      <c r="T1350" s="44"/>
      <c r="U1350" s="44"/>
      <c r="V1350" s="44"/>
      <c r="W1350" s="44"/>
      <c r="X1350" s="44"/>
      <c r="Y1350" s="44"/>
      <c r="Z1350" s="44"/>
      <c r="AD1350" s="42"/>
      <c r="AE1350" s="42"/>
      <c r="AF1350" s="42"/>
      <c r="AG1350" s="42"/>
    </row>
    <row r="1351" spans="3:33" s="35" customFormat="1" x14ac:dyDescent="0.2">
      <c r="C1351" s="39"/>
      <c r="D1351" s="40"/>
      <c r="E1351" s="41"/>
      <c r="F1351" s="42"/>
      <c r="G1351" s="43"/>
      <c r="H1351" s="44"/>
      <c r="I1351" s="42"/>
      <c r="J1351" s="42"/>
      <c r="K1351" s="42"/>
      <c r="L1351" s="42"/>
      <c r="T1351" s="44"/>
      <c r="U1351" s="44"/>
      <c r="V1351" s="44"/>
      <c r="W1351" s="44"/>
      <c r="X1351" s="44"/>
      <c r="Y1351" s="44"/>
      <c r="Z1351" s="44"/>
      <c r="AD1351" s="42"/>
      <c r="AE1351" s="42"/>
      <c r="AF1351" s="42"/>
      <c r="AG1351" s="42"/>
    </row>
    <row r="1352" spans="3:33" s="35" customFormat="1" x14ac:dyDescent="0.2">
      <c r="C1352" s="39"/>
      <c r="D1352" s="40"/>
      <c r="E1352" s="41"/>
      <c r="F1352" s="42"/>
      <c r="G1352" s="43"/>
      <c r="H1352" s="44"/>
      <c r="I1352" s="42"/>
      <c r="J1352" s="42"/>
      <c r="K1352" s="42"/>
      <c r="L1352" s="42"/>
      <c r="T1352" s="44"/>
      <c r="U1352" s="44"/>
      <c r="V1352" s="44"/>
      <c r="W1352" s="44"/>
      <c r="X1352" s="44"/>
      <c r="Y1352" s="44"/>
      <c r="Z1352" s="44"/>
      <c r="AD1352" s="42"/>
      <c r="AE1352" s="42"/>
      <c r="AF1352" s="42"/>
      <c r="AG1352" s="42"/>
    </row>
    <row r="1353" spans="3:33" s="35" customFormat="1" x14ac:dyDescent="0.2">
      <c r="C1353" s="39"/>
      <c r="D1353" s="40"/>
      <c r="E1353" s="41"/>
      <c r="F1353" s="42"/>
      <c r="G1353" s="43"/>
      <c r="H1353" s="44"/>
      <c r="I1353" s="42"/>
      <c r="J1353" s="42"/>
      <c r="K1353" s="42"/>
      <c r="L1353" s="42"/>
      <c r="T1353" s="44"/>
      <c r="U1353" s="44"/>
      <c r="V1353" s="44"/>
      <c r="W1353" s="44"/>
      <c r="X1353" s="44"/>
      <c r="Y1353" s="44"/>
      <c r="Z1353" s="44"/>
      <c r="AD1353" s="42"/>
      <c r="AE1353" s="42"/>
      <c r="AF1353" s="42"/>
      <c r="AG1353" s="42"/>
    </row>
    <row r="1354" spans="3:33" s="35" customFormat="1" x14ac:dyDescent="0.2">
      <c r="C1354" s="39"/>
      <c r="D1354" s="40"/>
      <c r="E1354" s="41"/>
      <c r="F1354" s="42"/>
      <c r="G1354" s="43"/>
      <c r="H1354" s="44"/>
      <c r="I1354" s="42"/>
      <c r="J1354" s="42"/>
      <c r="K1354" s="42"/>
      <c r="L1354" s="42"/>
      <c r="T1354" s="44"/>
      <c r="U1354" s="44"/>
      <c r="V1354" s="44"/>
      <c r="W1354" s="44"/>
      <c r="X1354" s="44"/>
      <c r="Y1354" s="44"/>
      <c r="Z1354" s="44"/>
      <c r="AD1354" s="42"/>
      <c r="AE1354" s="42"/>
      <c r="AF1354" s="42"/>
      <c r="AG1354" s="42"/>
    </row>
    <row r="1355" spans="3:33" s="35" customFormat="1" x14ac:dyDescent="0.2">
      <c r="C1355" s="39"/>
      <c r="D1355" s="40"/>
      <c r="E1355" s="41"/>
      <c r="F1355" s="42"/>
      <c r="G1355" s="43"/>
      <c r="H1355" s="44"/>
      <c r="I1355" s="42"/>
      <c r="J1355" s="42"/>
      <c r="K1355" s="42"/>
      <c r="L1355" s="42"/>
      <c r="T1355" s="44"/>
      <c r="U1355" s="44"/>
      <c r="V1355" s="44"/>
      <c r="W1355" s="44"/>
      <c r="X1355" s="44"/>
      <c r="Y1355" s="44"/>
      <c r="Z1355" s="44"/>
      <c r="AD1355" s="42"/>
      <c r="AE1355" s="42"/>
      <c r="AF1355" s="42"/>
      <c r="AG1355" s="42"/>
    </row>
    <row r="1356" spans="3:33" s="35" customFormat="1" x14ac:dyDescent="0.2">
      <c r="C1356" s="39"/>
      <c r="D1356" s="40"/>
      <c r="E1356" s="41"/>
      <c r="F1356" s="42"/>
      <c r="G1356" s="43"/>
      <c r="H1356" s="44"/>
      <c r="I1356" s="42"/>
      <c r="J1356" s="42"/>
      <c r="K1356" s="42"/>
      <c r="L1356" s="42"/>
      <c r="T1356" s="44"/>
      <c r="U1356" s="44"/>
      <c r="V1356" s="44"/>
      <c r="W1356" s="44"/>
      <c r="X1356" s="44"/>
      <c r="Y1356" s="44"/>
      <c r="Z1356" s="44"/>
      <c r="AD1356" s="42"/>
      <c r="AE1356" s="42"/>
      <c r="AF1356" s="42"/>
      <c r="AG1356" s="42"/>
    </row>
    <row r="1357" spans="3:33" s="35" customFormat="1" x14ac:dyDescent="0.2">
      <c r="C1357" s="39"/>
      <c r="D1357" s="40"/>
      <c r="E1357" s="41"/>
      <c r="F1357" s="42"/>
      <c r="G1357" s="43"/>
      <c r="H1357" s="44"/>
      <c r="I1357" s="42"/>
      <c r="J1357" s="42"/>
      <c r="K1357" s="42"/>
      <c r="L1357" s="42"/>
      <c r="T1357" s="44"/>
      <c r="U1357" s="44"/>
      <c r="V1357" s="44"/>
      <c r="W1357" s="44"/>
      <c r="X1357" s="44"/>
      <c r="Y1357" s="44"/>
      <c r="Z1357" s="44"/>
      <c r="AD1357" s="42"/>
      <c r="AE1357" s="42"/>
      <c r="AF1357" s="42"/>
      <c r="AG1357" s="42"/>
    </row>
    <row r="1358" spans="3:33" s="35" customFormat="1" x14ac:dyDescent="0.2">
      <c r="C1358" s="39"/>
      <c r="D1358" s="40"/>
      <c r="E1358" s="41"/>
      <c r="F1358" s="42"/>
      <c r="G1358" s="43"/>
      <c r="H1358" s="44"/>
      <c r="I1358" s="42"/>
      <c r="J1358" s="42"/>
      <c r="K1358" s="42"/>
      <c r="L1358" s="42"/>
      <c r="T1358" s="44"/>
      <c r="U1358" s="44"/>
      <c r="V1358" s="44"/>
      <c r="W1358" s="44"/>
      <c r="X1358" s="44"/>
      <c r="Y1358" s="44"/>
      <c r="Z1358" s="44"/>
      <c r="AD1358" s="42"/>
      <c r="AE1358" s="42"/>
      <c r="AF1358" s="42"/>
      <c r="AG1358" s="42"/>
    </row>
    <row r="1359" spans="3:33" s="35" customFormat="1" x14ac:dyDescent="0.2">
      <c r="C1359" s="39"/>
      <c r="D1359" s="40"/>
      <c r="E1359" s="41"/>
      <c r="F1359" s="42"/>
      <c r="G1359" s="43"/>
      <c r="H1359" s="44"/>
      <c r="I1359" s="42"/>
      <c r="J1359" s="42"/>
      <c r="K1359" s="42"/>
      <c r="L1359" s="42"/>
      <c r="T1359" s="44"/>
      <c r="U1359" s="44"/>
      <c r="V1359" s="44"/>
      <c r="W1359" s="44"/>
      <c r="X1359" s="44"/>
      <c r="Y1359" s="44"/>
      <c r="Z1359" s="44"/>
      <c r="AD1359" s="42"/>
      <c r="AE1359" s="42"/>
      <c r="AF1359" s="42"/>
      <c r="AG1359" s="42"/>
    </row>
    <row r="1360" spans="3:33" s="35" customFormat="1" x14ac:dyDescent="0.2">
      <c r="C1360" s="39"/>
      <c r="D1360" s="40"/>
      <c r="E1360" s="41"/>
      <c r="F1360" s="42"/>
      <c r="G1360" s="43"/>
      <c r="H1360" s="44"/>
      <c r="I1360" s="42"/>
      <c r="J1360" s="42"/>
      <c r="K1360" s="42"/>
      <c r="L1360" s="42"/>
      <c r="T1360" s="44"/>
      <c r="U1360" s="44"/>
      <c r="V1360" s="44"/>
      <c r="W1360" s="44"/>
      <c r="X1360" s="44"/>
      <c r="Y1360" s="44"/>
      <c r="Z1360" s="44"/>
      <c r="AD1360" s="42"/>
      <c r="AE1360" s="42"/>
      <c r="AF1360" s="42"/>
      <c r="AG1360" s="42"/>
    </row>
    <row r="1361" spans="3:33" s="35" customFormat="1" x14ac:dyDescent="0.2">
      <c r="C1361" s="39"/>
      <c r="D1361" s="40"/>
      <c r="E1361" s="41"/>
      <c r="F1361" s="42"/>
      <c r="G1361" s="43"/>
      <c r="H1361" s="44"/>
      <c r="I1361" s="42"/>
      <c r="J1361" s="42"/>
      <c r="K1361" s="42"/>
      <c r="L1361" s="42"/>
      <c r="T1361" s="44"/>
      <c r="U1361" s="44"/>
      <c r="V1361" s="44"/>
      <c r="W1361" s="44"/>
      <c r="X1361" s="44"/>
      <c r="Y1361" s="44"/>
      <c r="Z1361" s="44"/>
      <c r="AD1361" s="42"/>
      <c r="AE1361" s="42"/>
      <c r="AF1361" s="42"/>
      <c r="AG1361" s="42"/>
    </row>
    <row r="1362" spans="3:33" s="35" customFormat="1" x14ac:dyDescent="0.2">
      <c r="C1362" s="39"/>
      <c r="D1362" s="40"/>
      <c r="E1362" s="41"/>
      <c r="F1362" s="42"/>
      <c r="G1362" s="43"/>
      <c r="H1362" s="44"/>
      <c r="I1362" s="42"/>
      <c r="J1362" s="42"/>
      <c r="K1362" s="42"/>
      <c r="L1362" s="42"/>
      <c r="T1362" s="44"/>
      <c r="U1362" s="44"/>
      <c r="V1362" s="44"/>
      <c r="W1362" s="44"/>
      <c r="X1362" s="44"/>
      <c r="Y1362" s="44"/>
      <c r="Z1362" s="44"/>
      <c r="AD1362" s="42"/>
      <c r="AE1362" s="42"/>
      <c r="AF1362" s="42"/>
      <c r="AG1362" s="42"/>
    </row>
    <row r="1363" spans="3:33" s="35" customFormat="1" x14ac:dyDescent="0.2">
      <c r="C1363" s="39"/>
      <c r="D1363" s="40"/>
      <c r="E1363" s="41"/>
      <c r="F1363" s="42"/>
      <c r="G1363" s="43"/>
      <c r="H1363" s="44"/>
      <c r="I1363" s="42"/>
      <c r="J1363" s="42"/>
      <c r="K1363" s="42"/>
      <c r="L1363" s="42"/>
      <c r="T1363" s="44"/>
      <c r="U1363" s="44"/>
      <c r="V1363" s="44"/>
      <c r="W1363" s="44"/>
      <c r="X1363" s="44"/>
      <c r="Y1363" s="44"/>
      <c r="Z1363" s="44"/>
      <c r="AD1363" s="42"/>
      <c r="AE1363" s="42"/>
      <c r="AF1363" s="42"/>
      <c r="AG1363" s="42"/>
    </row>
    <row r="1364" spans="3:33" s="35" customFormat="1" x14ac:dyDescent="0.2">
      <c r="C1364" s="39"/>
      <c r="D1364" s="40"/>
      <c r="E1364" s="41"/>
      <c r="F1364" s="42"/>
      <c r="G1364" s="43"/>
      <c r="H1364" s="44"/>
      <c r="I1364" s="42"/>
      <c r="J1364" s="42"/>
      <c r="K1364" s="42"/>
      <c r="L1364" s="42"/>
      <c r="T1364" s="44"/>
      <c r="U1364" s="44"/>
      <c r="V1364" s="44"/>
      <c r="W1364" s="44"/>
      <c r="X1364" s="44"/>
      <c r="Y1364" s="44"/>
      <c r="Z1364" s="44"/>
      <c r="AD1364" s="42"/>
      <c r="AE1364" s="42"/>
      <c r="AF1364" s="42"/>
      <c r="AG1364" s="42"/>
    </row>
    <row r="1365" spans="3:33" s="35" customFormat="1" x14ac:dyDescent="0.2">
      <c r="C1365" s="39"/>
      <c r="D1365" s="40"/>
      <c r="E1365" s="41"/>
      <c r="F1365" s="42"/>
      <c r="G1365" s="43"/>
      <c r="H1365" s="44"/>
      <c r="I1365" s="42"/>
      <c r="J1365" s="42"/>
      <c r="K1365" s="42"/>
      <c r="L1365" s="42"/>
      <c r="T1365" s="44"/>
      <c r="U1365" s="44"/>
      <c r="V1365" s="44"/>
      <c r="W1365" s="44"/>
      <c r="X1365" s="44"/>
      <c r="Y1365" s="44"/>
      <c r="Z1365" s="44"/>
      <c r="AD1365" s="42"/>
      <c r="AE1365" s="42"/>
      <c r="AF1365" s="42"/>
      <c r="AG1365" s="42"/>
    </row>
    <row r="1366" spans="3:33" s="35" customFormat="1" x14ac:dyDescent="0.2">
      <c r="C1366" s="39"/>
      <c r="D1366" s="40"/>
      <c r="E1366" s="41"/>
      <c r="F1366" s="42"/>
      <c r="G1366" s="43"/>
      <c r="H1366" s="44"/>
      <c r="I1366" s="42"/>
      <c r="J1366" s="42"/>
      <c r="K1366" s="42"/>
      <c r="L1366" s="42"/>
      <c r="T1366" s="44"/>
      <c r="U1366" s="44"/>
      <c r="V1366" s="44"/>
      <c r="W1366" s="44"/>
      <c r="X1366" s="44"/>
      <c r="Y1366" s="44"/>
      <c r="Z1366" s="44"/>
      <c r="AD1366" s="42"/>
      <c r="AE1366" s="42"/>
      <c r="AF1366" s="42"/>
      <c r="AG1366" s="42"/>
    </row>
    <row r="1367" spans="3:33" s="35" customFormat="1" x14ac:dyDescent="0.2">
      <c r="C1367" s="39"/>
      <c r="D1367" s="40"/>
      <c r="E1367" s="41"/>
      <c r="F1367" s="42"/>
      <c r="G1367" s="43"/>
      <c r="H1367" s="44"/>
      <c r="I1367" s="42"/>
      <c r="J1367" s="42"/>
      <c r="K1367" s="42"/>
      <c r="L1367" s="42"/>
      <c r="T1367" s="44"/>
      <c r="U1367" s="44"/>
      <c r="V1367" s="44"/>
      <c r="W1367" s="44"/>
      <c r="X1367" s="44"/>
      <c r="Y1367" s="44"/>
      <c r="Z1367" s="44"/>
      <c r="AD1367" s="42"/>
      <c r="AE1367" s="42"/>
      <c r="AF1367" s="42"/>
      <c r="AG1367" s="42"/>
    </row>
    <row r="1368" spans="3:33" s="35" customFormat="1" x14ac:dyDescent="0.2">
      <c r="C1368" s="39"/>
      <c r="D1368" s="40"/>
      <c r="E1368" s="41"/>
      <c r="F1368" s="42"/>
      <c r="G1368" s="43"/>
      <c r="H1368" s="44"/>
      <c r="I1368" s="42"/>
      <c r="J1368" s="42"/>
      <c r="K1368" s="42"/>
      <c r="L1368" s="42"/>
      <c r="T1368" s="44"/>
      <c r="U1368" s="44"/>
      <c r="V1368" s="44"/>
      <c r="W1368" s="44"/>
      <c r="X1368" s="44"/>
      <c r="Y1368" s="44"/>
      <c r="Z1368" s="44"/>
      <c r="AD1368" s="42"/>
      <c r="AE1368" s="42"/>
      <c r="AF1368" s="42"/>
      <c r="AG1368" s="42"/>
    </row>
    <row r="1369" spans="3:33" s="35" customFormat="1" x14ac:dyDescent="0.2">
      <c r="C1369" s="39"/>
      <c r="D1369" s="40"/>
      <c r="E1369" s="41"/>
      <c r="F1369" s="42"/>
      <c r="G1369" s="43"/>
      <c r="H1369" s="44"/>
      <c r="I1369" s="42"/>
      <c r="J1369" s="42"/>
      <c r="K1369" s="42"/>
      <c r="L1369" s="42"/>
      <c r="T1369" s="44"/>
      <c r="U1369" s="44"/>
      <c r="V1369" s="44"/>
      <c r="W1369" s="44"/>
      <c r="X1369" s="44"/>
      <c r="Y1369" s="44"/>
      <c r="Z1369" s="44"/>
      <c r="AD1369" s="42"/>
      <c r="AE1369" s="42"/>
      <c r="AF1369" s="42"/>
      <c r="AG1369" s="42"/>
    </row>
    <row r="1370" spans="3:33" s="35" customFormat="1" x14ac:dyDescent="0.2">
      <c r="C1370" s="39"/>
      <c r="D1370" s="40"/>
      <c r="E1370" s="41"/>
      <c r="F1370" s="42"/>
      <c r="G1370" s="43"/>
      <c r="H1370" s="44"/>
      <c r="I1370" s="42"/>
      <c r="J1370" s="42"/>
      <c r="K1370" s="42"/>
      <c r="L1370" s="42"/>
      <c r="T1370" s="44"/>
      <c r="U1370" s="44"/>
      <c r="V1370" s="44"/>
      <c r="W1370" s="44"/>
      <c r="X1370" s="44"/>
      <c r="Y1370" s="44"/>
      <c r="Z1370" s="44"/>
      <c r="AD1370" s="42"/>
      <c r="AE1370" s="42"/>
      <c r="AF1370" s="42"/>
      <c r="AG1370" s="42"/>
    </row>
    <row r="1371" spans="3:33" s="35" customFormat="1" x14ac:dyDescent="0.2">
      <c r="C1371" s="39"/>
      <c r="D1371" s="40"/>
      <c r="E1371" s="41"/>
      <c r="F1371" s="42"/>
      <c r="G1371" s="43"/>
      <c r="H1371" s="44"/>
      <c r="I1371" s="42"/>
      <c r="J1371" s="42"/>
      <c r="K1371" s="42"/>
      <c r="L1371" s="42"/>
      <c r="T1371" s="44"/>
      <c r="U1371" s="44"/>
      <c r="V1371" s="44"/>
      <c r="W1371" s="44"/>
      <c r="X1371" s="44"/>
      <c r="Y1371" s="44"/>
      <c r="Z1371" s="44"/>
      <c r="AD1371" s="42"/>
      <c r="AE1371" s="42"/>
      <c r="AF1371" s="42"/>
      <c r="AG1371" s="42"/>
    </row>
    <row r="1372" spans="3:33" s="35" customFormat="1" x14ac:dyDescent="0.2">
      <c r="C1372" s="39"/>
      <c r="D1372" s="40"/>
      <c r="E1372" s="41"/>
      <c r="F1372" s="42"/>
      <c r="G1372" s="43"/>
      <c r="H1372" s="44"/>
      <c r="I1372" s="42"/>
      <c r="J1372" s="42"/>
      <c r="K1372" s="42"/>
      <c r="L1372" s="42"/>
      <c r="T1372" s="44"/>
      <c r="U1372" s="44"/>
      <c r="V1372" s="44"/>
      <c r="W1372" s="44"/>
      <c r="X1372" s="44"/>
      <c r="Y1372" s="44"/>
      <c r="Z1372" s="44"/>
      <c r="AD1372" s="42"/>
      <c r="AE1372" s="42"/>
      <c r="AF1372" s="42"/>
      <c r="AG1372" s="42"/>
    </row>
    <row r="1373" spans="3:33" s="35" customFormat="1" x14ac:dyDescent="0.2">
      <c r="C1373" s="39"/>
      <c r="D1373" s="40"/>
      <c r="E1373" s="41"/>
      <c r="F1373" s="42"/>
      <c r="G1373" s="43"/>
      <c r="H1373" s="44"/>
      <c r="I1373" s="42"/>
      <c r="J1373" s="42"/>
      <c r="K1373" s="42"/>
      <c r="L1373" s="42"/>
      <c r="T1373" s="44"/>
      <c r="U1373" s="44"/>
      <c r="V1373" s="44"/>
      <c r="W1373" s="44"/>
      <c r="X1373" s="44"/>
      <c r="Y1373" s="44"/>
      <c r="Z1373" s="44"/>
      <c r="AD1373" s="42"/>
      <c r="AE1373" s="42"/>
      <c r="AF1373" s="42"/>
      <c r="AG1373" s="42"/>
    </row>
    <row r="1374" spans="3:33" s="35" customFormat="1" x14ac:dyDescent="0.2">
      <c r="C1374" s="39"/>
      <c r="D1374" s="40"/>
      <c r="E1374" s="41"/>
      <c r="F1374" s="42"/>
      <c r="G1374" s="43"/>
      <c r="H1374" s="44"/>
      <c r="I1374" s="42"/>
      <c r="J1374" s="42"/>
      <c r="K1374" s="42"/>
      <c r="L1374" s="42"/>
      <c r="T1374" s="44"/>
      <c r="U1374" s="44"/>
      <c r="V1374" s="44"/>
      <c r="W1374" s="44"/>
      <c r="X1374" s="44"/>
      <c r="Y1374" s="44"/>
      <c r="Z1374" s="44"/>
      <c r="AD1374" s="42"/>
      <c r="AE1374" s="42"/>
      <c r="AF1374" s="42"/>
      <c r="AG1374" s="42"/>
    </row>
    <row r="1375" spans="3:33" s="35" customFormat="1" x14ac:dyDescent="0.2">
      <c r="C1375" s="39"/>
      <c r="D1375" s="40"/>
      <c r="E1375" s="41"/>
      <c r="F1375" s="42"/>
      <c r="G1375" s="43"/>
      <c r="H1375" s="44"/>
      <c r="I1375" s="42"/>
      <c r="J1375" s="42"/>
      <c r="K1375" s="42"/>
      <c r="L1375" s="42"/>
      <c r="T1375" s="44"/>
      <c r="U1375" s="44"/>
      <c r="V1375" s="44"/>
      <c r="W1375" s="44"/>
      <c r="X1375" s="44"/>
      <c r="Y1375" s="44"/>
      <c r="Z1375" s="44"/>
      <c r="AD1375" s="42"/>
      <c r="AE1375" s="42"/>
      <c r="AF1375" s="42"/>
      <c r="AG1375" s="42"/>
    </row>
    <row r="1376" spans="3:33" s="35" customFormat="1" x14ac:dyDescent="0.2">
      <c r="C1376" s="39"/>
      <c r="D1376" s="40"/>
      <c r="E1376" s="41"/>
      <c r="F1376" s="42"/>
      <c r="G1376" s="43"/>
      <c r="H1376" s="44"/>
      <c r="I1376" s="42"/>
      <c r="J1376" s="42"/>
      <c r="K1376" s="42"/>
      <c r="L1376" s="42"/>
      <c r="T1376" s="44"/>
      <c r="U1376" s="44"/>
      <c r="V1376" s="44"/>
      <c r="W1376" s="44"/>
      <c r="X1376" s="44"/>
      <c r="Y1376" s="44"/>
      <c r="Z1376" s="44"/>
      <c r="AD1376" s="42"/>
      <c r="AE1376" s="42"/>
      <c r="AF1376" s="42"/>
      <c r="AG1376" s="42"/>
    </row>
    <row r="1377" spans="3:33" s="35" customFormat="1" x14ac:dyDescent="0.2">
      <c r="C1377" s="39"/>
      <c r="D1377" s="40"/>
      <c r="E1377" s="41"/>
      <c r="F1377" s="42"/>
      <c r="G1377" s="43"/>
      <c r="H1377" s="44"/>
      <c r="I1377" s="42"/>
      <c r="J1377" s="42"/>
      <c r="K1377" s="42"/>
      <c r="L1377" s="42"/>
      <c r="T1377" s="44"/>
      <c r="U1377" s="44"/>
      <c r="V1377" s="44"/>
      <c r="W1377" s="44"/>
      <c r="X1377" s="44"/>
      <c r="Y1377" s="44"/>
      <c r="Z1377" s="44"/>
      <c r="AD1377" s="42"/>
      <c r="AE1377" s="42"/>
      <c r="AF1377" s="42"/>
      <c r="AG1377" s="42"/>
    </row>
    <row r="1378" spans="3:33" s="35" customFormat="1" x14ac:dyDescent="0.2">
      <c r="C1378" s="39"/>
      <c r="D1378" s="40"/>
      <c r="E1378" s="41"/>
      <c r="F1378" s="42"/>
      <c r="G1378" s="43"/>
      <c r="H1378" s="44"/>
      <c r="I1378" s="42"/>
      <c r="J1378" s="42"/>
      <c r="K1378" s="42"/>
      <c r="L1378" s="42"/>
      <c r="T1378" s="44"/>
      <c r="U1378" s="44"/>
      <c r="V1378" s="44"/>
      <c r="W1378" s="44"/>
      <c r="X1378" s="44"/>
      <c r="Y1378" s="44"/>
      <c r="Z1378" s="44"/>
      <c r="AD1378" s="42"/>
      <c r="AE1378" s="42"/>
      <c r="AF1378" s="42"/>
      <c r="AG1378" s="42"/>
    </row>
    <row r="1379" spans="3:33" s="35" customFormat="1" x14ac:dyDescent="0.2">
      <c r="C1379" s="39"/>
      <c r="D1379" s="40"/>
      <c r="E1379" s="41"/>
      <c r="F1379" s="42"/>
      <c r="G1379" s="43"/>
      <c r="H1379" s="44"/>
      <c r="I1379" s="42"/>
      <c r="J1379" s="42"/>
      <c r="K1379" s="42"/>
      <c r="L1379" s="42"/>
      <c r="T1379" s="44"/>
      <c r="U1379" s="44"/>
      <c r="V1379" s="44"/>
      <c r="W1379" s="44"/>
      <c r="X1379" s="44"/>
      <c r="Y1379" s="44"/>
      <c r="Z1379" s="44"/>
      <c r="AD1379" s="42"/>
      <c r="AE1379" s="42"/>
      <c r="AF1379" s="42"/>
      <c r="AG1379" s="42"/>
    </row>
    <row r="1380" spans="3:33" s="35" customFormat="1" x14ac:dyDescent="0.2">
      <c r="C1380" s="39"/>
      <c r="D1380" s="40"/>
      <c r="E1380" s="41"/>
      <c r="F1380" s="42"/>
      <c r="G1380" s="43"/>
      <c r="H1380" s="44"/>
      <c r="I1380" s="42"/>
      <c r="J1380" s="42"/>
      <c r="K1380" s="42"/>
      <c r="L1380" s="42"/>
      <c r="T1380" s="44"/>
      <c r="U1380" s="44"/>
      <c r="V1380" s="44"/>
      <c r="W1380" s="44"/>
      <c r="X1380" s="44"/>
      <c r="Y1380" s="44"/>
      <c r="Z1380" s="44"/>
      <c r="AD1380" s="42"/>
      <c r="AE1380" s="42"/>
      <c r="AF1380" s="42"/>
      <c r="AG1380" s="42"/>
    </row>
    <row r="1381" spans="3:33" s="35" customFormat="1" x14ac:dyDescent="0.2">
      <c r="C1381" s="39"/>
      <c r="D1381" s="40"/>
      <c r="E1381" s="41"/>
      <c r="F1381" s="42"/>
      <c r="G1381" s="43"/>
      <c r="H1381" s="44"/>
      <c r="I1381" s="42"/>
      <c r="J1381" s="42"/>
      <c r="K1381" s="42"/>
      <c r="L1381" s="42"/>
      <c r="T1381" s="44"/>
      <c r="U1381" s="44"/>
      <c r="V1381" s="44"/>
      <c r="W1381" s="44"/>
      <c r="X1381" s="44"/>
      <c r="Y1381" s="44"/>
      <c r="Z1381" s="44"/>
      <c r="AD1381" s="42"/>
      <c r="AE1381" s="42"/>
      <c r="AF1381" s="42"/>
      <c r="AG1381" s="42"/>
    </row>
    <row r="1382" spans="3:33" s="35" customFormat="1" x14ac:dyDescent="0.2">
      <c r="C1382" s="39"/>
      <c r="D1382" s="40"/>
      <c r="E1382" s="41"/>
      <c r="F1382" s="42"/>
      <c r="G1382" s="43"/>
      <c r="H1382" s="44"/>
      <c r="I1382" s="42"/>
      <c r="J1382" s="42"/>
      <c r="K1382" s="42"/>
      <c r="L1382" s="42"/>
      <c r="T1382" s="44"/>
      <c r="U1382" s="44"/>
      <c r="V1382" s="44"/>
      <c r="W1382" s="44"/>
      <c r="X1382" s="44"/>
      <c r="Y1382" s="44"/>
      <c r="Z1382" s="44"/>
      <c r="AD1382" s="42"/>
      <c r="AE1382" s="42"/>
      <c r="AF1382" s="42"/>
      <c r="AG1382" s="42"/>
    </row>
    <row r="1383" spans="3:33" s="35" customFormat="1" x14ac:dyDescent="0.2">
      <c r="C1383" s="39"/>
      <c r="D1383" s="40"/>
      <c r="E1383" s="41"/>
      <c r="F1383" s="42"/>
      <c r="G1383" s="43"/>
      <c r="H1383" s="44"/>
      <c r="I1383" s="42"/>
      <c r="J1383" s="42"/>
      <c r="K1383" s="42"/>
      <c r="L1383" s="42"/>
      <c r="T1383" s="44"/>
      <c r="U1383" s="44"/>
      <c r="V1383" s="44"/>
      <c r="W1383" s="44"/>
      <c r="X1383" s="44"/>
      <c r="Y1383" s="44"/>
      <c r="Z1383" s="44"/>
      <c r="AD1383" s="42"/>
      <c r="AE1383" s="42"/>
      <c r="AF1383" s="42"/>
      <c r="AG1383" s="42"/>
    </row>
    <row r="1384" spans="3:33" s="35" customFormat="1" x14ac:dyDescent="0.2">
      <c r="C1384" s="39"/>
      <c r="D1384" s="40"/>
      <c r="E1384" s="41"/>
      <c r="F1384" s="42"/>
      <c r="G1384" s="43"/>
      <c r="H1384" s="44"/>
      <c r="I1384" s="42"/>
      <c r="J1384" s="42"/>
      <c r="K1384" s="42"/>
      <c r="L1384" s="42"/>
      <c r="T1384" s="44"/>
      <c r="U1384" s="44"/>
      <c r="V1384" s="44"/>
      <c r="W1384" s="44"/>
      <c r="X1384" s="44"/>
      <c r="Y1384" s="44"/>
      <c r="Z1384" s="44"/>
      <c r="AD1384" s="42"/>
      <c r="AE1384" s="42"/>
      <c r="AF1384" s="42"/>
      <c r="AG1384" s="42"/>
    </row>
    <row r="1385" spans="3:33" s="35" customFormat="1" x14ac:dyDescent="0.2">
      <c r="C1385" s="39"/>
      <c r="D1385" s="40"/>
      <c r="E1385" s="41"/>
      <c r="F1385" s="42"/>
      <c r="G1385" s="43"/>
      <c r="H1385" s="44"/>
      <c r="I1385" s="42"/>
      <c r="J1385" s="42"/>
      <c r="K1385" s="42"/>
      <c r="L1385" s="42"/>
      <c r="T1385" s="44"/>
      <c r="U1385" s="44"/>
      <c r="V1385" s="44"/>
      <c r="W1385" s="44"/>
      <c r="X1385" s="44"/>
      <c r="Y1385" s="44"/>
      <c r="Z1385" s="44"/>
      <c r="AD1385" s="42"/>
      <c r="AE1385" s="42"/>
      <c r="AF1385" s="42"/>
      <c r="AG1385" s="42"/>
    </row>
    <row r="1386" spans="3:33" s="35" customFormat="1" x14ac:dyDescent="0.2">
      <c r="C1386" s="39"/>
      <c r="D1386" s="40"/>
      <c r="E1386" s="41"/>
      <c r="F1386" s="42"/>
      <c r="G1386" s="43"/>
      <c r="H1386" s="44"/>
      <c r="I1386" s="42"/>
      <c r="J1386" s="42"/>
      <c r="K1386" s="42"/>
      <c r="L1386" s="42"/>
      <c r="T1386" s="44"/>
      <c r="U1386" s="44"/>
      <c r="V1386" s="44"/>
      <c r="W1386" s="44"/>
      <c r="X1386" s="44"/>
      <c r="Y1386" s="44"/>
      <c r="Z1386" s="44"/>
      <c r="AD1386" s="42"/>
      <c r="AE1386" s="42"/>
      <c r="AF1386" s="42"/>
      <c r="AG1386" s="42"/>
    </row>
    <row r="1387" spans="3:33" s="35" customFormat="1" x14ac:dyDescent="0.2">
      <c r="C1387" s="39"/>
      <c r="D1387" s="40"/>
      <c r="E1387" s="41"/>
      <c r="F1387" s="42"/>
      <c r="G1387" s="43"/>
      <c r="H1387" s="44"/>
      <c r="I1387" s="42"/>
      <c r="J1387" s="42"/>
      <c r="K1387" s="42"/>
      <c r="L1387" s="42"/>
      <c r="T1387" s="44"/>
      <c r="U1387" s="44"/>
      <c r="V1387" s="44"/>
      <c r="W1387" s="44"/>
      <c r="X1387" s="44"/>
      <c r="Y1387" s="44"/>
      <c r="Z1387" s="44"/>
      <c r="AD1387" s="42"/>
      <c r="AE1387" s="42"/>
      <c r="AF1387" s="42"/>
      <c r="AG1387" s="42"/>
    </row>
    <row r="1388" spans="3:33" s="35" customFormat="1" x14ac:dyDescent="0.2">
      <c r="C1388" s="39"/>
      <c r="D1388" s="40"/>
      <c r="E1388" s="41"/>
      <c r="F1388" s="42"/>
      <c r="G1388" s="43"/>
      <c r="H1388" s="44"/>
      <c r="I1388" s="42"/>
      <c r="J1388" s="42"/>
      <c r="K1388" s="42"/>
      <c r="L1388" s="42"/>
      <c r="T1388" s="44"/>
      <c r="U1388" s="44"/>
      <c r="V1388" s="44"/>
      <c r="W1388" s="44"/>
      <c r="X1388" s="44"/>
      <c r="Y1388" s="44"/>
      <c r="Z1388" s="44"/>
      <c r="AD1388" s="42"/>
      <c r="AE1388" s="42"/>
      <c r="AF1388" s="42"/>
      <c r="AG1388" s="42"/>
    </row>
    <row r="1389" spans="3:33" s="35" customFormat="1" x14ac:dyDescent="0.2">
      <c r="C1389" s="39"/>
      <c r="D1389" s="40"/>
      <c r="E1389" s="41"/>
      <c r="F1389" s="42"/>
      <c r="G1389" s="43"/>
      <c r="H1389" s="44"/>
      <c r="I1389" s="42"/>
      <c r="J1389" s="42"/>
      <c r="K1389" s="42"/>
      <c r="L1389" s="42"/>
      <c r="T1389" s="44"/>
      <c r="U1389" s="44"/>
      <c r="V1389" s="44"/>
      <c r="W1389" s="44"/>
      <c r="X1389" s="44"/>
      <c r="Y1389" s="44"/>
      <c r="Z1389" s="44"/>
      <c r="AD1389" s="42"/>
      <c r="AE1389" s="42"/>
      <c r="AF1389" s="42"/>
      <c r="AG1389" s="42"/>
    </row>
    <row r="1390" spans="3:33" s="35" customFormat="1" x14ac:dyDescent="0.2">
      <c r="C1390" s="39"/>
      <c r="D1390" s="40"/>
      <c r="E1390" s="41"/>
      <c r="F1390" s="42"/>
      <c r="G1390" s="43"/>
      <c r="H1390" s="44"/>
      <c r="I1390" s="42"/>
      <c r="J1390" s="42"/>
      <c r="K1390" s="42"/>
      <c r="L1390" s="42"/>
      <c r="T1390" s="44"/>
      <c r="U1390" s="44"/>
      <c r="V1390" s="44"/>
      <c r="W1390" s="44"/>
      <c r="X1390" s="44"/>
      <c r="Y1390" s="44"/>
      <c r="Z1390" s="44"/>
      <c r="AD1390" s="42"/>
      <c r="AE1390" s="42"/>
      <c r="AF1390" s="42"/>
      <c r="AG1390" s="42"/>
    </row>
    <row r="1391" spans="3:33" s="35" customFormat="1" x14ac:dyDescent="0.2">
      <c r="C1391" s="39"/>
      <c r="D1391" s="40"/>
      <c r="E1391" s="41"/>
      <c r="F1391" s="42"/>
      <c r="G1391" s="43"/>
      <c r="H1391" s="44"/>
      <c r="I1391" s="42"/>
      <c r="J1391" s="42"/>
      <c r="K1391" s="42"/>
      <c r="L1391" s="42"/>
      <c r="T1391" s="44"/>
      <c r="U1391" s="44"/>
      <c r="V1391" s="44"/>
      <c r="W1391" s="44"/>
      <c r="X1391" s="44"/>
      <c r="Y1391" s="44"/>
      <c r="Z1391" s="44"/>
      <c r="AD1391" s="42"/>
      <c r="AE1391" s="42"/>
      <c r="AF1391" s="42"/>
      <c r="AG1391" s="42"/>
    </row>
    <row r="1392" spans="3:33" s="35" customFormat="1" x14ac:dyDescent="0.2">
      <c r="C1392" s="39"/>
      <c r="D1392" s="40"/>
      <c r="E1392" s="41"/>
      <c r="F1392" s="42"/>
      <c r="G1392" s="43"/>
      <c r="H1392" s="44"/>
      <c r="I1392" s="42"/>
      <c r="J1392" s="42"/>
      <c r="K1392" s="42"/>
      <c r="L1392" s="42"/>
      <c r="T1392" s="44"/>
      <c r="U1392" s="44"/>
      <c r="V1392" s="44"/>
      <c r="W1392" s="44"/>
      <c r="X1392" s="44"/>
      <c r="Y1392" s="44"/>
      <c r="Z1392" s="44"/>
      <c r="AD1392" s="42"/>
      <c r="AE1392" s="42"/>
      <c r="AF1392" s="42"/>
      <c r="AG1392" s="42"/>
    </row>
    <row r="1393" spans="3:33" s="35" customFormat="1" x14ac:dyDescent="0.2">
      <c r="C1393" s="39"/>
      <c r="D1393" s="40"/>
      <c r="E1393" s="41"/>
      <c r="F1393" s="42"/>
      <c r="G1393" s="43"/>
      <c r="H1393" s="44"/>
      <c r="I1393" s="42"/>
      <c r="J1393" s="42"/>
      <c r="K1393" s="42"/>
      <c r="L1393" s="42"/>
      <c r="T1393" s="44"/>
      <c r="U1393" s="44"/>
      <c r="V1393" s="44"/>
      <c r="W1393" s="44"/>
      <c r="X1393" s="44"/>
      <c r="Y1393" s="44"/>
      <c r="Z1393" s="44"/>
      <c r="AD1393" s="42"/>
      <c r="AE1393" s="42"/>
      <c r="AF1393" s="42"/>
      <c r="AG1393" s="42"/>
    </row>
    <row r="1394" spans="3:33" s="35" customFormat="1" x14ac:dyDescent="0.2">
      <c r="C1394" s="39"/>
      <c r="D1394" s="40"/>
      <c r="E1394" s="41"/>
      <c r="F1394" s="42"/>
      <c r="G1394" s="43"/>
      <c r="H1394" s="44"/>
      <c r="I1394" s="42"/>
      <c r="J1394" s="42"/>
      <c r="K1394" s="42"/>
      <c r="L1394" s="42"/>
      <c r="T1394" s="44"/>
      <c r="U1394" s="44"/>
      <c r="V1394" s="44"/>
      <c r="W1394" s="44"/>
      <c r="X1394" s="44"/>
      <c r="Y1394" s="44"/>
      <c r="Z1394" s="44"/>
      <c r="AD1394" s="42"/>
      <c r="AE1394" s="42"/>
      <c r="AF1394" s="42"/>
      <c r="AG1394" s="42"/>
    </row>
    <row r="1395" spans="3:33" s="35" customFormat="1" x14ac:dyDescent="0.2">
      <c r="C1395" s="39"/>
      <c r="D1395" s="40"/>
      <c r="E1395" s="41"/>
      <c r="F1395" s="42"/>
      <c r="G1395" s="43"/>
      <c r="H1395" s="44"/>
      <c r="I1395" s="42"/>
      <c r="J1395" s="42"/>
      <c r="K1395" s="42"/>
      <c r="L1395" s="42"/>
      <c r="T1395" s="44"/>
      <c r="U1395" s="44"/>
      <c r="V1395" s="44"/>
      <c r="W1395" s="44"/>
      <c r="X1395" s="44"/>
      <c r="Y1395" s="44"/>
      <c r="Z1395" s="44"/>
      <c r="AD1395" s="42"/>
      <c r="AE1395" s="42"/>
      <c r="AF1395" s="42"/>
      <c r="AG1395" s="42"/>
    </row>
    <row r="1396" spans="3:33" s="35" customFormat="1" x14ac:dyDescent="0.2">
      <c r="C1396" s="39"/>
      <c r="D1396" s="40"/>
      <c r="E1396" s="41"/>
      <c r="F1396" s="42"/>
      <c r="G1396" s="43"/>
      <c r="H1396" s="44"/>
      <c r="I1396" s="42"/>
      <c r="J1396" s="42"/>
      <c r="K1396" s="42"/>
      <c r="L1396" s="42"/>
      <c r="T1396" s="44"/>
      <c r="U1396" s="44"/>
      <c r="V1396" s="44"/>
      <c r="W1396" s="44"/>
      <c r="X1396" s="44"/>
      <c r="Y1396" s="44"/>
      <c r="Z1396" s="44"/>
      <c r="AD1396" s="42"/>
      <c r="AE1396" s="42"/>
      <c r="AF1396" s="42"/>
      <c r="AG1396" s="42"/>
    </row>
    <row r="1397" spans="3:33" s="35" customFormat="1" x14ac:dyDescent="0.2">
      <c r="C1397" s="39"/>
      <c r="D1397" s="40"/>
      <c r="E1397" s="41"/>
      <c r="F1397" s="42"/>
      <c r="G1397" s="43"/>
      <c r="H1397" s="44"/>
      <c r="I1397" s="42"/>
      <c r="J1397" s="42"/>
      <c r="K1397" s="42"/>
      <c r="L1397" s="42"/>
      <c r="T1397" s="44"/>
      <c r="U1397" s="44"/>
      <c r="V1397" s="44"/>
      <c r="W1397" s="44"/>
      <c r="X1397" s="44"/>
      <c r="Y1397" s="44"/>
      <c r="Z1397" s="44"/>
      <c r="AD1397" s="42"/>
      <c r="AE1397" s="42"/>
      <c r="AF1397" s="42"/>
      <c r="AG1397" s="42"/>
    </row>
    <row r="1398" spans="3:33" s="35" customFormat="1" x14ac:dyDescent="0.2">
      <c r="C1398" s="39"/>
      <c r="D1398" s="40"/>
      <c r="E1398" s="41"/>
      <c r="F1398" s="42"/>
      <c r="G1398" s="43"/>
      <c r="H1398" s="44"/>
      <c r="I1398" s="42"/>
      <c r="J1398" s="42"/>
      <c r="K1398" s="42"/>
      <c r="L1398" s="42"/>
      <c r="T1398" s="44"/>
      <c r="U1398" s="44"/>
      <c r="V1398" s="44"/>
      <c r="W1398" s="44"/>
      <c r="X1398" s="44"/>
      <c r="Y1398" s="44"/>
      <c r="Z1398" s="44"/>
      <c r="AD1398" s="42"/>
      <c r="AE1398" s="42"/>
      <c r="AF1398" s="42"/>
      <c r="AG1398" s="42"/>
    </row>
    <row r="1399" spans="3:33" s="35" customFormat="1" x14ac:dyDescent="0.2">
      <c r="C1399" s="39"/>
      <c r="D1399" s="40"/>
      <c r="E1399" s="41"/>
      <c r="F1399" s="42"/>
      <c r="G1399" s="43"/>
      <c r="H1399" s="44"/>
      <c r="I1399" s="42"/>
      <c r="J1399" s="42"/>
      <c r="K1399" s="42"/>
      <c r="L1399" s="42"/>
      <c r="T1399" s="44"/>
      <c r="U1399" s="44"/>
      <c r="V1399" s="44"/>
      <c r="W1399" s="44"/>
      <c r="X1399" s="44"/>
      <c r="Y1399" s="44"/>
      <c r="Z1399" s="44"/>
      <c r="AD1399" s="42"/>
      <c r="AE1399" s="42"/>
      <c r="AF1399" s="42"/>
      <c r="AG1399" s="42"/>
    </row>
    <row r="1400" spans="3:33" s="35" customFormat="1" x14ac:dyDescent="0.2">
      <c r="C1400" s="39"/>
      <c r="D1400" s="40"/>
      <c r="E1400" s="41"/>
      <c r="F1400" s="42"/>
      <c r="G1400" s="43"/>
      <c r="H1400" s="44"/>
      <c r="I1400" s="42"/>
      <c r="J1400" s="42"/>
      <c r="K1400" s="42"/>
      <c r="L1400" s="42"/>
      <c r="T1400" s="44"/>
      <c r="U1400" s="44"/>
      <c r="V1400" s="44"/>
      <c r="W1400" s="44"/>
      <c r="X1400" s="44"/>
      <c r="Y1400" s="44"/>
      <c r="Z1400" s="44"/>
      <c r="AD1400" s="42"/>
      <c r="AE1400" s="42"/>
      <c r="AF1400" s="42"/>
      <c r="AG1400" s="42"/>
    </row>
    <row r="1401" spans="3:33" s="35" customFormat="1" x14ac:dyDescent="0.2">
      <c r="C1401" s="39"/>
      <c r="D1401" s="40"/>
      <c r="E1401" s="41"/>
      <c r="F1401" s="42"/>
      <c r="G1401" s="43"/>
      <c r="H1401" s="44"/>
      <c r="I1401" s="42"/>
      <c r="J1401" s="42"/>
      <c r="K1401" s="42"/>
      <c r="L1401" s="42"/>
      <c r="T1401" s="44"/>
      <c r="U1401" s="44"/>
      <c r="V1401" s="44"/>
      <c r="W1401" s="44"/>
      <c r="X1401" s="44"/>
      <c r="Y1401" s="44"/>
      <c r="Z1401" s="44"/>
      <c r="AD1401" s="42"/>
      <c r="AE1401" s="42"/>
      <c r="AF1401" s="42"/>
      <c r="AG1401" s="42"/>
    </row>
    <row r="1402" spans="3:33" s="35" customFormat="1" x14ac:dyDescent="0.2">
      <c r="C1402" s="39"/>
      <c r="D1402" s="40"/>
      <c r="E1402" s="41"/>
      <c r="F1402" s="42"/>
      <c r="G1402" s="43"/>
      <c r="H1402" s="44"/>
      <c r="I1402" s="42"/>
      <c r="J1402" s="42"/>
      <c r="K1402" s="42"/>
      <c r="L1402" s="42"/>
      <c r="T1402" s="44"/>
      <c r="U1402" s="44"/>
      <c r="V1402" s="44"/>
      <c r="W1402" s="44"/>
      <c r="X1402" s="44"/>
      <c r="Y1402" s="44"/>
      <c r="Z1402" s="44"/>
      <c r="AD1402" s="42"/>
      <c r="AE1402" s="42"/>
      <c r="AF1402" s="42"/>
      <c r="AG1402" s="42"/>
    </row>
    <row r="1403" spans="3:33" s="35" customFormat="1" x14ac:dyDescent="0.2">
      <c r="C1403" s="39"/>
      <c r="D1403" s="40"/>
      <c r="E1403" s="41"/>
      <c r="F1403" s="42"/>
      <c r="G1403" s="43"/>
      <c r="H1403" s="44"/>
      <c r="I1403" s="42"/>
      <c r="J1403" s="42"/>
      <c r="K1403" s="42"/>
      <c r="L1403" s="42"/>
      <c r="T1403" s="44"/>
      <c r="U1403" s="44"/>
      <c r="V1403" s="44"/>
      <c r="W1403" s="44"/>
      <c r="X1403" s="44"/>
      <c r="Y1403" s="44"/>
      <c r="Z1403" s="44"/>
      <c r="AD1403" s="42"/>
      <c r="AE1403" s="42"/>
      <c r="AF1403" s="42"/>
      <c r="AG1403" s="42"/>
    </row>
    <row r="1404" spans="3:33" s="35" customFormat="1" x14ac:dyDescent="0.2">
      <c r="C1404" s="39"/>
      <c r="D1404" s="40"/>
      <c r="E1404" s="41"/>
      <c r="F1404" s="42"/>
      <c r="G1404" s="43"/>
      <c r="H1404" s="44"/>
      <c r="I1404" s="42"/>
      <c r="J1404" s="42"/>
      <c r="K1404" s="42"/>
      <c r="L1404" s="42"/>
      <c r="T1404" s="44"/>
      <c r="U1404" s="44"/>
      <c r="V1404" s="44"/>
      <c r="W1404" s="44"/>
      <c r="X1404" s="44"/>
      <c r="Y1404" s="44"/>
      <c r="Z1404" s="44"/>
      <c r="AD1404" s="42"/>
      <c r="AE1404" s="42"/>
      <c r="AF1404" s="42"/>
      <c r="AG1404" s="42"/>
    </row>
    <row r="1405" spans="3:33" s="35" customFormat="1" x14ac:dyDescent="0.2">
      <c r="C1405" s="39"/>
      <c r="D1405" s="40"/>
      <c r="E1405" s="41"/>
      <c r="F1405" s="42"/>
      <c r="G1405" s="43"/>
      <c r="H1405" s="44"/>
      <c r="I1405" s="42"/>
      <c r="J1405" s="42"/>
      <c r="K1405" s="42"/>
      <c r="L1405" s="42"/>
      <c r="T1405" s="44"/>
      <c r="U1405" s="44"/>
      <c r="V1405" s="44"/>
      <c r="W1405" s="44"/>
      <c r="X1405" s="44"/>
      <c r="Y1405" s="44"/>
      <c r="Z1405" s="44"/>
      <c r="AD1405" s="42"/>
      <c r="AE1405" s="42"/>
      <c r="AF1405" s="42"/>
      <c r="AG1405" s="42"/>
    </row>
    <row r="1406" spans="3:33" s="35" customFormat="1" x14ac:dyDescent="0.2">
      <c r="C1406" s="39"/>
      <c r="D1406" s="40"/>
      <c r="E1406" s="41"/>
      <c r="F1406" s="42"/>
      <c r="G1406" s="43"/>
      <c r="H1406" s="44"/>
      <c r="I1406" s="42"/>
      <c r="J1406" s="42"/>
      <c r="K1406" s="42"/>
      <c r="L1406" s="42"/>
      <c r="T1406" s="44"/>
      <c r="U1406" s="44"/>
      <c r="V1406" s="44"/>
      <c r="W1406" s="44"/>
      <c r="X1406" s="44"/>
      <c r="Y1406" s="44"/>
      <c r="Z1406" s="44"/>
      <c r="AD1406" s="42"/>
      <c r="AE1406" s="42"/>
      <c r="AF1406" s="42"/>
      <c r="AG1406" s="42"/>
    </row>
    <row r="1407" spans="3:33" s="35" customFormat="1" x14ac:dyDescent="0.2">
      <c r="C1407" s="39"/>
      <c r="D1407" s="40"/>
      <c r="E1407" s="41"/>
      <c r="F1407" s="42"/>
      <c r="G1407" s="43"/>
      <c r="H1407" s="44"/>
      <c r="I1407" s="42"/>
      <c r="J1407" s="42"/>
      <c r="K1407" s="42"/>
      <c r="L1407" s="42"/>
      <c r="T1407" s="44"/>
      <c r="U1407" s="44"/>
      <c r="V1407" s="44"/>
      <c r="W1407" s="44"/>
      <c r="X1407" s="44"/>
      <c r="Y1407" s="44"/>
      <c r="Z1407" s="44"/>
      <c r="AD1407" s="42"/>
      <c r="AE1407" s="42"/>
      <c r="AF1407" s="42"/>
      <c r="AG1407" s="42"/>
    </row>
    <row r="1408" spans="3:33" s="35" customFormat="1" x14ac:dyDescent="0.2">
      <c r="C1408" s="39"/>
      <c r="D1408" s="40"/>
      <c r="E1408" s="41"/>
      <c r="F1408" s="42"/>
      <c r="G1408" s="43"/>
      <c r="H1408" s="44"/>
      <c r="I1408" s="42"/>
      <c r="J1408" s="42"/>
      <c r="K1408" s="42"/>
      <c r="L1408" s="42"/>
      <c r="T1408" s="44"/>
      <c r="U1408" s="44"/>
      <c r="V1408" s="44"/>
      <c r="W1408" s="44"/>
      <c r="X1408" s="44"/>
      <c r="Y1408" s="44"/>
      <c r="Z1408" s="44"/>
      <c r="AD1408" s="42"/>
      <c r="AE1408" s="42"/>
      <c r="AF1408" s="42"/>
      <c r="AG1408" s="42"/>
    </row>
    <row r="1409" spans="3:33" s="35" customFormat="1" x14ac:dyDescent="0.2">
      <c r="C1409" s="39"/>
      <c r="D1409" s="40"/>
      <c r="E1409" s="41"/>
      <c r="F1409" s="42"/>
      <c r="G1409" s="43"/>
      <c r="H1409" s="44"/>
      <c r="I1409" s="42"/>
      <c r="J1409" s="42"/>
      <c r="K1409" s="42"/>
      <c r="L1409" s="42"/>
      <c r="T1409" s="44"/>
      <c r="U1409" s="44"/>
      <c r="V1409" s="44"/>
      <c r="W1409" s="44"/>
      <c r="X1409" s="44"/>
      <c r="Y1409" s="44"/>
      <c r="Z1409" s="44"/>
      <c r="AD1409" s="42"/>
      <c r="AE1409" s="42"/>
      <c r="AF1409" s="42"/>
      <c r="AG1409" s="42"/>
    </row>
    <row r="1410" spans="3:33" s="35" customFormat="1" x14ac:dyDescent="0.2">
      <c r="C1410" s="39"/>
      <c r="D1410" s="40"/>
      <c r="E1410" s="41"/>
      <c r="F1410" s="42"/>
      <c r="G1410" s="43"/>
      <c r="H1410" s="44"/>
      <c r="I1410" s="42"/>
      <c r="J1410" s="42"/>
      <c r="K1410" s="42"/>
      <c r="L1410" s="42"/>
      <c r="T1410" s="44"/>
      <c r="U1410" s="44"/>
      <c r="V1410" s="44"/>
      <c r="W1410" s="44"/>
      <c r="X1410" s="44"/>
      <c r="Y1410" s="44"/>
      <c r="Z1410" s="44"/>
      <c r="AD1410" s="42"/>
      <c r="AE1410" s="42"/>
      <c r="AF1410" s="42"/>
      <c r="AG1410" s="42"/>
    </row>
    <row r="1411" spans="3:33" s="35" customFormat="1" x14ac:dyDescent="0.2">
      <c r="C1411" s="39"/>
      <c r="D1411" s="40"/>
      <c r="E1411" s="41"/>
      <c r="F1411" s="42"/>
      <c r="G1411" s="43"/>
      <c r="H1411" s="44"/>
      <c r="I1411" s="42"/>
      <c r="J1411" s="42"/>
      <c r="K1411" s="42"/>
      <c r="L1411" s="42"/>
      <c r="T1411" s="44"/>
      <c r="U1411" s="44"/>
      <c r="V1411" s="44"/>
      <c r="W1411" s="44"/>
      <c r="X1411" s="44"/>
      <c r="Y1411" s="44"/>
      <c r="Z1411" s="44"/>
      <c r="AD1411" s="42"/>
      <c r="AE1411" s="42"/>
      <c r="AF1411" s="42"/>
      <c r="AG1411" s="42"/>
    </row>
    <row r="1412" spans="3:33" s="35" customFormat="1" x14ac:dyDescent="0.2">
      <c r="C1412" s="39"/>
      <c r="D1412" s="40"/>
      <c r="E1412" s="41"/>
      <c r="F1412" s="42"/>
      <c r="G1412" s="43"/>
      <c r="H1412" s="44"/>
      <c r="I1412" s="42"/>
      <c r="J1412" s="42"/>
      <c r="K1412" s="42"/>
      <c r="L1412" s="42"/>
      <c r="T1412" s="44"/>
      <c r="U1412" s="44"/>
      <c r="V1412" s="44"/>
      <c r="W1412" s="44"/>
      <c r="X1412" s="44"/>
      <c r="Y1412" s="44"/>
      <c r="Z1412" s="44"/>
      <c r="AD1412" s="42"/>
      <c r="AE1412" s="42"/>
      <c r="AF1412" s="42"/>
      <c r="AG1412" s="42"/>
    </row>
    <row r="1413" spans="3:33" s="35" customFormat="1" x14ac:dyDescent="0.2">
      <c r="C1413" s="39"/>
      <c r="D1413" s="40"/>
      <c r="E1413" s="41"/>
      <c r="F1413" s="42"/>
      <c r="G1413" s="43"/>
      <c r="H1413" s="44"/>
      <c r="I1413" s="42"/>
      <c r="J1413" s="42"/>
      <c r="K1413" s="42"/>
      <c r="L1413" s="42"/>
      <c r="T1413" s="44"/>
      <c r="U1413" s="44"/>
      <c r="V1413" s="44"/>
      <c r="W1413" s="44"/>
      <c r="X1413" s="44"/>
      <c r="Y1413" s="44"/>
      <c r="Z1413" s="44"/>
      <c r="AD1413" s="42"/>
      <c r="AE1413" s="42"/>
      <c r="AF1413" s="42"/>
      <c r="AG1413" s="42"/>
    </row>
    <row r="1414" spans="3:33" s="35" customFormat="1" x14ac:dyDescent="0.2">
      <c r="C1414" s="39"/>
      <c r="D1414" s="40"/>
      <c r="E1414" s="41"/>
      <c r="F1414" s="42"/>
      <c r="G1414" s="43"/>
      <c r="H1414" s="44"/>
      <c r="I1414" s="42"/>
      <c r="J1414" s="42"/>
      <c r="K1414" s="42"/>
      <c r="L1414" s="42"/>
      <c r="T1414" s="44"/>
      <c r="U1414" s="44"/>
      <c r="V1414" s="44"/>
      <c r="W1414" s="44"/>
      <c r="X1414" s="44"/>
      <c r="Y1414" s="44"/>
      <c r="Z1414" s="44"/>
      <c r="AD1414" s="42"/>
      <c r="AE1414" s="42"/>
      <c r="AF1414" s="42"/>
      <c r="AG1414" s="42"/>
    </row>
    <row r="1415" spans="3:33" s="35" customFormat="1" x14ac:dyDescent="0.2">
      <c r="C1415" s="39"/>
      <c r="D1415" s="40"/>
      <c r="E1415" s="41"/>
      <c r="F1415" s="42"/>
      <c r="G1415" s="43"/>
      <c r="H1415" s="44"/>
      <c r="I1415" s="42"/>
      <c r="J1415" s="42"/>
      <c r="K1415" s="42"/>
      <c r="L1415" s="42"/>
      <c r="T1415" s="44"/>
      <c r="U1415" s="44"/>
      <c r="V1415" s="44"/>
      <c r="W1415" s="44"/>
      <c r="X1415" s="44"/>
      <c r="Y1415" s="44"/>
      <c r="Z1415" s="44"/>
      <c r="AD1415" s="42"/>
      <c r="AE1415" s="42"/>
      <c r="AF1415" s="42"/>
      <c r="AG1415" s="42"/>
    </row>
    <row r="1416" spans="3:33" s="35" customFormat="1" x14ac:dyDescent="0.2">
      <c r="C1416" s="39"/>
      <c r="D1416" s="40"/>
      <c r="E1416" s="41"/>
      <c r="F1416" s="42"/>
      <c r="G1416" s="43"/>
      <c r="H1416" s="44"/>
      <c r="I1416" s="42"/>
      <c r="J1416" s="42"/>
      <c r="K1416" s="42"/>
      <c r="L1416" s="42"/>
      <c r="T1416" s="44"/>
      <c r="U1416" s="44"/>
      <c r="V1416" s="44"/>
      <c r="W1416" s="44"/>
      <c r="X1416" s="44"/>
      <c r="Y1416" s="44"/>
      <c r="Z1416" s="44"/>
      <c r="AD1416" s="42"/>
      <c r="AE1416" s="42"/>
      <c r="AF1416" s="42"/>
      <c r="AG1416" s="42"/>
    </row>
    <row r="1417" spans="3:33" s="35" customFormat="1" x14ac:dyDescent="0.2">
      <c r="C1417" s="39"/>
      <c r="D1417" s="40"/>
      <c r="E1417" s="41"/>
      <c r="F1417" s="42"/>
      <c r="G1417" s="43"/>
      <c r="H1417" s="44"/>
      <c r="I1417" s="42"/>
      <c r="J1417" s="42"/>
      <c r="K1417" s="42"/>
      <c r="L1417" s="42"/>
      <c r="T1417" s="44"/>
      <c r="U1417" s="44"/>
      <c r="V1417" s="44"/>
      <c r="W1417" s="44"/>
      <c r="X1417" s="44"/>
      <c r="Y1417" s="44"/>
      <c r="Z1417" s="44"/>
      <c r="AD1417" s="42"/>
      <c r="AE1417" s="42"/>
      <c r="AF1417" s="42"/>
      <c r="AG1417" s="42"/>
    </row>
    <row r="1418" spans="3:33" s="35" customFormat="1" x14ac:dyDescent="0.2">
      <c r="C1418" s="39"/>
      <c r="D1418" s="40"/>
      <c r="E1418" s="41"/>
      <c r="F1418" s="42"/>
      <c r="G1418" s="43"/>
      <c r="H1418" s="44"/>
      <c r="I1418" s="42"/>
      <c r="J1418" s="42"/>
      <c r="K1418" s="42"/>
      <c r="L1418" s="42"/>
      <c r="T1418" s="44"/>
      <c r="U1418" s="44"/>
      <c r="V1418" s="44"/>
      <c r="W1418" s="44"/>
      <c r="X1418" s="44"/>
      <c r="Y1418" s="44"/>
      <c r="Z1418" s="44"/>
      <c r="AD1418" s="42"/>
      <c r="AE1418" s="42"/>
      <c r="AF1418" s="42"/>
      <c r="AG1418" s="42"/>
    </row>
    <row r="1419" spans="3:33" s="35" customFormat="1" x14ac:dyDescent="0.2">
      <c r="C1419" s="39"/>
      <c r="D1419" s="40"/>
      <c r="E1419" s="41"/>
      <c r="F1419" s="42"/>
      <c r="G1419" s="43"/>
      <c r="H1419" s="44"/>
      <c r="I1419" s="42"/>
      <c r="J1419" s="42"/>
      <c r="K1419" s="42"/>
      <c r="L1419" s="42"/>
      <c r="T1419" s="44"/>
      <c r="U1419" s="44"/>
      <c r="V1419" s="44"/>
      <c r="W1419" s="44"/>
      <c r="X1419" s="44"/>
      <c r="Y1419" s="44"/>
      <c r="Z1419" s="44"/>
      <c r="AD1419" s="42"/>
      <c r="AE1419" s="42"/>
      <c r="AF1419" s="42"/>
      <c r="AG1419" s="42"/>
    </row>
    <row r="1420" spans="3:33" s="35" customFormat="1" x14ac:dyDescent="0.2">
      <c r="C1420" s="39"/>
      <c r="D1420" s="40"/>
      <c r="E1420" s="41"/>
      <c r="F1420" s="42"/>
      <c r="G1420" s="43"/>
      <c r="H1420" s="44"/>
      <c r="I1420" s="42"/>
      <c r="J1420" s="42"/>
      <c r="K1420" s="42"/>
      <c r="L1420" s="42"/>
      <c r="T1420" s="44"/>
      <c r="U1420" s="44"/>
      <c r="V1420" s="44"/>
      <c r="W1420" s="44"/>
      <c r="X1420" s="44"/>
      <c r="Y1420" s="44"/>
      <c r="Z1420" s="44"/>
      <c r="AD1420" s="42"/>
      <c r="AE1420" s="42"/>
      <c r="AF1420" s="42"/>
      <c r="AG1420" s="42"/>
    </row>
    <row r="1421" spans="3:33" s="35" customFormat="1" x14ac:dyDescent="0.2">
      <c r="C1421" s="39"/>
      <c r="D1421" s="40"/>
      <c r="E1421" s="41"/>
      <c r="F1421" s="42"/>
      <c r="G1421" s="43"/>
      <c r="H1421" s="44"/>
      <c r="I1421" s="42"/>
      <c r="J1421" s="42"/>
      <c r="K1421" s="42"/>
      <c r="L1421" s="42"/>
      <c r="T1421" s="44"/>
      <c r="U1421" s="44"/>
      <c r="V1421" s="44"/>
      <c r="W1421" s="44"/>
      <c r="X1421" s="44"/>
      <c r="Y1421" s="44"/>
      <c r="Z1421" s="44"/>
      <c r="AD1421" s="42"/>
      <c r="AE1421" s="42"/>
      <c r="AF1421" s="42"/>
      <c r="AG1421" s="42"/>
    </row>
    <row r="1422" spans="3:33" s="35" customFormat="1" x14ac:dyDescent="0.2">
      <c r="C1422" s="39"/>
      <c r="D1422" s="40"/>
      <c r="E1422" s="41"/>
      <c r="F1422" s="42"/>
      <c r="G1422" s="43"/>
      <c r="H1422" s="44"/>
      <c r="I1422" s="42"/>
      <c r="J1422" s="42"/>
      <c r="K1422" s="42"/>
      <c r="L1422" s="42"/>
      <c r="T1422" s="44"/>
      <c r="U1422" s="44"/>
      <c r="V1422" s="44"/>
      <c r="W1422" s="44"/>
      <c r="X1422" s="44"/>
      <c r="Y1422" s="44"/>
      <c r="Z1422" s="44"/>
      <c r="AD1422" s="42"/>
      <c r="AE1422" s="42"/>
      <c r="AF1422" s="42"/>
      <c r="AG1422" s="42"/>
    </row>
    <row r="1423" spans="3:33" s="35" customFormat="1" x14ac:dyDescent="0.2">
      <c r="C1423" s="39"/>
      <c r="D1423" s="40"/>
      <c r="E1423" s="41"/>
      <c r="F1423" s="42"/>
      <c r="G1423" s="43"/>
      <c r="H1423" s="44"/>
      <c r="I1423" s="42"/>
      <c r="J1423" s="42"/>
      <c r="K1423" s="42"/>
      <c r="L1423" s="42"/>
      <c r="T1423" s="44"/>
      <c r="U1423" s="44"/>
      <c r="V1423" s="44"/>
      <c r="W1423" s="44"/>
      <c r="X1423" s="44"/>
      <c r="Y1423" s="44"/>
      <c r="Z1423" s="44"/>
      <c r="AD1423" s="42"/>
      <c r="AE1423" s="42"/>
      <c r="AF1423" s="42"/>
      <c r="AG1423" s="42"/>
    </row>
    <row r="1424" spans="3:33" s="35" customFormat="1" x14ac:dyDescent="0.2">
      <c r="C1424" s="39"/>
      <c r="D1424" s="40"/>
      <c r="E1424" s="41"/>
      <c r="F1424" s="42"/>
      <c r="G1424" s="43"/>
      <c r="H1424" s="44"/>
      <c r="I1424" s="42"/>
      <c r="J1424" s="42"/>
      <c r="K1424" s="42"/>
      <c r="L1424" s="42"/>
      <c r="T1424" s="44"/>
      <c r="U1424" s="44"/>
      <c r="V1424" s="44"/>
      <c r="W1424" s="44"/>
      <c r="X1424" s="44"/>
      <c r="Y1424" s="44"/>
      <c r="Z1424" s="44"/>
      <c r="AD1424" s="42"/>
      <c r="AE1424" s="42"/>
      <c r="AF1424" s="42"/>
      <c r="AG1424" s="42"/>
    </row>
    <row r="1425" spans="3:33" s="35" customFormat="1" x14ac:dyDescent="0.2">
      <c r="C1425" s="39"/>
      <c r="D1425" s="40"/>
      <c r="E1425" s="41"/>
      <c r="F1425" s="42"/>
      <c r="G1425" s="43"/>
      <c r="H1425" s="44"/>
      <c r="I1425" s="42"/>
      <c r="J1425" s="42"/>
      <c r="K1425" s="42"/>
      <c r="L1425" s="42"/>
      <c r="T1425" s="44"/>
      <c r="U1425" s="44"/>
      <c r="V1425" s="44"/>
      <c r="W1425" s="44"/>
      <c r="X1425" s="44"/>
      <c r="Y1425" s="44"/>
      <c r="Z1425" s="44"/>
      <c r="AD1425" s="42"/>
      <c r="AE1425" s="42"/>
      <c r="AF1425" s="42"/>
      <c r="AG1425" s="42"/>
    </row>
    <row r="1426" spans="3:33" s="35" customFormat="1" x14ac:dyDescent="0.2">
      <c r="C1426" s="39"/>
      <c r="D1426" s="40"/>
      <c r="E1426" s="41"/>
      <c r="F1426" s="42"/>
      <c r="G1426" s="43"/>
      <c r="H1426" s="44"/>
      <c r="I1426" s="42"/>
      <c r="J1426" s="42"/>
      <c r="K1426" s="42"/>
      <c r="L1426" s="42"/>
      <c r="T1426" s="44"/>
      <c r="U1426" s="44"/>
      <c r="V1426" s="44"/>
      <c r="W1426" s="44"/>
      <c r="X1426" s="44"/>
      <c r="Y1426" s="44"/>
      <c r="Z1426" s="44"/>
      <c r="AD1426" s="42"/>
      <c r="AE1426" s="42"/>
      <c r="AF1426" s="42"/>
      <c r="AG1426" s="42"/>
    </row>
    <row r="1427" spans="3:33" s="35" customFormat="1" x14ac:dyDescent="0.2">
      <c r="C1427" s="39"/>
      <c r="D1427" s="40"/>
      <c r="E1427" s="41"/>
      <c r="F1427" s="42"/>
      <c r="G1427" s="43"/>
      <c r="H1427" s="44"/>
      <c r="I1427" s="42"/>
      <c r="J1427" s="42"/>
      <c r="K1427" s="42"/>
      <c r="L1427" s="42"/>
      <c r="T1427" s="44"/>
      <c r="U1427" s="44"/>
      <c r="V1427" s="44"/>
      <c r="W1427" s="44"/>
      <c r="X1427" s="44"/>
      <c r="Y1427" s="44"/>
      <c r="Z1427" s="44"/>
      <c r="AD1427" s="42"/>
      <c r="AE1427" s="42"/>
      <c r="AF1427" s="42"/>
      <c r="AG1427" s="42"/>
    </row>
    <row r="1428" spans="3:33" s="35" customFormat="1" x14ac:dyDescent="0.2">
      <c r="C1428" s="39"/>
      <c r="D1428" s="40"/>
      <c r="E1428" s="41"/>
      <c r="F1428" s="42"/>
      <c r="G1428" s="43"/>
      <c r="H1428" s="44"/>
      <c r="I1428" s="42"/>
      <c r="J1428" s="42"/>
      <c r="K1428" s="42"/>
      <c r="L1428" s="42"/>
      <c r="T1428" s="44"/>
      <c r="U1428" s="44"/>
      <c r="V1428" s="44"/>
      <c r="W1428" s="44"/>
      <c r="X1428" s="44"/>
      <c r="Y1428" s="44"/>
      <c r="Z1428" s="44"/>
      <c r="AD1428" s="42"/>
      <c r="AE1428" s="42"/>
      <c r="AF1428" s="42"/>
      <c r="AG1428" s="42"/>
    </row>
    <row r="1429" spans="3:33" s="35" customFormat="1" x14ac:dyDescent="0.2">
      <c r="C1429" s="39"/>
      <c r="D1429" s="40"/>
      <c r="E1429" s="41"/>
      <c r="F1429" s="42"/>
      <c r="G1429" s="43"/>
      <c r="H1429" s="44"/>
      <c r="I1429" s="42"/>
      <c r="J1429" s="42"/>
      <c r="K1429" s="42"/>
      <c r="L1429" s="42"/>
      <c r="T1429" s="44"/>
      <c r="U1429" s="44"/>
      <c r="V1429" s="44"/>
      <c r="W1429" s="44"/>
      <c r="X1429" s="44"/>
      <c r="Y1429" s="44"/>
      <c r="Z1429" s="44"/>
      <c r="AD1429" s="42"/>
      <c r="AE1429" s="42"/>
      <c r="AF1429" s="42"/>
      <c r="AG1429" s="42"/>
    </row>
    <row r="1430" spans="3:33" s="35" customFormat="1" x14ac:dyDescent="0.2">
      <c r="C1430" s="39"/>
      <c r="D1430" s="40"/>
      <c r="E1430" s="41"/>
      <c r="F1430" s="42"/>
      <c r="G1430" s="43"/>
      <c r="H1430" s="44"/>
      <c r="I1430" s="42"/>
      <c r="J1430" s="42"/>
      <c r="K1430" s="42"/>
      <c r="L1430" s="42"/>
      <c r="T1430" s="44"/>
      <c r="U1430" s="44"/>
      <c r="V1430" s="44"/>
      <c r="W1430" s="44"/>
      <c r="X1430" s="44"/>
      <c r="Y1430" s="44"/>
      <c r="Z1430" s="44"/>
      <c r="AD1430" s="42"/>
      <c r="AE1430" s="42"/>
      <c r="AF1430" s="42"/>
      <c r="AG1430" s="42"/>
    </row>
    <row r="1431" spans="3:33" s="35" customFormat="1" x14ac:dyDescent="0.2">
      <c r="C1431" s="39"/>
      <c r="D1431" s="40"/>
      <c r="E1431" s="41"/>
      <c r="F1431" s="42"/>
      <c r="G1431" s="43"/>
      <c r="H1431" s="44"/>
      <c r="I1431" s="42"/>
      <c r="J1431" s="42"/>
      <c r="K1431" s="42"/>
      <c r="L1431" s="42"/>
      <c r="T1431" s="44"/>
      <c r="U1431" s="44"/>
      <c r="V1431" s="44"/>
      <c r="W1431" s="44"/>
      <c r="X1431" s="44"/>
      <c r="Y1431" s="44"/>
      <c r="Z1431" s="44"/>
      <c r="AD1431" s="42"/>
      <c r="AE1431" s="42"/>
      <c r="AF1431" s="42"/>
      <c r="AG1431" s="42"/>
    </row>
    <row r="1432" spans="3:33" s="35" customFormat="1" x14ac:dyDescent="0.2">
      <c r="C1432" s="39"/>
      <c r="D1432" s="40"/>
      <c r="E1432" s="41"/>
      <c r="F1432" s="42"/>
      <c r="G1432" s="43"/>
      <c r="H1432" s="44"/>
      <c r="I1432" s="42"/>
      <c r="J1432" s="42"/>
      <c r="K1432" s="42"/>
      <c r="L1432" s="42"/>
      <c r="T1432" s="44"/>
      <c r="U1432" s="44"/>
      <c r="V1432" s="44"/>
      <c r="W1432" s="44"/>
      <c r="X1432" s="44"/>
      <c r="Y1432" s="44"/>
      <c r="Z1432" s="44"/>
      <c r="AD1432" s="42"/>
      <c r="AE1432" s="42"/>
      <c r="AF1432" s="42"/>
      <c r="AG1432" s="42"/>
    </row>
    <row r="1433" spans="3:33" s="35" customFormat="1" x14ac:dyDescent="0.2">
      <c r="C1433" s="39"/>
      <c r="D1433" s="40"/>
      <c r="E1433" s="41"/>
      <c r="F1433" s="42"/>
      <c r="G1433" s="43"/>
      <c r="H1433" s="44"/>
      <c r="I1433" s="42"/>
      <c r="J1433" s="42"/>
      <c r="K1433" s="42"/>
      <c r="L1433" s="42"/>
      <c r="T1433" s="44"/>
      <c r="U1433" s="44"/>
      <c r="V1433" s="44"/>
      <c r="W1433" s="44"/>
      <c r="X1433" s="44"/>
      <c r="Y1433" s="44"/>
      <c r="Z1433" s="44"/>
      <c r="AD1433" s="42"/>
      <c r="AE1433" s="42"/>
      <c r="AF1433" s="42"/>
      <c r="AG1433" s="42"/>
    </row>
    <row r="1434" spans="3:33" s="35" customFormat="1" x14ac:dyDescent="0.2">
      <c r="C1434" s="39"/>
      <c r="D1434" s="40"/>
      <c r="E1434" s="41"/>
      <c r="F1434" s="42"/>
      <c r="G1434" s="43"/>
      <c r="H1434" s="44"/>
      <c r="I1434" s="42"/>
      <c r="J1434" s="42"/>
      <c r="K1434" s="42"/>
      <c r="L1434" s="42"/>
      <c r="T1434" s="44"/>
      <c r="U1434" s="44"/>
      <c r="V1434" s="44"/>
      <c r="W1434" s="44"/>
      <c r="X1434" s="44"/>
      <c r="Y1434" s="44"/>
      <c r="Z1434" s="44"/>
      <c r="AD1434" s="42"/>
      <c r="AE1434" s="42"/>
      <c r="AF1434" s="42"/>
      <c r="AG1434" s="42"/>
    </row>
    <row r="1435" spans="3:33" s="35" customFormat="1" x14ac:dyDescent="0.2">
      <c r="C1435" s="39"/>
      <c r="D1435" s="40"/>
      <c r="E1435" s="41"/>
      <c r="F1435" s="42"/>
      <c r="G1435" s="43"/>
      <c r="H1435" s="44"/>
      <c r="I1435" s="42"/>
      <c r="J1435" s="42"/>
      <c r="K1435" s="42"/>
      <c r="L1435" s="42"/>
      <c r="T1435" s="44"/>
      <c r="U1435" s="44"/>
      <c r="V1435" s="44"/>
      <c r="W1435" s="44"/>
      <c r="X1435" s="44"/>
      <c r="Y1435" s="44"/>
      <c r="Z1435" s="44"/>
      <c r="AD1435" s="42"/>
      <c r="AE1435" s="42"/>
      <c r="AF1435" s="42"/>
      <c r="AG1435" s="42"/>
    </row>
    <row r="1436" spans="3:33" s="35" customFormat="1" x14ac:dyDescent="0.2">
      <c r="C1436" s="39"/>
      <c r="D1436" s="40"/>
      <c r="E1436" s="41"/>
      <c r="F1436" s="42"/>
      <c r="G1436" s="43"/>
      <c r="H1436" s="44"/>
      <c r="I1436" s="42"/>
      <c r="J1436" s="42"/>
      <c r="K1436" s="42"/>
      <c r="L1436" s="42"/>
      <c r="T1436" s="44"/>
      <c r="U1436" s="44"/>
      <c r="V1436" s="44"/>
      <c r="W1436" s="44"/>
      <c r="X1436" s="44"/>
      <c r="Y1436" s="44"/>
      <c r="Z1436" s="44"/>
      <c r="AD1436" s="42"/>
      <c r="AE1436" s="42"/>
      <c r="AF1436" s="42"/>
      <c r="AG1436" s="42"/>
    </row>
    <row r="1437" spans="3:33" s="35" customFormat="1" x14ac:dyDescent="0.2">
      <c r="C1437" s="39"/>
      <c r="D1437" s="40"/>
      <c r="E1437" s="41"/>
      <c r="F1437" s="42"/>
      <c r="G1437" s="43"/>
      <c r="H1437" s="44"/>
      <c r="I1437" s="42"/>
      <c r="J1437" s="42"/>
      <c r="K1437" s="42"/>
      <c r="L1437" s="42"/>
      <c r="T1437" s="44"/>
      <c r="U1437" s="44"/>
      <c r="V1437" s="44"/>
      <c r="W1437" s="44"/>
      <c r="X1437" s="44"/>
      <c r="Y1437" s="44"/>
      <c r="Z1437" s="44"/>
      <c r="AD1437" s="42"/>
      <c r="AE1437" s="42"/>
      <c r="AF1437" s="42"/>
      <c r="AG1437" s="42"/>
    </row>
    <row r="1438" spans="3:33" s="35" customFormat="1" x14ac:dyDescent="0.2">
      <c r="C1438" s="39"/>
      <c r="D1438" s="40"/>
      <c r="E1438" s="41"/>
      <c r="F1438" s="42"/>
      <c r="G1438" s="43"/>
      <c r="H1438" s="44"/>
      <c r="I1438" s="42"/>
      <c r="J1438" s="42"/>
      <c r="K1438" s="42"/>
      <c r="L1438" s="42"/>
      <c r="T1438" s="44"/>
      <c r="U1438" s="44"/>
      <c r="V1438" s="44"/>
      <c r="W1438" s="44"/>
      <c r="X1438" s="44"/>
      <c r="Y1438" s="44"/>
      <c r="Z1438" s="44"/>
      <c r="AD1438" s="42"/>
      <c r="AE1438" s="42"/>
      <c r="AF1438" s="42"/>
      <c r="AG1438" s="42"/>
    </row>
    <row r="1439" spans="3:33" s="35" customFormat="1" x14ac:dyDescent="0.2">
      <c r="C1439" s="39"/>
      <c r="D1439" s="40"/>
      <c r="E1439" s="41"/>
      <c r="F1439" s="42"/>
      <c r="G1439" s="43"/>
      <c r="H1439" s="44"/>
      <c r="I1439" s="42"/>
      <c r="J1439" s="42"/>
      <c r="K1439" s="42"/>
      <c r="L1439" s="42"/>
      <c r="T1439" s="44"/>
      <c r="U1439" s="44"/>
      <c r="V1439" s="44"/>
      <c r="W1439" s="44"/>
      <c r="X1439" s="44"/>
      <c r="Y1439" s="44"/>
      <c r="Z1439" s="44"/>
      <c r="AD1439" s="42"/>
      <c r="AE1439" s="42"/>
      <c r="AF1439" s="42"/>
      <c r="AG1439" s="42"/>
    </row>
    <row r="1440" spans="3:33" s="35" customFormat="1" x14ac:dyDescent="0.2">
      <c r="C1440" s="39"/>
      <c r="D1440" s="40"/>
      <c r="E1440" s="41"/>
      <c r="F1440" s="42"/>
      <c r="G1440" s="43"/>
      <c r="H1440" s="44"/>
      <c r="I1440" s="42"/>
      <c r="J1440" s="42"/>
      <c r="K1440" s="42"/>
      <c r="L1440" s="42"/>
      <c r="T1440" s="44"/>
      <c r="U1440" s="44"/>
      <c r="V1440" s="44"/>
      <c r="W1440" s="44"/>
      <c r="X1440" s="44"/>
      <c r="Y1440" s="44"/>
      <c r="Z1440" s="44"/>
      <c r="AD1440" s="42"/>
      <c r="AE1440" s="42"/>
      <c r="AF1440" s="42"/>
      <c r="AG1440" s="42"/>
    </row>
    <row r="1441" spans="3:33" s="35" customFormat="1" x14ac:dyDescent="0.2">
      <c r="C1441" s="39"/>
      <c r="D1441" s="40"/>
      <c r="E1441" s="41"/>
      <c r="F1441" s="42"/>
      <c r="G1441" s="43"/>
      <c r="H1441" s="44"/>
      <c r="I1441" s="42"/>
      <c r="J1441" s="42"/>
      <c r="K1441" s="42"/>
      <c r="L1441" s="42"/>
      <c r="T1441" s="44"/>
      <c r="U1441" s="44"/>
      <c r="V1441" s="44"/>
      <c r="W1441" s="44"/>
      <c r="X1441" s="44"/>
      <c r="Y1441" s="44"/>
      <c r="Z1441" s="44"/>
      <c r="AD1441" s="42"/>
      <c r="AE1441" s="42"/>
      <c r="AF1441" s="42"/>
      <c r="AG1441" s="42"/>
    </row>
    <row r="1442" spans="3:33" s="35" customFormat="1" x14ac:dyDescent="0.2">
      <c r="C1442" s="39"/>
      <c r="D1442" s="40"/>
      <c r="E1442" s="41"/>
      <c r="F1442" s="42"/>
      <c r="G1442" s="43"/>
      <c r="H1442" s="44"/>
      <c r="I1442" s="42"/>
      <c r="J1442" s="42"/>
      <c r="K1442" s="42"/>
      <c r="L1442" s="42"/>
      <c r="T1442" s="44"/>
      <c r="U1442" s="44"/>
      <c r="V1442" s="44"/>
      <c r="W1442" s="44"/>
      <c r="X1442" s="44"/>
      <c r="Y1442" s="44"/>
      <c r="Z1442" s="44"/>
      <c r="AD1442" s="42"/>
      <c r="AE1442" s="42"/>
      <c r="AF1442" s="42"/>
      <c r="AG1442" s="42"/>
    </row>
    <row r="1443" spans="3:33" s="35" customFormat="1" x14ac:dyDescent="0.2">
      <c r="C1443" s="39"/>
      <c r="D1443" s="40"/>
      <c r="E1443" s="41"/>
      <c r="F1443" s="42"/>
      <c r="G1443" s="43"/>
      <c r="H1443" s="44"/>
      <c r="I1443" s="42"/>
      <c r="J1443" s="42"/>
      <c r="K1443" s="42"/>
      <c r="L1443" s="42"/>
      <c r="T1443" s="44"/>
      <c r="U1443" s="44"/>
      <c r="V1443" s="44"/>
      <c r="W1443" s="44"/>
      <c r="X1443" s="44"/>
      <c r="Y1443" s="44"/>
      <c r="Z1443" s="44"/>
      <c r="AD1443" s="42"/>
      <c r="AE1443" s="42"/>
      <c r="AF1443" s="42"/>
      <c r="AG1443" s="42"/>
    </row>
    <row r="1444" spans="3:33" s="35" customFormat="1" x14ac:dyDescent="0.2">
      <c r="C1444" s="39"/>
      <c r="D1444" s="40"/>
      <c r="E1444" s="41"/>
      <c r="F1444" s="42"/>
      <c r="G1444" s="43"/>
      <c r="H1444" s="44"/>
      <c r="I1444" s="42"/>
      <c r="J1444" s="42"/>
      <c r="K1444" s="42"/>
      <c r="L1444" s="42"/>
      <c r="T1444" s="44"/>
      <c r="U1444" s="44"/>
      <c r="V1444" s="44"/>
      <c r="W1444" s="44"/>
      <c r="X1444" s="44"/>
      <c r="Y1444" s="44"/>
      <c r="Z1444" s="44"/>
      <c r="AD1444" s="42"/>
      <c r="AE1444" s="42"/>
      <c r="AF1444" s="42"/>
      <c r="AG1444" s="42"/>
    </row>
    <row r="1445" spans="3:33" s="35" customFormat="1" x14ac:dyDescent="0.2">
      <c r="C1445" s="39"/>
      <c r="D1445" s="40"/>
      <c r="E1445" s="41"/>
      <c r="F1445" s="42"/>
      <c r="G1445" s="43"/>
      <c r="H1445" s="44"/>
      <c r="I1445" s="42"/>
      <c r="J1445" s="42"/>
      <c r="K1445" s="42"/>
      <c r="L1445" s="42"/>
      <c r="T1445" s="44"/>
      <c r="U1445" s="44"/>
      <c r="V1445" s="44"/>
      <c r="W1445" s="44"/>
      <c r="X1445" s="44"/>
      <c r="Y1445" s="44"/>
      <c r="Z1445" s="44"/>
      <c r="AD1445" s="42"/>
      <c r="AE1445" s="42"/>
      <c r="AF1445" s="42"/>
      <c r="AG1445" s="42"/>
    </row>
    <row r="1446" spans="3:33" s="35" customFormat="1" x14ac:dyDescent="0.2">
      <c r="C1446" s="39"/>
      <c r="D1446" s="40"/>
      <c r="E1446" s="41"/>
      <c r="F1446" s="42"/>
      <c r="G1446" s="43"/>
      <c r="H1446" s="44"/>
      <c r="I1446" s="42"/>
      <c r="J1446" s="42"/>
      <c r="K1446" s="42"/>
      <c r="L1446" s="42"/>
      <c r="T1446" s="44"/>
      <c r="U1446" s="44"/>
      <c r="V1446" s="44"/>
      <c r="W1446" s="44"/>
      <c r="X1446" s="44"/>
      <c r="Y1446" s="44"/>
      <c r="Z1446" s="44"/>
      <c r="AD1446" s="42"/>
      <c r="AE1446" s="42"/>
      <c r="AF1446" s="42"/>
      <c r="AG1446" s="42"/>
    </row>
    <row r="1447" spans="3:33" s="35" customFormat="1" x14ac:dyDescent="0.2">
      <c r="C1447" s="39"/>
      <c r="D1447" s="40"/>
      <c r="E1447" s="41"/>
      <c r="F1447" s="42"/>
      <c r="G1447" s="43"/>
      <c r="H1447" s="44"/>
      <c r="I1447" s="42"/>
      <c r="J1447" s="42"/>
      <c r="K1447" s="42"/>
      <c r="L1447" s="42"/>
      <c r="T1447" s="44"/>
      <c r="U1447" s="44"/>
      <c r="V1447" s="44"/>
      <c r="W1447" s="44"/>
      <c r="X1447" s="44"/>
      <c r="Y1447" s="44"/>
      <c r="Z1447" s="44"/>
      <c r="AD1447" s="42"/>
      <c r="AE1447" s="42"/>
      <c r="AF1447" s="42"/>
      <c r="AG1447" s="42"/>
    </row>
    <row r="1448" spans="3:33" s="35" customFormat="1" x14ac:dyDescent="0.2">
      <c r="C1448" s="39"/>
      <c r="D1448" s="40"/>
      <c r="E1448" s="41"/>
      <c r="F1448" s="42"/>
      <c r="G1448" s="43"/>
      <c r="H1448" s="44"/>
      <c r="I1448" s="42"/>
      <c r="J1448" s="42"/>
      <c r="K1448" s="42"/>
      <c r="L1448" s="42"/>
      <c r="T1448" s="44"/>
      <c r="U1448" s="44"/>
      <c r="V1448" s="44"/>
      <c r="W1448" s="44"/>
      <c r="X1448" s="44"/>
      <c r="Y1448" s="44"/>
      <c r="Z1448" s="44"/>
      <c r="AD1448" s="42"/>
      <c r="AE1448" s="42"/>
      <c r="AF1448" s="42"/>
      <c r="AG1448" s="42"/>
    </row>
    <row r="1449" spans="3:33" s="35" customFormat="1" x14ac:dyDescent="0.2">
      <c r="C1449" s="39"/>
      <c r="D1449" s="40"/>
      <c r="E1449" s="41"/>
      <c r="F1449" s="42"/>
      <c r="G1449" s="43"/>
      <c r="H1449" s="44"/>
      <c r="I1449" s="42"/>
      <c r="J1449" s="42"/>
      <c r="K1449" s="42"/>
      <c r="L1449" s="42"/>
      <c r="T1449" s="44"/>
      <c r="U1449" s="44"/>
      <c r="V1449" s="44"/>
      <c r="W1449" s="44"/>
      <c r="X1449" s="44"/>
      <c r="Y1449" s="44"/>
      <c r="Z1449" s="44"/>
      <c r="AD1449" s="42"/>
      <c r="AE1449" s="42"/>
      <c r="AF1449" s="42"/>
      <c r="AG1449" s="42"/>
    </row>
    <row r="1450" spans="3:33" s="35" customFormat="1" x14ac:dyDescent="0.2">
      <c r="C1450" s="39"/>
      <c r="D1450" s="40"/>
      <c r="E1450" s="41"/>
      <c r="F1450" s="42"/>
      <c r="G1450" s="43"/>
      <c r="H1450" s="44"/>
      <c r="I1450" s="42"/>
      <c r="J1450" s="42"/>
      <c r="K1450" s="42"/>
      <c r="L1450" s="42"/>
      <c r="T1450" s="44"/>
      <c r="U1450" s="44"/>
      <c r="V1450" s="44"/>
      <c r="W1450" s="44"/>
      <c r="X1450" s="44"/>
      <c r="Y1450" s="44"/>
      <c r="Z1450" s="44"/>
      <c r="AD1450" s="42"/>
      <c r="AE1450" s="42"/>
      <c r="AF1450" s="42"/>
      <c r="AG1450" s="42"/>
    </row>
    <row r="1451" spans="3:33" s="35" customFormat="1" x14ac:dyDescent="0.2">
      <c r="C1451" s="39"/>
      <c r="D1451" s="40"/>
      <c r="E1451" s="41"/>
      <c r="F1451" s="42"/>
      <c r="G1451" s="43"/>
      <c r="H1451" s="44"/>
      <c r="I1451" s="42"/>
      <c r="J1451" s="42"/>
      <c r="K1451" s="42"/>
      <c r="L1451" s="42"/>
      <c r="T1451" s="44"/>
      <c r="U1451" s="44"/>
      <c r="V1451" s="44"/>
      <c r="W1451" s="44"/>
      <c r="X1451" s="44"/>
      <c r="Y1451" s="44"/>
      <c r="Z1451" s="44"/>
      <c r="AD1451" s="42"/>
      <c r="AE1451" s="42"/>
      <c r="AF1451" s="42"/>
      <c r="AG1451" s="42"/>
    </row>
    <row r="1452" spans="3:33" s="35" customFormat="1" x14ac:dyDescent="0.2">
      <c r="C1452" s="39"/>
      <c r="D1452" s="40"/>
      <c r="E1452" s="41"/>
      <c r="F1452" s="42"/>
      <c r="G1452" s="43"/>
      <c r="H1452" s="44"/>
      <c r="I1452" s="42"/>
      <c r="J1452" s="42"/>
      <c r="K1452" s="42"/>
      <c r="L1452" s="42"/>
      <c r="T1452" s="44"/>
      <c r="U1452" s="44"/>
      <c r="V1452" s="44"/>
      <c r="W1452" s="44"/>
      <c r="X1452" s="44"/>
      <c r="Y1452" s="44"/>
      <c r="Z1452" s="44"/>
      <c r="AD1452" s="42"/>
      <c r="AE1452" s="42"/>
      <c r="AF1452" s="42"/>
      <c r="AG1452" s="42"/>
    </row>
    <row r="1453" spans="3:33" s="35" customFormat="1" x14ac:dyDescent="0.2">
      <c r="C1453" s="39"/>
      <c r="D1453" s="40"/>
      <c r="E1453" s="41"/>
      <c r="F1453" s="42"/>
      <c r="G1453" s="43"/>
      <c r="H1453" s="44"/>
      <c r="I1453" s="42"/>
      <c r="J1453" s="42"/>
      <c r="K1453" s="42"/>
      <c r="L1453" s="42"/>
      <c r="T1453" s="44"/>
      <c r="U1453" s="44"/>
      <c r="V1453" s="44"/>
      <c r="W1453" s="44"/>
      <c r="X1453" s="44"/>
      <c r="Y1453" s="44"/>
      <c r="Z1453" s="44"/>
      <c r="AD1453" s="42"/>
      <c r="AE1453" s="42"/>
      <c r="AF1453" s="42"/>
      <c r="AG1453" s="42"/>
    </row>
    <row r="1454" spans="3:33" s="35" customFormat="1" x14ac:dyDescent="0.2">
      <c r="C1454" s="39"/>
      <c r="D1454" s="40"/>
      <c r="E1454" s="41"/>
      <c r="F1454" s="42"/>
      <c r="G1454" s="43"/>
      <c r="H1454" s="44"/>
      <c r="I1454" s="42"/>
      <c r="J1454" s="42"/>
      <c r="K1454" s="42"/>
      <c r="L1454" s="42"/>
      <c r="T1454" s="44"/>
      <c r="U1454" s="44"/>
      <c r="V1454" s="44"/>
      <c r="W1454" s="44"/>
      <c r="X1454" s="44"/>
      <c r="Y1454" s="44"/>
      <c r="Z1454" s="44"/>
      <c r="AD1454" s="42"/>
      <c r="AE1454" s="42"/>
      <c r="AF1454" s="42"/>
      <c r="AG1454" s="42"/>
    </row>
    <row r="1455" spans="3:33" s="35" customFormat="1" x14ac:dyDescent="0.2">
      <c r="C1455" s="39"/>
      <c r="D1455" s="40"/>
      <c r="E1455" s="41"/>
      <c r="F1455" s="42"/>
      <c r="G1455" s="43"/>
      <c r="H1455" s="44"/>
      <c r="I1455" s="42"/>
      <c r="J1455" s="42"/>
      <c r="K1455" s="42"/>
      <c r="L1455" s="42"/>
      <c r="T1455" s="44"/>
      <c r="U1455" s="44"/>
      <c r="V1455" s="44"/>
      <c r="W1455" s="44"/>
      <c r="X1455" s="44"/>
      <c r="Y1455" s="44"/>
      <c r="Z1455" s="44"/>
      <c r="AD1455" s="42"/>
      <c r="AE1455" s="42"/>
      <c r="AF1455" s="42"/>
      <c r="AG1455" s="42"/>
    </row>
    <row r="1456" spans="3:33" s="35" customFormat="1" x14ac:dyDescent="0.2">
      <c r="C1456" s="39"/>
      <c r="D1456" s="40"/>
      <c r="E1456" s="41"/>
      <c r="F1456" s="42"/>
      <c r="G1456" s="43"/>
      <c r="H1456" s="44"/>
      <c r="I1456" s="42"/>
      <c r="J1456" s="42"/>
      <c r="K1456" s="42"/>
      <c r="L1456" s="42"/>
      <c r="T1456" s="44"/>
      <c r="U1456" s="44"/>
      <c r="V1456" s="44"/>
      <c r="W1456" s="44"/>
      <c r="X1456" s="44"/>
      <c r="Y1456" s="44"/>
      <c r="Z1456" s="44"/>
      <c r="AD1456" s="42"/>
      <c r="AE1456" s="42"/>
      <c r="AF1456" s="42"/>
      <c r="AG1456" s="42"/>
    </row>
    <row r="1457" spans="3:33" s="35" customFormat="1" x14ac:dyDescent="0.2">
      <c r="C1457" s="39"/>
      <c r="D1457" s="40"/>
      <c r="E1457" s="41"/>
      <c r="F1457" s="42"/>
      <c r="G1457" s="43"/>
      <c r="H1457" s="44"/>
      <c r="I1457" s="42"/>
      <c r="J1457" s="42"/>
      <c r="K1457" s="42"/>
      <c r="L1457" s="42"/>
      <c r="T1457" s="44"/>
      <c r="U1457" s="44"/>
      <c r="V1457" s="44"/>
      <c r="W1457" s="44"/>
      <c r="X1457" s="44"/>
      <c r="Y1457" s="44"/>
      <c r="Z1457" s="44"/>
      <c r="AD1457" s="42"/>
      <c r="AE1457" s="42"/>
      <c r="AF1457" s="42"/>
      <c r="AG1457" s="42"/>
    </row>
    <row r="1458" spans="3:33" s="35" customFormat="1" x14ac:dyDescent="0.2">
      <c r="C1458" s="39"/>
      <c r="D1458" s="40"/>
      <c r="E1458" s="41"/>
      <c r="F1458" s="42"/>
      <c r="G1458" s="43"/>
      <c r="H1458" s="44"/>
      <c r="I1458" s="42"/>
      <c r="J1458" s="42"/>
      <c r="K1458" s="42"/>
      <c r="L1458" s="42"/>
      <c r="T1458" s="44"/>
      <c r="U1458" s="44"/>
      <c r="V1458" s="44"/>
      <c r="W1458" s="44"/>
      <c r="X1458" s="44"/>
      <c r="Y1458" s="44"/>
      <c r="Z1458" s="44"/>
      <c r="AD1458" s="42"/>
      <c r="AE1458" s="42"/>
      <c r="AF1458" s="42"/>
      <c r="AG1458" s="42"/>
    </row>
    <row r="1459" spans="3:33" s="35" customFormat="1" x14ac:dyDescent="0.2">
      <c r="C1459" s="39"/>
      <c r="D1459" s="40"/>
      <c r="E1459" s="41"/>
      <c r="F1459" s="42"/>
      <c r="G1459" s="43"/>
      <c r="H1459" s="44"/>
      <c r="I1459" s="42"/>
      <c r="J1459" s="42"/>
      <c r="K1459" s="42"/>
      <c r="L1459" s="42"/>
      <c r="T1459" s="44"/>
      <c r="U1459" s="44"/>
      <c r="V1459" s="44"/>
      <c r="W1459" s="44"/>
      <c r="X1459" s="44"/>
      <c r="Y1459" s="44"/>
      <c r="Z1459" s="44"/>
      <c r="AD1459" s="42"/>
      <c r="AE1459" s="42"/>
      <c r="AF1459" s="42"/>
      <c r="AG1459" s="42"/>
    </row>
    <row r="1460" spans="3:33" s="35" customFormat="1" x14ac:dyDescent="0.2">
      <c r="C1460" s="39"/>
      <c r="D1460" s="40"/>
      <c r="E1460" s="41"/>
      <c r="F1460" s="42"/>
      <c r="G1460" s="43"/>
      <c r="H1460" s="44"/>
      <c r="I1460" s="42"/>
      <c r="J1460" s="42"/>
      <c r="K1460" s="42"/>
      <c r="L1460" s="42"/>
      <c r="T1460" s="44"/>
      <c r="U1460" s="44"/>
      <c r="V1460" s="44"/>
      <c r="W1460" s="44"/>
      <c r="X1460" s="44"/>
      <c r="Y1460" s="44"/>
      <c r="Z1460" s="44"/>
      <c r="AD1460" s="42"/>
      <c r="AE1460" s="42"/>
      <c r="AF1460" s="42"/>
      <c r="AG1460" s="42"/>
    </row>
    <row r="1461" spans="3:33" s="35" customFormat="1" x14ac:dyDescent="0.2">
      <c r="C1461" s="39"/>
      <c r="D1461" s="40"/>
      <c r="E1461" s="41"/>
      <c r="F1461" s="42"/>
      <c r="G1461" s="43"/>
      <c r="H1461" s="44"/>
      <c r="I1461" s="42"/>
      <c r="J1461" s="42"/>
      <c r="K1461" s="42"/>
      <c r="L1461" s="42"/>
      <c r="T1461" s="44"/>
      <c r="U1461" s="44"/>
      <c r="V1461" s="44"/>
      <c r="W1461" s="44"/>
      <c r="X1461" s="44"/>
      <c r="Y1461" s="44"/>
      <c r="Z1461" s="44"/>
      <c r="AD1461" s="42"/>
      <c r="AE1461" s="42"/>
      <c r="AF1461" s="42"/>
      <c r="AG1461" s="42"/>
    </row>
    <row r="1462" spans="3:33" s="35" customFormat="1" x14ac:dyDescent="0.2">
      <c r="C1462" s="39"/>
      <c r="D1462" s="40"/>
      <c r="E1462" s="41"/>
      <c r="F1462" s="42"/>
      <c r="G1462" s="43"/>
      <c r="H1462" s="44"/>
      <c r="I1462" s="42"/>
      <c r="J1462" s="42"/>
      <c r="K1462" s="42"/>
      <c r="L1462" s="42"/>
      <c r="T1462" s="44"/>
      <c r="U1462" s="44"/>
      <c r="V1462" s="44"/>
      <c r="W1462" s="44"/>
      <c r="X1462" s="44"/>
      <c r="Y1462" s="44"/>
      <c r="Z1462" s="44"/>
      <c r="AD1462" s="42"/>
      <c r="AE1462" s="42"/>
      <c r="AF1462" s="42"/>
      <c r="AG1462" s="42"/>
    </row>
    <row r="1463" spans="3:33" s="35" customFormat="1" x14ac:dyDescent="0.2">
      <c r="C1463" s="39"/>
      <c r="D1463" s="40"/>
      <c r="E1463" s="41"/>
      <c r="F1463" s="42"/>
      <c r="G1463" s="43"/>
      <c r="H1463" s="44"/>
      <c r="I1463" s="42"/>
      <c r="J1463" s="42"/>
      <c r="K1463" s="42"/>
      <c r="L1463" s="42"/>
      <c r="T1463" s="44"/>
      <c r="U1463" s="44"/>
      <c r="V1463" s="44"/>
      <c r="W1463" s="44"/>
      <c r="X1463" s="44"/>
      <c r="Y1463" s="44"/>
      <c r="Z1463" s="44"/>
      <c r="AD1463" s="42"/>
      <c r="AE1463" s="42"/>
      <c r="AF1463" s="42"/>
      <c r="AG1463" s="42"/>
    </row>
    <row r="1464" spans="3:33" s="35" customFormat="1" x14ac:dyDescent="0.2">
      <c r="C1464" s="39"/>
      <c r="D1464" s="40"/>
      <c r="E1464" s="41"/>
      <c r="F1464" s="42"/>
      <c r="G1464" s="43"/>
      <c r="H1464" s="44"/>
      <c r="I1464" s="42"/>
      <c r="J1464" s="42"/>
      <c r="K1464" s="42"/>
      <c r="L1464" s="42"/>
      <c r="T1464" s="44"/>
      <c r="U1464" s="44"/>
      <c r="V1464" s="44"/>
      <c r="W1464" s="44"/>
      <c r="X1464" s="44"/>
      <c r="Y1464" s="44"/>
      <c r="Z1464" s="44"/>
      <c r="AD1464" s="42"/>
      <c r="AE1464" s="42"/>
      <c r="AF1464" s="42"/>
      <c r="AG1464" s="42"/>
    </row>
    <row r="1465" spans="3:33" s="35" customFormat="1" x14ac:dyDescent="0.2">
      <c r="C1465" s="39"/>
      <c r="D1465" s="40"/>
      <c r="E1465" s="41"/>
      <c r="F1465" s="42"/>
      <c r="G1465" s="43"/>
      <c r="H1465" s="44"/>
      <c r="I1465" s="42"/>
      <c r="J1465" s="42"/>
      <c r="K1465" s="42"/>
      <c r="L1465" s="42"/>
      <c r="T1465" s="44"/>
      <c r="U1465" s="44"/>
      <c r="V1465" s="44"/>
      <c r="W1465" s="44"/>
      <c r="X1465" s="44"/>
      <c r="Y1465" s="44"/>
      <c r="Z1465" s="44"/>
      <c r="AD1465" s="42"/>
      <c r="AE1465" s="42"/>
      <c r="AF1465" s="42"/>
      <c r="AG1465" s="42"/>
    </row>
    <row r="1466" spans="3:33" s="35" customFormat="1" x14ac:dyDescent="0.2">
      <c r="C1466" s="39"/>
      <c r="D1466" s="40"/>
      <c r="E1466" s="41"/>
      <c r="F1466" s="42"/>
      <c r="G1466" s="43"/>
      <c r="H1466" s="44"/>
      <c r="I1466" s="42"/>
      <c r="J1466" s="42"/>
      <c r="K1466" s="42"/>
      <c r="L1466" s="42"/>
      <c r="T1466" s="44"/>
      <c r="U1466" s="44"/>
      <c r="V1466" s="44"/>
      <c r="W1466" s="44"/>
      <c r="X1466" s="44"/>
      <c r="Y1466" s="44"/>
      <c r="Z1466" s="44"/>
      <c r="AD1466" s="42"/>
      <c r="AE1466" s="42"/>
      <c r="AF1466" s="42"/>
      <c r="AG1466" s="42"/>
    </row>
    <row r="1467" spans="3:33" s="35" customFormat="1" x14ac:dyDescent="0.2">
      <c r="C1467" s="39"/>
      <c r="D1467" s="40"/>
      <c r="E1467" s="41"/>
      <c r="F1467" s="42"/>
      <c r="G1467" s="43"/>
      <c r="H1467" s="44"/>
      <c r="I1467" s="42"/>
      <c r="J1467" s="42"/>
      <c r="K1467" s="42"/>
      <c r="L1467" s="42"/>
      <c r="T1467" s="44"/>
      <c r="U1467" s="44"/>
      <c r="V1467" s="44"/>
      <c r="W1467" s="44"/>
      <c r="X1467" s="44"/>
      <c r="Y1467" s="44"/>
      <c r="Z1467" s="44"/>
      <c r="AD1467" s="42"/>
      <c r="AE1467" s="42"/>
      <c r="AF1467" s="42"/>
      <c r="AG1467" s="42"/>
    </row>
    <row r="1468" spans="3:33" s="35" customFormat="1" x14ac:dyDescent="0.2">
      <c r="C1468" s="39"/>
      <c r="D1468" s="40"/>
      <c r="E1468" s="41"/>
      <c r="F1468" s="42"/>
      <c r="G1468" s="43"/>
      <c r="H1468" s="44"/>
      <c r="I1468" s="42"/>
      <c r="J1468" s="42"/>
      <c r="K1468" s="42"/>
      <c r="L1468" s="42"/>
      <c r="T1468" s="44"/>
      <c r="U1468" s="44"/>
      <c r="V1468" s="44"/>
      <c r="W1468" s="44"/>
      <c r="X1468" s="44"/>
      <c r="Y1468" s="44"/>
      <c r="Z1468" s="44"/>
      <c r="AD1468" s="42"/>
      <c r="AE1468" s="42"/>
      <c r="AF1468" s="42"/>
      <c r="AG1468" s="42"/>
    </row>
    <row r="1469" spans="3:33" s="35" customFormat="1" x14ac:dyDescent="0.2">
      <c r="C1469" s="39"/>
      <c r="D1469" s="40"/>
      <c r="E1469" s="41"/>
      <c r="F1469" s="42"/>
      <c r="G1469" s="43"/>
      <c r="H1469" s="44"/>
      <c r="I1469" s="42"/>
      <c r="J1469" s="42"/>
      <c r="K1469" s="42"/>
      <c r="L1469" s="42"/>
      <c r="T1469" s="44"/>
      <c r="U1469" s="44"/>
      <c r="V1469" s="44"/>
      <c r="W1469" s="44"/>
      <c r="X1469" s="44"/>
      <c r="Y1469" s="44"/>
      <c r="Z1469" s="44"/>
      <c r="AD1469" s="42"/>
      <c r="AE1469" s="42"/>
      <c r="AF1469" s="42"/>
      <c r="AG1469" s="42"/>
    </row>
    <row r="1470" spans="3:33" s="35" customFormat="1" x14ac:dyDescent="0.2">
      <c r="C1470" s="39"/>
      <c r="D1470" s="40"/>
      <c r="E1470" s="41"/>
      <c r="F1470" s="42"/>
      <c r="G1470" s="43"/>
      <c r="H1470" s="44"/>
      <c r="I1470" s="42"/>
      <c r="J1470" s="42"/>
      <c r="K1470" s="42"/>
      <c r="L1470" s="42"/>
      <c r="T1470" s="44"/>
      <c r="U1470" s="44"/>
      <c r="V1470" s="44"/>
      <c r="W1470" s="44"/>
      <c r="X1470" s="44"/>
      <c r="Y1470" s="44"/>
      <c r="Z1470" s="44"/>
      <c r="AD1470" s="42"/>
      <c r="AE1470" s="42"/>
      <c r="AF1470" s="42"/>
      <c r="AG1470" s="42"/>
    </row>
    <row r="1471" spans="3:33" s="35" customFormat="1" x14ac:dyDescent="0.2">
      <c r="C1471" s="39"/>
      <c r="D1471" s="40"/>
      <c r="E1471" s="41"/>
      <c r="F1471" s="42"/>
      <c r="G1471" s="43"/>
      <c r="H1471" s="44"/>
      <c r="I1471" s="42"/>
      <c r="J1471" s="42"/>
      <c r="K1471" s="42"/>
      <c r="L1471" s="42"/>
      <c r="T1471" s="44"/>
      <c r="U1471" s="44"/>
      <c r="V1471" s="44"/>
      <c r="W1471" s="44"/>
      <c r="X1471" s="44"/>
      <c r="Y1471" s="44"/>
      <c r="Z1471" s="44"/>
      <c r="AD1471" s="42"/>
      <c r="AE1471" s="42"/>
      <c r="AF1471" s="42"/>
      <c r="AG1471" s="42"/>
    </row>
    <row r="1472" spans="3:33" s="35" customFormat="1" x14ac:dyDescent="0.2">
      <c r="C1472" s="39"/>
      <c r="D1472" s="40"/>
      <c r="E1472" s="41"/>
      <c r="F1472" s="42"/>
      <c r="G1472" s="43"/>
      <c r="H1472" s="44"/>
      <c r="I1472" s="42"/>
      <c r="J1472" s="42"/>
      <c r="K1472" s="42"/>
      <c r="L1472" s="42"/>
      <c r="T1472" s="44"/>
      <c r="U1472" s="44"/>
      <c r="V1472" s="44"/>
      <c r="W1472" s="44"/>
      <c r="X1472" s="44"/>
      <c r="Y1472" s="44"/>
      <c r="Z1472" s="44"/>
      <c r="AD1472" s="42"/>
      <c r="AE1472" s="42"/>
      <c r="AF1472" s="42"/>
      <c r="AG1472" s="42"/>
    </row>
    <row r="1473" spans="3:33" s="35" customFormat="1" x14ac:dyDescent="0.2">
      <c r="C1473" s="39"/>
      <c r="D1473" s="40"/>
      <c r="E1473" s="41"/>
      <c r="F1473" s="42"/>
      <c r="G1473" s="43"/>
      <c r="H1473" s="44"/>
      <c r="I1473" s="42"/>
      <c r="J1473" s="42"/>
      <c r="K1473" s="42"/>
      <c r="L1473" s="42"/>
      <c r="T1473" s="44"/>
      <c r="U1473" s="44"/>
      <c r="V1473" s="44"/>
      <c r="W1473" s="44"/>
      <c r="X1473" s="44"/>
      <c r="Y1473" s="44"/>
      <c r="Z1473" s="44"/>
      <c r="AD1473" s="42"/>
      <c r="AE1473" s="42"/>
      <c r="AF1473" s="42"/>
      <c r="AG1473" s="42"/>
    </row>
    <row r="1474" spans="3:33" s="35" customFormat="1" x14ac:dyDescent="0.2">
      <c r="C1474" s="39"/>
      <c r="D1474" s="40"/>
      <c r="E1474" s="41"/>
      <c r="F1474" s="42"/>
      <c r="G1474" s="43"/>
      <c r="H1474" s="44"/>
      <c r="I1474" s="42"/>
      <c r="J1474" s="42"/>
      <c r="K1474" s="42"/>
      <c r="L1474" s="42"/>
      <c r="T1474" s="44"/>
      <c r="U1474" s="44"/>
      <c r="V1474" s="44"/>
      <c r="W1474" s="44"/>
      <c r="X1474" s="44"/>
      <c r="Y1474" s="44"/>
      <c r="Z1474" s="44"/>
      <c r="AD1474" s="42"/>
      <c r="AE1474" s="42"/>
      <c r="AF1474" s="42"/>
      <c r="AG1474" s="42"/>
    </row>
    <row r="1475" spans="3:33" s="35" customFormat="1" x14ac:dyDescent="0.2">
      <c r="C1475" s="39"/>
      <c r="D1475" s="40"/>
      <c r="E1475" s="41"/>
      <c r="F1475" s="42"/>
      <c r="G1475" s="43"/>
      <c r="H1475" s="44"/>
      <c r="I1475" s="42"/>
      <c r="J1475" s="42"/>
      <c r="K1475" s="42"/>
      <c r="L1475" s="42"/>
      <c r="T1475" s="44"/>
      <c r="U1475" s="44"/>
      <c r="V1475" s="44"/>
      <c r="W1475" s="44"/>
      <c r="X1475" s="44"/>
      <c r="Y1475" s="44"/>
      <c r="Z1475" s="44"/>
      <c r="AD1475" s="42"/>
      <c r="AE1475" s="42"/>
      <c r="AF1475" s="42"/>
      <c r="AG1475" s="42"/>
    </row>
    <row r="1476" spans="3:33" s="35" customFormat="1" x14ac:dyDescent="0.2">
      <c r="C1476" s="39"/>
      <c r="D1476" s="40"/>
      <c r="E1476" s="41"/>
      <c r="F1476" s="42"/>
      <c r="G1476" s="43"/>
      <c r="H1476" s="44"/>
      <c r="I1476" s="42"/>
      <c r="J1476" s="42"/>
      <c r="K1476" s="42"/>
      <c r="L1476" s="42"/>
      <c r="T1476" s="44"/>
      <c r="U1476" s="44"/>
      <c r="V1476" s="44"/>
      <c r="W1476" s="44"/>
      <c r="X1476" s="44"/>
      <c r="Y1476" s="44"/>
      <c r="Z1476" s="44"/>
      <c r="AD1476" s="42"/>
      <c r="AE1476" s="42"/>
      <c r="AF1476" s="42"/>
      <c r="AG1476" s="42"/>
    </row>
    <row r="1477" spans="3:33" s="35" customFormat="1" x14ac:dyDescent="0.2">
      <c r="C1477" s="39"/>
      <c r="D1477" s="40"/>
      <c r="E1477" s="41"/>
      <c r="F1477" s="42"/>
      <c r="G1477" s="43"/>
      <c r="H1477" s="44"/>
      <c r="I1477" s="42"/>
      <c r="J1477" s="42"/>
      <c r="K1477" s="42"/>
      <c r="L1477" s="42"/>
      <c r="T1477" s="44"/>
      <c r="U1477" s="44"/>
      <c r="V1477" s="44"/>
      <c r="W1477" s="44"/>
      <c r="X1477" s="44"/>
      <c r="Y1477" s="44"/>
      <c r="Z1477" s="44"/>
      <c r="AD1477" s="42"/>
      <c r="AE1477" s="42"/>
      <c r="AF1477" s="42"/>
      <c r="AG1477" s="42"/>
    </row>
    <row r="1478" spans="3:33" s="35" customFormat="1" x14ac:dyDescent="0.2">
      <c r="C1478" s="39"/>
      <c r="D1478" s="40"/>
      <c r="E1478" s="41"/>
      <c r="F1478" s="42"/>
      <c r="G1478" s="43"/>
      <c r="H1478" s="44"/>
      <c r="I1478" s="42"/>
      <c r="J1478" s="42"/>
      <c r="K1478" s="42"/>
      <c r="L1478" s="42"/>
      <c r="T1478" s="44"/>
      <c r="U1478" s="44"/>
      <c r="V1478" s="44"/>
      <c r="W1478" s="44"/>
      <c r="X1478" s="44"/>
      <c r="Y1478" s="44"/>
      <c r="Z1478" s="44"/>
      <c r="AD1478" s="42"/>
      <c r="AE1478" s="42"/>
      <c r="AF1478" s="42"/>
      <c r="AG1478" s="42"/>
    </row>
    <row r="1479" spans="3:33" s="35" customFormat="1" x14ac:dyDescent="0.2">
      <c r="C1479" s="39"/>
      <c r="D1479" s="40"/>
      <c r="E1479" s="41"/>
      <c r="F1479" s="42"/>
      <c r="G1479" s="43"/>
      <c r="H1479" s="44"/>
      <c r="I1479" s="42"/>
      <c r="J1479" s="42"/>
      <c r="K1479" s="42"/>
      <c r="L1479" s="42"/>
      <c r="T1479" s="44"/>
      <c r="U1479" s="44"/>
      <c r="V1479" s="44"/>
      <c r="W1479" s="44"/>
      <c r="X1479" s="44"/>
      <c r="Y1479" s="44"/>
      <c r="Z1479" s="44"/>
      <c r="AD1479" s="42"/>
      <c r="AE1479" s="42"/>
      <c r="AF1479" s="42"/>
      <c r="AG1479" s="42"/>
    </row>
    <row r="1480" spans="3:33" s="35" customFormat="1" x14ac:dyDescent="0.2">
      <c r="C1480" s="39"/>
      <c r="D1480" s="40"/>
      <c r="E1480" s="41"/>
      <c r="F1480" s="42"/>
      <c r="G1480" s="43"/>
      <c r="H1480" s="44"/>
      <c r="I1480" s="42"/>
      <c r="J1480" s="42"/>
      <c r="K1480" s="42"/>
      <c r="L1480" s="42"/>
      <c r="T1480" s="44"/>
      <c r="U1480" s="44"/>
      <c r="V1480" s="44"/>
      <c r="W1480" s="44"/>
      <c r="X1480" s="44"/>
      <c r="Y1480" s="44"/>
      <c r="Z1480" s="44"/>
      <c r="AD1480" s="42"/>
      <c r="AE1480" s="42"/>
      <c r="AF1480" s="42"/>
      <c r="AG1480" s="42"/>
    </row>
    <row r="1481" spans="3:33" s="35" customFormat="1" x14ac:dyDescent="0.2">
      <c r="C1481" s="39"/>
      <c r="D1481" s="40"/>
      <c r="E1481" s="41"/>
      <c r="F1481" s="42"/>
      <c r="G1481" s="43"/>
      <c r="H1481" s="44"/>
      <c r="I1481" s="42"/>
      <c r="J1481" s="42"/>
      <c r="K1481" s="42"/>
      <c r="L1481" s="42"/>
      <c r="T1481" s="44"/>
      <c r="U1481" s="44"/>
      <c r="V1481" s="44"/>
      <c r="W1481" s="44"/>
      <c r="X1481" s="44"/>
      <c r="Y1481" s="44"/>
      <c r="Z1481" s="44"/>
      <c r="AD1481" s="42"/>
      <c r="AE1481" s="42"/>
      <c r="AF1481" s="42"/>
      <c r="AG1481" s="42"/>
    </row>
    <row r="1482" spans="3:33" s="35" customFormat="1" x14ac:dyDescent="0.2">
      <c r="C1482" s="39"/>
      <c r="D1482" s="40"/>
      <c r="E1482" s="41"/>
      <c r="F1482" s="42"/>
      <c r="G1482" s="43"/>
      <c r="H1482" s="44"/>
      <c r="I1482" s="42"/>
      <c r="J1482" s="42"/>
      <c r="K1482" s="42"/>
      <c r="L1482" s="42"/>
      <c r="T1482" s="44"/>
      <c r="U1482" s="44"/>
      <c r="V1482" s="44"/>
      <c r="W1482" s="44"/>
      <c r="X1482" s="44"/>
      <c r="Y1482" s="44"/>
      <c r="Z1482" s="44"/>
      <c r="AD1482" s="42"/>
      <c r="AE1482" s="42"/>
      <c r="AF1482" s="42"/>
      <c r="AG1482" s="42"/>
    </row>
    <row r="1483" spans="3:33" s="35" customFormat="1" x14ac:dyDescent="0.2">
      <c r="C1483" s="39"/>
      <c r="D1483" s="40"/>
      <c r="E1483" s="41"/>
      <c r="F1483" s="42"/>
      <c r="G1483" s="43"/>
      <c r="H1483" s="44"/>
      <c r="I1483" s="42"/>
      <c r="J1483" s="42"/>
      <c r="K1483" s="42"/>
      <c r="L1483" s="42"/>
      <c r="T1483" s="44"/>
      <c r="U1483" s="44"/>
      <c r="V1483" s="44"/>
      <c r="W1483" s="44"/>
      <c r="X1483" s="44"/>
      <c r="Y1483" s="44"/>
      <c r="Z1483" s="44"/>
      <c r="AD1483" s="42"/>
      <c r="AE1483" s="42"/>
      <c r="AF1483" s="42"/>
      <c r="AG1483" s="42"/>
    </row>
    <row r="1484" spans="3:33" s="35" customFormat="1" x14ac:dyDescent="0.2">
      <c r="C1484" s="39"/>
      <c r="D1484" s="40"/>
      <c r="E1484" s="41"/>
      <c r="F1484" s="42"/>
      <c r="G1484" s="43"/>
      <c r="H1484" s="44"/>
      <c r="I1484" s="42"/>
      <c r="J1484" s="42"/>
      <c r="K1484" s="42"/>
      <c r="L1484" s="42"/>
      <c r="T1484" s="44"/>
      <c r="U1484" s="44"/>
      <c r="V1484" s="44"/>
      <c r="W1484" s="44"/>
      <c r="X1484" s="44"/>
      <c r="Y1484" s="44"/>
      <c r="Z1484" s="44"/>
      <c r="AD1484" s="42"/>
      <c r="AE1484" s="42"/>
      <c r="AF1484" s="42"/>
      <c r="AG1484" s="42"/>
    </row>
    <row r="1485" spans="3:33" s="35" customFormat="1" x14ac:dyDescent="0.2">
      <c r="C1485" s="39"/>
      <c r="D1485" s="40"/>
      <c r="E1485" s="41"/>
      <c r="F1485" s="42"/>
      <c r="G1485" s="43"/>
      <c r="H1485" s="44"/>
      <c r="I1485" s="42"/>
      <c r="J1485" s="42"/>
      <c r="K1485" s="42"/>
      <c r="L1485" s="42"/>
      <c r="T1485" s="44"/>
      <c r="U1485" s="44"/>
      <c r="V1485" s="44"/>
      <c r="W1485" s="44"/>
      <c r="X1485" s="44"/>
      <c r="Y1485" s="44"/>
      <c r="Z1485" s="44"/>
      <c r="AD1485" s="42"/>
      <c r="AE1485" s="42"/>
      <c r="AF1485" s="42"/>
      <c r="AG1485" s="42"/>
    </row>
    <row r="1486" spans="3:33" s="35" customFormat="1" x14ac:dyDescent="0.2">
      <c r="C1486" s="39"/>
      <c r="D1486" s="40"/>
      <c r="E1486" s="41"/>
      <c r="F1486" s="42"/>
      <c r="G1486" s="43"/>
      <c r="H1486" s="44"/>
      <c r="I1486" s="42"/>
      <c r="J1486" s="42"/>
      <c r="K1486" s="42"/>
      <c r="L1486" s="42"/>
      <c r="T1486" s="44"/>
      <c r="U1486" s="44"/>
      <c r="V1486" s="44"/>
      <c r="W1486" s="44"/>
      <c r="X1486" s="44"/>
      <c r="Y1486" s="44"/>
      <c r="Z1486" s="44"/>
      <c r="AD1486" s="42"/>
      <c r="AE1486" s="42"/>
      <c r="AF1486" s="42"/>
      <c r="AG1486" s="42"/>
    </row>
    <row r="1487" spans="3:33" s="35" customFormat="1" x14ac:dyDescent="0.2">
      <c r="C1487" s="39"/>
      <c r="D1487" s="40"/>
      <c r="E1487" s="41"/>
      <c r="F1487" s="42"/>
      <c r="G1487" s="43"/>
      <c r="H1487" s="44"/>
      <c r="I1487" s="42"/>
      <c r="J1487" s="42"/>
      <c r="K1487" s="42"/>
      <c r="L1487" s="42"/>
      <c r="T1487" s="44"/>
      <c r="U1487" s="44"/>
      <c r="V1487" s="44"/>
      <c r="W1487" s="44"/>
      <c r="X1487" s="44"/>
      <c r="Y1487" s="44"/>
      <c r="Z1487" s="44"/>
      <c r="AD1487" s="42"/>
      <c r="AE1487" s="42"/>
      <c r="AF1487" s="42"/>
      <c r="AG1487" s="42"/>
    </row>
    <row r="1488" spans="3:33" s="35" customFormat="1" x14ac:dyDescent="0.2">
      <c r="C1488" s="39"/>
      <c r="D1488" s="40"/>
      <c r="E1488" s="41"/>
      <c r="F1488" s="42"/>
      <c r="G1488" s="43"/>
      <c r="H1488" s="44"/>
      <c r="I1488" s="42"/>
      <c r="J1488" s="42"/>
      <c r="K1488" s="42"/>
      <c r="L1488" s="42"/>
      <c r="T1488" s="44"/>
      <c r="U1488" s="44"/>
      <c r="V1488" s="44"/>
      <c r="W1488" s="44"/>
      <c r="X1488" s="44"/>
      <c r="Y1488" s="44"/>
      <c r="Z1488" s="44"/>
      <c r="AD1488" s="42"/>
      <c r="AE1488" s="42"/>
      <c r="AF1488" s="42"/>
      <c r="AG1488" s="42"/>
    </row>
    <row r="1489" spans="3:33" s="35" customFormat="1" x14ac:dyDescent="0.2">
      <c r="C1489" s="39"/>
      <c r="D1489" s="40"/>
      <c r="E1489" s="41"/>
      <c r="F1489" s="42"/>
      <c r="G1489" s="43"/>
      <c r="H1489" s="44"/>
      <c r="I1489" s="42"/>
      <c r="J1489" s="42"/>
      <c r="K1489" s="42"/>
      <c r="L1489" s="42"/>
      <c r="T1489" s="44"/>
      <c r="U1489" s="44"/>
      <c r="V1489" s="44"/>
      <c r="W1489" s="44"/>
      <c r="X1489" s="44"/>
      <c r="Y1489" s="44"/>
      <c r="Z1489" s="44"/>
      <c r="AD1489" s="42"/>
      <c r="AE1489" s="42"/>
      <c r="AF1489" s="42"/>
      <c r="AG1489" s="42"/>
    </row>
    <row r="1490" spans="3:33" s="35" customFormat="1" x14ac:dyDescent="0.2">
      <c r="C1490" s="39"/>
      <c r="D1490" s="40"/>
      <c r="E1490" s="41"/>
      <c r="F1490" s="42"/>
      <c r="G1490" s="43"/>
      <c r="H1490" s="44"/>
      <c r="I1490" s="42"/>
      <c r="J1490" s="42"/>
      <c r="K1490" s="42"/>
      <c r="L1490" s="42"/>
      <c r="T1490" s="44"/>
      <c r="U1490" s="44"/>
      <c r="V1490" s="44"/>
      <c r="W1490" s="44"/>
      <c r="X1490" s="44"/>
      <c r="Y1490" s="44"/>
      <c r="Z1490" s="44"/>
      <c r="AD1490" s="42"/>
      <c r="AE1490" s="42"/>
      <c r="AF1490" s="42"/>
      <c r="AG1490" s="42"/>
    </row>
    <row r="1491" spans="3:33" s="35" customFormat="1" x14ac:dyDescent="0.2">
      <c r="C1491" s="39"/>
      <c r="D1491" s="40"/>
      <c r="E1491" s="41"/>
      <c r="F1491" s="42"/>
      <c r="G1491" s="43"/>
      <c r="H1491" s="44"/>
      <c r="I1491" s="42"/>
      <c r="J1491" s="42"/>
      <c r="K1491" s="42"/>
      <c r="L1491" s="42"/>
      <c r="T1491" s="44"/>
      <c r="U1491" s="44"/>
      <c r="V1491" s="44"/>
      <c r="W1491" s="44"/>
      <c r="X1491" s="44"/>
      <c r="Y1491" s="44"/>
      <c r="Z1491" s="44"/>
      <c r="AD1491" s="42"/>
      <c r="AE1491" s="42"/>
      <c r="AF1491" s="42"/>
      <c r="AG1491" s="42"/>
    </row>
    <row r="1492" spans="3:33" s="35" customFormat="1" x14ac:dyDescent="0.2">
      <c r="C1492" s="39"/>
      <c r="D1492" s="40"/>
      <c r="E1492" s="41"/>
      <c r="F1492" s="42"/>
      <c r="G1492" s="43"/>
      <c r="H1492" s="44"/>
      <c r="I1492" s="42"/>
      <c r="J1492" s="42"/>
      <c r="K1492" s="42"/>
      <c r="L1492" s="42"/>
      <c r="T1492" s="44"/>
      <c r="U1492" s="44"/>
      <c r="V1492" s="44"/>
      <c r="W1492" s="44"/>
      <c r="X1492" s="44"/>
      <c r="Y1492" s="44"/>
      <c r="Z1492" s="44"/>
      <c r="AD1492" s="42"/>
      <c r="AE1492" s="42"/>
      <c r="AF1492" s="42"/>
      <c r="AG1492" s="42"/>
    </row>
    <row r="1493" spans="3:33" s="35" customFormat="1" x14ac:dyDescent="0.2">
      <c r="C1493" s="39"/>
      <c r="D1493" s="40"/>
      <c r="E1493" s="41"/>
      <c r="F1493" s="42"/>
      <c r="G1493" s="43"/>
      <c r="H1493" s="44"/>
      <c r="I1493" s="42"/>
      <c r="J1493" s="42"/>
      <c r="K1493" s="42"/>
      <c r="L1493" s="42"/>
      <c r="T1493" s="44"/>
      <c r="U1493" s="44"/>
      <c r="V1493" s="44"/>
      <c r="W1493" s="44"/>
      <c r="X1493" s="44"/>
      <c r="Y1493" s="44"/>
      <c r="Z1493" s="44"/>
      <c r="AD1493" s="42"/>
      <c r="AE1493" s="42"/>
      <c r="AF1493" s="42"/>
      <c r="AG1493" s="42"/>
    </row>
    <row r="1494" spans="3:33" s="35" customFormat="1" x14ac:dyDescent="0.2">
      <c r="C1494" s="39"/>
      <c r="D1494" s="40"/>
      <c r="E1494" s="41"/>
      <c r="F1494" s="42"/>
      <c r="G1494" s="43"/>
      <c r="H1494" s="44"/>
      <c r="I1494" s="42"/>
      <c r="J1494" s="42"/>
      <c r="K1494" s="42"/>
      <c r="L1494" s="42"/>
      <c r="T1494" s="44"/>
      <c r="U1494" s="44"/>
      <c r="V1494" s="44"/>
      <c r="W1494" s="44"/>
      <c r="X1494" s="44"/>
      <c r="Y1494" s="44"/>
      <c r="Z1494" s="44"/>
      <c r="AD1494" s="42"/>
      <c r="AE1494" s="42"/>
      <c r="AF1494" s="42"/>
      <c r="AG1494" s="42"/>
    </row>
    <row r="1495" spans="3:33" s="35" customFormat="1" x14ac:dyDescent="0.2">
      <c r="C1495" s="39"/>
      <c r="D1495" s="40"/>
      <c r="E1495" s="41"/>
      <c r="F1495" s="42"/>
      <c r="G1495" s="43"/>
      <c r="H1495" s="44"/>
      <c r="I1495" s="42"/>
      <c r="J1495" s="42"/>
      <c r="K1495" s="42"/>
      <c r="L1495" s="42"/>
      <c r="T1495" s="44"/>
      <c r="U1495" s="44"/>
      <c r="V1495" s="44"/>
      <c r="W1495" s="44"/>
      <c r="X1495" s="44"/>
      <c r="Y1495" s="44"/>
      <c r="Z1495" s="44"/>
      <c r="AD1495" s="42"/>
      <c r="AE1495" s="42"/>
      <c r="AF1495" s="42"/>
      <c r="AG1495" s="42"/>
    </row>
    <row r="1496" spans="3:33" s="35" customFormat="1" x14ac:dyDescent="0.2">
      <c r="C1496" s="39"/>
      <c r="D1496" s="40"/>
      <c r="E1496" s="41"/>
      <c r="F1496" s="42"/>
      <c r="G1496" s="43"/>
      <c r="H1496" s="44"/>
      <c r="I1496" s="42"/>
      <c r="J1496" s="42"/>
      <c r="K1496" s="42"/>
      <c r="L1496" s="42"/>
      <c r="T1496" s="44"/>
      <c r="U1496" s="44"/>
      <c r="V1496" s="44"/>
      <c r="W1496" s="44"/>
      <c r="X1496" s="44"/>
      <c r="Y1496" s="44"/>
      <c r="Z1496" s="44"/>
      <c r="AD1496" s="42"/>
      <c r="AE1496" s="42"/>
      <c r="AF1496" s="42"/>
      <c r="AG1496" s="42"/>
    </row>
    <row r="1497" spans="3:33" s="35" customFormat="1" x14ac:dyDescent="0.2">
      <c r="C1497" s="39"/>
      <c r="D1497" s="40"/>
      <c r="E1497" s="41"/>
      <c r="F1497" s="42"/>
      <c r="G1497" s="43"/>
      <c r="H1497" s="44"/>
      <c r="I1497" s="42"/>
      <c r="J1497" s="42"/>
      <c r="K1497" s="42"/>
      <c r="L1497" s="42"/>
      <c r="T1497" s="44"/>
      <c r="U1497" s="44"/>
      <c r="V1497" s="44"/>
      <c r="W1497" s="44"/>
      <c r="X1497" s="44"/>
      <c r="Y1497" s="44"/>
      <c r="Z1497" s="44"/>
      <c r="AD1497" s="42"/>
      <c r="AE1497" s="42"/>
      <c r="AF1497" s="42"/>
      <c r="AG1497" s="42"/>
    </row>
    <row r="1498" spans="3:33" s="35" customFormat="1" x14ac:dyDescent="0.2">
      <c r="C1498" s="39"/>
      <c r="D1498" s="40"/>
      <c r="E1498" s="41"/>
      <c r="F1498" s="42"/>
      <c r="G1498" s="43"/>
      <c r="H1498" s="44"/>
      <c r="I1498" s="42"/>
      <c r="J1498" s="42"/>
      <c r="K1498" s="42"/>
      <c r="L1498" s="42"/>
      <c r="T1498" s="44"/>
      <c r="U1498" s="44"/>
      <c r="V1498" s="44"/>
      <c r="W1498" s="44"/>
      <c r="X1498" s="44"/>
      <c r="Y1498" s="44"/>
      <c r="Z1498" s="44"/>
      <c r="AD1498" s="42"/>
      <c r="AE1498" s="42"/>
      <c r="AF1498" s="42"/>
      <c r="AG1498" s="42"/>
    </row>
    <row r="1499" spans="3:33" s="35" customFormat="1" x14ac:dyDescent="0.2">
      <c r="C1499" s="39"/>
      <c r="D1499" s="40"/>
      <c r="E1499" s="41"/>
      <c r="F1499" s="42"/>
      <c r="G1499" s="43"/>
      <c r="H1499" s="44"/>
      <c r="I1499" s="42"/>
      <c r="J1499" s="42"/>
      <c r="K1499" s="42"/>
      <c r="L1499" s="42"/>
      <c r="T1499" s="44"/>
      <c r="U1499" s="44"/>
      <c r="V1499" s="44"/>
      <c r="W1499" s="44"/>
      <c r="X1499" s="44"/>
      <c r="Y1499" s="44"/>
      <c r="Z1499" s="44"/>
      <c r="AD1499" s="42"/>
      <c r="AE1499" s="42"/>
      <c r="AF1499" s="42"/>
      <c r="AG1499" s="42"/>
    </row>
    <row r="1500" spans="3:33" s="35" customFormat="1" x14ac:dyDescent="0.2">
      <c r="C1500" s="39"/>
      <c r="D1500" s="40"/>
      <c r="E1500" s="41"/>
      <c r="F1500" s="42"/>
      <c r="G1500" s="43"/>
      <c r="H1500" s="44"/>
      <c r="I1500" s="42"/>
      <c r="J1500" s="42"/>
      <c r="K1500" s="42"/>
      <c r="L1500" s="42"/>
      <c r="T1500" s="44"/>
      <c r="U1500" s="44"/>
      <c r="V1500" s="44"/>
      <c r="W1500" s="44"/>
      <c r="X1500" s="44"/>
      <c r="Y1500" s="44"/>
      <c r="Z1500" s="44"/>
      <c r="AD1500" s="42"/>
      <c r="AE1500" s="42"/>
      <c r="AF1500" s="42"/>
      <c r="AG1500" s="42"/>
    </row>
    <row r="1501" spans="3:33" s="35" customFormat="1" x14ac:dyDescent="0.2">
      <c r="C1501" s="39"/>
      <c r="D1501" s="40"/>
      <c r="E1501" s="41"/>
      <c r="F1501" s="42"/>
      <c r="G1501" s="43"/>
      <c r="H1501" s="44"/>
      <c r="I1501" s="42"/>
      <c r="J1501" s="42"/>
      <c r="K1501" s="42"/>
      <c r="L1501" s="42"/>
      <c r="T1501" s="44"/>
      <c r="U1501" s="44"/>
      <c r="V1501" s="44"/>
      <c r="W1501" s="44"/>
      <c r="X1501" s="44"/>
      <c r="Y1501" s="44"/>
      <c r="Z1501" s="44"/>
      <c r="AD1501" s="42"/>
      <c r="AE1501" s="42"/>
      <c r="AF1501" s="42"/>
      <c r="AG1501" s="42"/>
    </row>
    <row r="1502" spans="3:33" s="35" customFormat="1" x14ac:dyDescent="0.2">
      <c r="C1502" s="39"/>
      <c r="D1502" s="40"/>
      <c r="E1502" s="41"/>
      <c r="F1502" s="42"/>
      <c r="G1502" s="43"/>
      <c r="H1502" s="44"/>
      <c r="I1502" s="42"/>
      <c r="J1502" s="42"/>
      <c r="K1502" s="42"/>
      <c r="L1502" s="42"/>
      <c r="T1502" s="44"/>
      <c r="U1502" s="44"/>
      <c r="V1502" s="44"/>
      <c r="W1502" s="44"/>
      <c r="X1502" s="44"/>
      <c r="Y1502" s="44"/>
      <c r="Z1502" s="44"/>
      <c r="AD1502" s="42"/>
      <c r="AE1502" s="42"/>
      <c r="AF1502" s="42"/>
      <c r="AG1502" s="42"/>
    </row>
    <row r="1503" spans="3:33" s="35" customFormat="1" x14ac:dyDescent="0.2">
      <c r="C1503" s="39"/>
      <c r="D1503" s="40"/>
      <c r="E1503" s="41"/>
      <c r="F1503" s="42"/>
      <c r="G1503" s="43"/>
      <c r="H1503" s="44"/>
      <c r="I1503" s="42"/>
      <c r="J1503" s="42"/>
      <c r="K1503" s="42"/>
      <c r="L1503" s="42"/>
      <c r="T1503" s="44"/>
      <c r="U1503" s="44"/>
      <c r="V1503" s="44"/>
      <c r="W1503" s="44"/>
      <c r="X1503" s="44"/>
      <c r="Y1503" s="44"/>
      <c r="Z1503" s="44"/>
      <c r="AD1503" s="42"/>
      <c r="AE1503" s="42"/>
      <c r="AF1503" s="42"/>
      <c r="AG1503" s="42"/>
    </row>
    <row r="1504" spans="3:33" s="35" customFormat="1" x14ac:dyDescent="0.2">
      <c r="C1504" s="39"/>
      <c r="D1504" s="40"/>
      <c r="E1504" s="41"/>
      <c r="F1504" s="42"/>
      <c r="G1504" s="43"/>
      <c r="H1504" s="44"/>
      <c r="I1504" s="42"/>
      <c r="J1504" s="42"/>
      <c r="K1504" s="42"/>
      <c r="L1504" s="42"/>
      <c r="T1504" s="44"/>
      <c r="U1504" s="44"/>
      <c r="V1504" s="44"/>
      <c r="W1504" s="44"/>
      <c r="X1504" s="44"/>
      <c r="Y1504" s="44"/>
      <c r="Z1504" s="44"/>
      <c r="AD1504" s="42"/>
      <c r="AE1504" s="42"/>
      <c r="AF1504" s="42"/>
      <c r="AG1504" s="42"/>
    </row>
    <row r="1505" spans="3:33" s="35" customFormat="1" x14ac:dyDescent="0.2">
      <c r="C1505" s="39"/>
      <c r="D1505" s="40"/>
      <c r="E1505" s="41"/>
      <c r="F1505" s="42"/>
      <c r="G1505" s="43"/>
      <c r="H1505" s="44"/>
      <c r="I1505" s="42"/>
      <c r="J1505" s="42"/>
      <c r="K1505" s="42"/>
      <c r="L1505" s="42"/>
      <c r="T1505" s="44"/>
      <c r="U1505" s="44"/>
      <c r="V1505" s="44"/>
      <c r="W1505" s="44"/>
      <c r="X1505" s="44"/>
      <c r="Y1505" s="44"/>
      <c r="Z1505" s="44"/>
      <c r="AD1505" s="42"/>
      <c r="AE1505" s="42"/>
      <c r="AF1505" s="42"/>
      <c r="AG1505" s="42"/>
    </row>
    <row r="1506" spans="3:33" s="35" customFormat="1" x14ac:dyDescent="0.2">
      <c r="C1506" s="39"/>
      <c r="D1506" s="40"/>
      <c r="E1506" s="41"/>
      <c r="F1506" s="42"/>
      <c r="G1506" s="43"/>
      <c r="H1506" s="44"/>
      <c r="I1506" s="42"/>
      <c r="J1506" s="42"/>
      <c r="K1506" s="42"/>
      <c r="L1506" s="42"/>
      <c r="T1506" s="44"/>
      <c r="U1506" s="44"/>
      <c r="V1506" s="44"/>
      <c r="W1506" s="44"/>
      <c r="X1506" s="44"/>
      <c r="Y1506" s="44"/>
      <c r="Z1506" s="44"/>
      <c r="AD1506" s="42"/>
      <c r="AE1506" s="42"/>
      <c r="AF1506" s="42"/>
      <c r="AG1506" s="42"/>
    </row>
    <row r="1507" spans="3:33" s="35" customFormat="1" x14ac:dyDescent="0.2">
      <c r="C1507" s="39"/>
      <c r="D1507" s="40"/>
      <c r="E1507" s="41"/>
      <c r="F1507" s="42"/>
      <c r="G1507" s="43"/>
      <c r="H1507" s="44"/>
      <c r="I1507" s="42"/>
      <c r="J1507" s="42"/>
      <c r="K1507" s="42"/>
      <c r="L1507" s="42"/>
      <c r="T1507" s="44"/>
      <c r="U1507" s="44"/>
      <c r="V1507" s="44"/>
      <c r="W1507" s="44"/>
      <c r="X1507" s="44"/>
      <c r="Y1507" s="44"/>
      <c r="Z1507" s="44"/>
      <c r="AD1507" s="42"/>
      <c r="AE1507" s="42"/>
      <c r="AF1507" s="42"/>
      <c r="AG1507" s="42"/>
    </row>
    <row r="1508" spans="3:33" s="35" customFormat="1" x14ac:dyDescent="0.2">
      <c r="C1508" s="39"/>
      <c r="D1508" s="40"/>
      <c r="E1508" s="41"/>
      <c r="F1508" s="42"/>
      <c r="G1508" s="43"/>
      <c r="H1508" s="44"/>
      <c r="I1508" s="42"/>
      <c r="J1508" s="42"/>
      <c r="K1508" s="42"/>
      <c r="L1508" s="42"/>
      <c r="T1508" s="44"/>
      <c r="U1508" s="44"/>
      <c r="V1508" s="44"/>
      <c r="W1508" s="44"/>
      <c r="X1508" s="44"/>
      <c r="Y1508" s="44"/>
      <c r="Z1508" s="44"/>
      <c r="AD1508" s="42"/>
      <c r="AE1508" s="42"/>
      <c r="AF1508" s="42"/>
      <c r="AG1508" s="42"/>
    </row>
    <row r="1509" spans="3:33" s="35" customFormat="1" x14ac:dyDescent="0.2">
      <c r="C1509" s="39"/>
      <c r="D1509" s="40"/>
      <c r="E1509" s="41"/>
      <c r="F1509" s="42"/>
      <c r="G1509" s="43"/>
      <c r="H1509" s="44"/>
      <c r="I1509" s="42"/>
      <c r="J1509" s="42"/>
      <c r="K1509" s="42"/>
      <c r="L1509" s="42"/>
      <c r="T1509" s="44"/>
      <c r="U1509" s="44"/>
      <c r="V1509" s="44"/>
      <c r="W1509" s="44"/>
      <c r="X1509" s="44"/>
      <c r="Y1509" s="44"/>
      <c r="Z1509" s="44"/>
      <c r="AD1509" s="42"/>
      <c r="AE1509" s="42"/>
      <c r="AF1509" s="42"/>
      <c r="AG1509" s="42"/>
    </row>
    <row r="1510" spans="3:33" s="35" customFormat="1" x14ac:dyDescent="0.2">
      <c r="C1510" s="39"/>
      <c r="D1510" s="40"/>
      <c r="E1510" s="41"/>
      <c r="F1510" s="42"/>
      <c r="G1510" s="43"/>
      <c r="H1510" s="44"/>
      <c r="I1510" s="42"/>
      <c r="J1510" s="42"/>
      <c r="K1510" s="42"/>
      <c r="L1510" s="42"/>
      <c r="T1510" s="44"/>
      <c r="U1510" s="44"/>
      <c r="V1510" s="44"/>
      <c r="W1510" s="44"/>
      <c r="X1510" s="44"/>
      <c r="Y1510" s="44"/>
      <c r="Z1510" s="44"/>
      <c r="AD1510" s="42"/>
      <c r="AE1510" s="42"/>
      <c r="AF1510" s="42"/>
      <c r="AG1510" s="42"/>
    </row>
    <row r="1511" spans="3:33" s="35" customFormat="1" x14ac:dyDescent="0.2">
      <c r="C1511" s="39"/>
      <c r="D1511" s="40"/>
      <c r="E1511" s="41"/>
      <c r="F1511" s="42"/>
      <c r="G1511" s="43"/>
      <c r="H1511" s="44"/>
      <c r="I1511" s="42"/>
      <c r="J1511" s="42"/>
      <c r="K1511" s="42"/>
      <c r="L1511" s="42"/>
      <c r="T1511" s="44"/>
      <c r="U1511" s="44"/>
      <c r="V1511" s="44"/>
      <c r="W1511" s="44"/>
      <c r="X1511" s="44"/>
      <c r="Y1511" s="44"/>
      <c r="Z1511" s="44"/>
      <c r="AD1511" s="42"/>
      <c r="AE1511" s="42"/>
      <c r="AF1511" s="42"/>
      <c r="AG1511" s="42"/>
    </row>
    <row r="1512" spans="3:33" s="35" customFormat="1" x14ac:dyDescent="0.2">
      <c r="C1512" s="39"/>
      <c r="D1512" s="40"/>
      <c r="E1512" s="41"/>
      <c r="F1512" s="42"/>
      <c r="G1512" s="43"/>
      <c r="H1512" s="44"/>
      <c r="I1512" s="42"/>
      <c r="J1512" s="42"/>
      <c r="K1512" s="42"/>
      <c r="L1512" s="42"/>
      <c r="T1512" s="44"/>
      <c r="U1512" s="44"/>
      <c r="V1512" s="44"/>
      <c r="W1512" s="44"/>
      <c r="X1512" s="44"/>
      <c r="Y1512" s="44"/>
      <c r="Z1512" s="44"/>
      <c r="AD1512" s="42"/>
      <c r="AE1512" s="42"/>
      <c r="AF1512" s="42"/>
      <c r="AG1512" s="42"/>
    </row>
    <row r="1513" spans="3:33" s="35" customFormat="1" x14ac:dyDescent="0.2">
      <c r="C1513" s="39"/>
      <c r="D1513" s="40"/>
      <c r="E1513" s="41"/>
      <c r="F1513" s="42"/>
      <c r="G1513" s="43"/>
      <c r="H1513" s="44"/>
      <c r="I1513" s="42"/>
      <c r="J1513" s="42"/>
      <c r="K1513" s="42"/>
      <c r="L1513" s="42"/>
      <c r="T1513" s="44"/>
      <c r="U1513" s="44"/>
      <c r="V1513" s="44"/>
      <c r="W1513" s="44"/>
      <c r="X1513" s="44"/>
      <c r="Y1513" s="44"/>
      <c r="Z1513" s="44"/>
      <c r="AD1513" s="42"/>
      <c r="AE1513" s="42"/>
      <c r="AF1513" s="42"/>
      <c r="AG1513" s="42"/>
    </row>
    <row r="1514" spans="3:33" s="35" customFormat="1" x14ac:dyDescent="0.2">
      <c r="C1514" s="39"/>
      <c r="D1514" s="40"/>
      <c r="E1514" s="41"/>
      <c r="F1514" s="42"/>
      <c r="G1514" s="43"/>
      <c r="H1514" s="44"/>
      <c r="I1514" s="42"/>
      <c r="J1514" s="42"/>
      <c r="K1514" s="42"/>
      <c r="L1514" s="42"/>
      <c r="T1514" s="44"/>
      <c r="U1514" s="44"/>
      <c r="V1514" s="44"/>
      <c r="W1514" s="44"/>
      <c r="X1514" s="44"/>
      <c r="Y1514" s="44"/>
      <c r="Z1514" s="44"/>
      <c r="AD1514" s="42"/>
      <c r="AE1514" s="42"/>
      <c r="AF1514" s="42"/>
      <c r="AG1514" s="42"/>
    </row>
    <row r="1515" spans="3:33" s="35" customFormat="1" x14ac:dyDescent="0.2">
      <c r="C1515" s="39"/>
      <c r="D1515" s="40"/>
      <c r="E1515" s="41"/>
      <c r="F1515" s="42"/>
      <c r="G1515" s="43"/>
      <c r="H1515" s="44"/>
      <c r="I1515" s="42"/>
      <c r="J1515" s="42"/>
      <c r="K1515" s="42"/>
      <c r="L1515" s="42"/>
      <c r="T1515" s="44"/>
      <c r="U1515" s="44"/>
      <c r="V1515" s="44"/>
      <c r="W1515" s="44"/>
      <c r="X1515" s="44"/>
      <c r="Y1515" s="44"/>
      <c r="Z1515" s="44"/>
      <c r="AD1515" s="42"/>
      <c r="AE1515" s="42"/>
      <c r="AF1515" s="42"/>
      <c r="AG1515" s="42"/>
    </row>
    <row r="1516" spans="3:33" s="35" customFormat="1" x14ac:dyDescent="0.2">
      <c r="C1516" s="39"/>
      <c r="D1516" s="40"/>
      <c r="E1516" s="41"/>
      <c r="F1516" s="42"/>
      <c r="G1516" s="43"/>
      <c r="H1516" s="44"/>
      <c r="I1516" s="42"/>
      <c r="J1516" s="42"/>
      <c r="K1516" s="42"/>
      <c r="L1516" s="42"/>
      <c r="T1516" s="44"/>
      <c r="U1516" s="44"/>
      <c r="V1516" s="44"/>
      <c r="W1516" s="44"/>
      <c r="X1516" s="44"/>
      <c r="Y1516" s="44"/>
      <c r="Z1516" s="44"/>
      <c r="AD1516" s="42"/>
      <c r="AE1516" s="42"/>
      <c r="AF1516" s="42"/>
      <c r="AG1516" s="42"/>
    </row>
    <row r="1517" spans="3:33" s="35" customFormat="1" x14ac:dyDescent="0.2">
      <c r="C1517" s="39"/>
      <c r="D1517" s="40"/>
      <c r="E1517" s="41"/>
      <c r="F1517" s="42"/>
      <c r="G1517" s="43"/>
      <c r="H1517" s="44"/>
      <c r="I1517" s="42"/>
      <c r="J1517" s="42"/>
      <c r="K1517" s="42"/>
      <c r="L1517" s="42"/>
      <c r="T1517" s="44"/>
      <c r="U1517" s="44"/>
      <c r="V1517" s="44"/>
      <c r="W1517" s="44"/>
      <c r="X1517" s="44"/>
      <c r="Y1517" s="44"/>
      <c r="Z1517" s="44"/>
      <c r="AD1517" s="42"/>
      <c r="AE1517" s="42"/>
      <c r="AF1517" s="42"/>
      <c r="AG1517" s="42"/>
    </row>
    <row r="1518" spans="3:33" s="35" customFormat="1" x14ac:dyDescent="0.2">
      <c r="C1518" s="39"/>
      <c r="D1518" s="40"/>
      <c r="E1518" s="41"/>
      <c r="F1518" s="42"/>
      <c r="G1518" s="43"/>
      <c r="H1518" s="44"/>
      <c r="I1518" s="42"/>
      <c r="J1518" s="42"/>
      <c r="K1518" s="42"/>
      <c r="L1518" s="42"/>
      <c r="T1518" s="44"/>
      <c r="U1518" s="44"/>
      <c r="V1518" s="44"/>
      <c r="W1518" s="44"/>
      <c r="X1518" s="44"/>
      <c r="Y1518" s="44"/>
      <c r="Z1518" s="44"/>
      <c r="AD1518" s="42"/>
      <c r="AE1518" s="42"/>
      <c r="AF1518" s="42"/>
      <c r="AG1518" s="42"/>
    </row>
    <row r="1519" spans="3:33" s="35" customFormat="1" x14ac:dyDescent="0.2">
      <c r="C1519" s="39"/>
      <c r="D1519" s="40"/>
      <c r="E1519" s="41"/>
      <c r="F1519" s="42"/>
      <c r="G1519" s="43"/>
      <c r="H1519" s="44"/>
      <c r="I1519" s="42"/>
      <c r="J1519" s="42"/>
      <c r="K1519" s="42"/>
      <c r="L1519" s="42"/>
      <c r="T1519" s="44"/>
      <c r="U1519" s="44"/>
      <c r="V1519" s="44"/>
      <c r="W1519" s="44"/>
      <c r="X1519" s="44"/>
      <c r="Y1519" s="44"/>
      <c r="Z1519" s="44"/>
      <c r="AD1519" s="42"/>
      <c r="AE1519" s="42"/>
      <c r="AF1519" s="42"/>
      <c r="AG1519" s="42"/>
    </row>
    <row r="1520" spans="3:33" s="35" customFormat="1" x14ac:dyDescent="0.2">
      <c r="C1520" s="39"/>
      <c r="D1520" s="40"/>
      <c r="E1520" s="41"/>
      <c r="F1520" s="42"/>
      <c r="G1520" s="43"/>
      <c r="H1520" s="44"/>
      <c r="I1520" s="42"/>
      <c r="J1520" s="42"/>
      <c r="K1520" s="42"/>
      <c r="L1520" s="42"/>
      <c r="T1520" s="44"/>
      <c r="U1520" s="44"/>
      <c r="V1520" s="44"/>
      <c r="W1520" s="44"/>
      <c r="X1520" s="44"/>
      <c r="Y1520" s="44"/>
      <c r="Z1520" s="44"/>
      <c r="AD1520" s="42"/>
      <c r="AE1520" s="42"/>
      <c r="AF1520" s="42"/>
      <c r="AG1520" s="42"/>
    </row>
    <row r="1521" spans="3:33" s="35" customFormat="1" x14ac:dyDescent="0.2">
      <c r="C1521" s="39"/>
      <c r="D1521" s="40"/>
      <c r="E1521" s="41"/>
      <c r="F1521" s="42"/>
      <c r="G1521" s="43"/>
      <c r="H1521" s="44"/>
      <c r="I1521" s="42"/>
      <c r="J1521" s="42"/>
      <c r="K1521" s="42"/>
      <c r="L1521" s="42"/>
      <c r="T1521" s="44"/>
      <c r="U1521" s="44"/>
      <c r="V1521" s="44"/>
      <c r="W1521" s="44"/>
      <c r="X1521" s="44"/>
      <c r="Y1521" s="44"/>
      <c r="Z1521" s="44"/>
      <c r="AD1521" s="42"/>
      <c r="AE1521" s="42"/>
      <c r="AF1521" s="42"/>
      <c r="AG1521" s="42"/>
    </row>
    <row r="1522" spans="3:33" s="35" customFormat="1" x14ac:dyDescent="0.2">
      <c r="C1522" s="39"/>
      <c r="D1522" s="40"/>
      <c r="E1522" s="41"/>
      <c r="F1522" s="42"/>
      <c r="G1522" s="43"/>
      <c r="H1522" s="44"/>
      <c r="I1522" s="42"/>
      <c r="J1522" s="42"/>
      <c r="K1522" s="42"/>
      <c r="L1522" s="42"/>
      <c r="T1522" s="44"/>
      <c r="U1522" s="44"/>
      <c r="V1522" s="44"/>
      <c r="W1522" s="44"/>
      <c r="X1522" s="44"/>
      <c r="Y1522" s="44"/>
      <c r="Z1522" s="44"/>
      <c r="AD1522" s="42"/>
      <c r="AE1522" s="42"/>
      <c r="AF1522" s="42"/>
      <c r="AG1522" s="42"/>
    </row>
    <row r="1523" spans="3:33" s="35" customFormat="1" x14ac:dyDescent="0.2">
      <c r="C1523" s="39"/>
      <c r="D1523" s="40"/>
      <c r="E1523" s="41"/>
      <c r="F1523" s="42"/>
      <c r="G1523" s="43"/>
      <c r="H1523" s="44"/>
      <c r="I1523" s="42"/>
      <c r="J1523" s="42"/>
      <c r="K1523" s="42"/>
      <c r="L1523" s="42"/>
      <c r="T1523" s="44"/>
      <c r="U1523" s="44"/>
      <c r="V1523" s="44"/>
      <c r="W1523" s="44"/>
      <c r="X1523" s="44"/>
      <c r="Y1523" s="44"/>
      <c r="Z1523" s="44"/>
      <c r="AD1523" s="42"/>
      <c r="AE1523" s="42"/>
      <c r="AF1523" s="42"/>
      <c r="AG1523" s="42"/>
    </row>
    <row r="1524" spans="3:33" s="35" customFormat="1" x14ac:dyDescent="0.2">
      <c r="C1524" s="39"/>
      <c r="D1524" s="40"/>
      <c r="E1524" s="41"/>
      <c r="F1524" s="42"/>
      <c r="G1524" s="43"/>
      <c r="H1524" s="44"/>
      <c r="I1524" s="42"/>
      <c r="J1524" s="42"/>
      <c r="K1524" s="42"/>
      <c r="L1524" s="42"/>
      <c r="T1524" s="44"/>
      <c r="U1524" s="44"/>
      <c r="V1524" s="44"/>
      <c r="W1524" s="44"/>
      <c r="X1524" s="44"/>
      <c r="Y1524" s="44"/>
      <c r="Z1524" s="44"/>
      <c r="AD1524" s="42"/>
      <c r="AE1524" s="42"/>
      <c r="AF1524" s="42"/>
      <c r="AG1524" s="42"/>
    </row>
    <row r="1525" spans="3:33" s="35" customFormat="1" x14ac:dyDescent="0.2">
      <c r="C1525" s="39"/>
      <c r="D1525" s="40"/>
      <c r="E1525" s="41"/>
      <c r="F1525" s="42"/>
      <c r="G1525" s="43"/>
      <c r="H1525" s="44"/>
      <c r="I1525" s="42"/>
      <c r="J1525" s="42"/>
      <c r="K1525" s="42"/>
      <c r="L1525" s="42"/>
      <c r="T1525" s="44"/>
      <c r="U1525" s="44"/>
      <c r="V1525" s="44"/>
      <c r="W1525" s="44"/>
      <c r="X1525" s="44"/>
      <c r="Y1525" s="44"/>
      <c r="Z1525" s="44"/>
      <c r="AD1525" s="42"/>
      <c r="AE1525" s="42"/>
      <c r="AF1525" s="42"/>
      <c r="AG1525" s="42"/>
    </row>
    <row r="1526" spans="3:33" s="35" customFormat="1" x14ac:dyDescent="0.2">
      <c r="C1526" s="39"/>
      <c r="D1526" s="40"/>
      <c r="E1526" s="41"/>
      <c r="F1526" s="42"/>
      <c r="G1526" s="43"/>
      <c r="H1526" s="44"/>
      <c r="I1526" s="42"/>
      <c r="J1526" s="42"/>
      <c r="K1526" s="42"/>
      <c r="L1526" s="42"/>
      <c r="T1526" s="44"/>
      <c r="U1526" s="44"/>
      <c r="V1526" s="44"/>
      <c r="W1526" s="44"/>
      <c r="X1526" s="44"/>
      <c r="Y1526" s="44"/>
      <c r="Z1526" s="44"/>
      <c r="AD1526" s="42"/>
      <c r="AE1526" s="42"/>
      <c r="AF1526" s="42"/>
      <c r="AG1526" s="42"/>
    </row>
    <row r="1527" spans="3:33" s="35" customFormat="1" x14ac:dyDescent="0.2">
      <c r="C1527" s="39"/>
      <c r="D1527" s="40"/>
      <c r="E1527" s="41"/>
      <c r="F1527" s="42"/>
      <c r="G1527" s="43"/>
      <c r="H1527" s="44"/>
      <c r="I1527" s="42"/>
      <c r="J1527" s="42"/>
      <c r="K1527" s="42"/>
      <c r="L1527" s="42"/>
      <c r="T1527" s="44"/>
      <c r="U1527" s="44"/>
      <c r="V1527" s="44"/>
      <c r="W1527" s="44"/>
      <c r="X1527" s="44"/>
      <c r="Y1527" s="44"/>
      <c r="Z1527" s="44"/>
      <c r="AD1527" s="42"/>
      <c r="AE1527" s="42"/>
      <c r="AF1527" s="42"/>
      <c r="AG1527" s="42"/>
    </row>
    <row r="1528" spans="3:33" s="35" customFormat="1" x14ac:dyDescent="0.2">
      <c r="C1528" s="39"/>
      <c r="D1528" s="40"/>
      <c r="E1528" s="41"/>
      <c r="F1528" s="42"/>
      <c r="G1528" s="43"/>
      <c r="H1528" s="44"/>
      <c r="I1528" s="42"/>
      <c r="J1528" s="42"/>
      <c r="K1528" s="42"/>
      <c r="L1528" s="42"/>
      <c r="T1528" s="44"/>
      <c r="U1528" s="44"/>
      <c r="V1528" s="44"/>
      <c r="W1528" s="44"/>
      <c r="X1528" s="44"/>
      <c r="Y1528" s="44"/>
      <c r="Z1528" s="44"/>
      <c r="AD1528" s="42"/>
      <c r="AE1528" s="42"/>
      <c r="AF1528" s="42"/>
      <c r="AG1528" s="42"/>
    </row>
    <row r="1529" spans="3:33" s="35" customFormat="1" x14ac:dyDescent="0.2">
      <c r="C1529" s="39"/>
      <c r="D1529" s="40"/>
      <c r="E1529" s="41"/>
      <c r="F1529" s="42"/>
      <c r="G1529" s="43"/>
      <c r="H1529" s="44"/>
      <c r="I1529" s="42"/>
      <c r="J1529" s="42"/>
      <c r="K1529" s="42"/>
      <c r="L1529" s="42"/>
      <c r="T1529" s="44"/>
      <c r="U1529" s="44"/>
      <c r="V1529" s="44"/>
      <c r="W1529" s="44"/>
      <c r="X1529" s="44"/>
      <c r="Y1529" s="44"/>
      <c r="Z1529" s="44"/>
      <c r="AD1529" s="42"/>
      <c r="AE1529" s="42"/>
      <c r="AF1529" s="42"/>
      <c r="AG1529" s="42"/>
    </row>
    <row r="1530" spans="3:33" s="35" customFormat="1" x14ac:dyDescent="0.2">
      <c r="C1530" s="39"/>
      <c r="D1530" s="40"/>
      <c r="E1530" s="41"/>
      <c r="F1530" s="42"/>
      <c r="G1530" s="43"/>
      <c r="H1530" s="44"/>
      <c r="I1530" s="42"/>
      <c r="J1530" s="42"/>
      <c r="K1530" s="42"/>
      <c r="L1530" s="42"/>
      <c r="T1530" s="44"/>
      <c r="U1530" s="44"/>
      <c r="V1530" s="44"/>
      <c r="W1530" s="44"/>
      <c r="X1530" s="44"/>
      <c r="Y1530" s="44"/>
      <c r="Z1530" s="44"/>
      <c r="AD1530" s="42"/>
      <c r="AE1530" s="42"/>
      <c r="AF1530" s="42"/>
      <c r="AG1530" s="42"/>
    </row>
    <row r="1531" spans="3:33" s="35" customFormat="1" x14ac:dyDescent="0.2">
      <c r="C1531" s="39"/>
      <c r="D1531" s="40"/>
      <c r="E1531" s="41"/>
      <c r="F1531" s="42"/>
      <c r="G1531" s="43"/>
      <c r="H1531" s="44"/>
      <c r="I1531" s="42"/>
      <c r="J1531" s="42"/>
      <c r="K1531" s="42"/>
      <c r="L1531" s="42"/>
      <c r="T1531" s="44"/>
      <c r="U1531" s="44"/>
      <c r="V1531" s="44"/>
      <c r="W1531" s="44"/>
      <c r="X1531" s="44"/>
      <c r="Y1531" s="44"/>
      <c r="Z1531" s="44"/>
      <c r="AD1531" s="42"/>
      <c r="AE1531" s="42"/>
      <c r="AF1531" s="42"/>
      <c r="AG1531" s="42"/>
    </row>
    <row r="1532" spans="3:33" s="35" customFormat="1" x14ac:dyDescent="0.2">
      <c r="C1532" s="39"/>
      <c r="D1532" s="40"/>
      <c r="E1532" s="41"/>
      <c r="F1532" s="42"/>
      <c r="G1532" s="43"/>
      <c r="H1532" s="44"/>
      <c r="I1532" s="42"/>
      <c r="J1532" s="42"/>
      <c r="K1532" s="42"/>
      <c r="L1532" s="42"/>
      <c r="T1532" s="44"/>
      <c r="U1532" s="44"/>
      <c r="V1532" s="44"/>
      <c r="W1532" s="44"/>
      <c r="X1532" s="44"/>
      <c r="Y1532" s="44"/>
      <c r="Z1532" s="44"/>
      <c r="AD1532" s="42"/>
      <c r="AE1532" s="42"/>
      <c r="AF1532" s="42"/>
      <c r="AG1532" s="42"/>
    </row>
    <row r="1533" spans="3:33" s="35" customFormat="1" x14ac:dyDescent="0.2">
      <c r="C1533" s="39"/>
      <c r="D1533" s="40"/>
      <c r="E1533" s="41"/>
      <c r="F1533" s="42"/>
      <c r="G1533" s="43"/>
      <c r="H1533" s="44"/>
      <c r="I1533" s="42"/>
      <c r="J1533" s="42"/>
      <c r="K1533" s="42"/>
      <c r="L1533" s="42"/>
      <c r="T1533" s="44"/>
      <c r="U1533" s="44"/>
      <c r="V1533" s="44"/>
      <c r="W1533" s="44"/>
      <c r="X1533" s="44"/>
      <c r="Y1533" s="44"/>
      <c r="Z1533" s="44"/>
      <c r="AD1533" s="42"/>
      <c r="AE1533" s="42"/>
      <c r="AF1533" s="42"/>
      <c r="AG1533" s="42"/>
    </row>
    <row r="1534" spans="3:33" s="35" customFormat="1" x14ac:dyDescent="0.2">
      <c r="C1534" s="39"/>
      <c r="D1534" s="40"/>
      <c r="E1534" s="41"/>
      <c r="F1534" s="42"/>
      <c r="G1534" s="43"/>
      <c r="H1534" s="44"/>
      <c r="I1534" s="42"/>
      <c r="J1534" s="42"/>
      <c r="K1534" s="42"/>
      <c r="L1534" s="42"/>
      <c r="T1534" s="44"/>
      <c r="U1534" s="44"/>
      <c r="V1534" s="44"/>
      <c r="W1534" s="44"/>
      <c r="X1534" s="44"/>
      <c r="Y1534" s="44"/>
      <c r="Z1534" s="44"/>
      <c r="AD1534" s="42"/>
      <c r="AE1534" s="42"/>
      <c r="AF1534" s="42"/>
      <c r="AG1534" s="42"/>
    </row>
    <row r="1535" spans="3:33" s="35" customFormat="1" x14ac:dyDescent="0.2">
      <c r="C1535" s="39"/>
      <c r="D1535" s="40"/>
      <c r="E1535" s="41"/>
      <c r="F1535" s="42"/>
      <c r="G1535" s="43"/>
      <c r="H1535" s="44"/>
      <c r="I1535" s="42"/>
      <c r="J1535" s="42"/>
      <c r="K1535" s="42"/>
      <c r="L1535" s="42"/>
      <c r="T1535" s="44"/>
      <c r="U1535" s="44"/>
      <c r="V1535" s="44"/>
      <c r="W1535" s="44"/>
      <c r="X1535" s="44"/>
      <c r="Y1535" s="44"/>
      <c r="Z1535" s="44"/>
      <c r="AD1535" s="42"/>
      <c r="AE1535" s="42"/>
      <c r="AF1535" s="42"/>
      <c r="AG1535" s="42"/>
    </row>
    <row r="1536" spans="3:33" s="35" customFormat="1" x14ac:dyDescent="0.2">
      <c r="C1536" s="39"/>
      <c r="D1536" s="40"/>
      <c r="E1536" s="41"/>
      <c r="F1536" s="42"/>
      <c r="G1536" s="43"/>
      <c r="H1536" s="44"/>
      <c r="I1536" s="42"/>
      <c r="J1536" s="42"/>
      <c r="K1536" s="42"/>
      <c r="L1536" s="42"/>
      <c r="T1536" s="44"/>
      <c r="U1536" s="44"/>
      <c r="V1536" s="44"/>
      <c r="W1536" s="44"/>
      <c r="X1536" s="44"/>
      <c r="Y1536" s="44"/>
      <c r="Z1536" s="44"/>
      <c r="AD1536" s="42"/>
      <c r="AE1536" s="42"/>
      <c r="AF1536" s="42"/>
      <c r="AG1536" s="42"/>
    </row>
    <row r="1537" spans="3:33" s="35" customFormat="1" x14ac:dyDescent="0.2">
      <c r="C1537" s="39"/>
      <c r="D1537" s="40"/>
      <c r="E1537" s="41"/>
      <c r="F1537" s="42"/>
      <c r="G1537" s="43"/>
      <c r="H1537" s="44"/>
      <c r="I1537" s="42"/>
      <c r="J1537" s="42"/>
      <c r="K1537" s="42"/>
      <c r="L1537" s="42"/>
      <c r="T1537" s="44"/>
      <c r="U1537" s="44"/>
      <c r="V1537" s="44"/>
      <c r="W1537" s="44"/>
      <c r="X1537" s="44"/>
      <c r="Y1537" s="44"/>
      <c r="Z1537" s="44"/>
      <c r="AD1537" s="42"/>
      <c r="AE1537" s="42"/>
      <c r="AF1537" s="42"/>
      <c r="AG1537" s="42"/>
    </row>
    <row r="1538" spans="3:33" s="35" customFormat="1" x14ac:dyDescent="0.2">
      <c r="C1538" s="39"/>
      <c r="D1538" s="40"/>
      <c r="E1538" s="41"/>
      <c r="F1538" s="42"/>
      <c r="G1538" s="43"/>
      <c r="H1538" s="44"/>
      <c r="I1538" s="42"/>
      <c r="J1538" s="42"/>
      <c r="K1538" s="42"/>
      <c r="L1538" s="42"/>
      <c r="T1538" s="44"/>
      <c r="U1538" s="44"/>
      <c r="V1538" s="44"/>
      <c r="W1538" s="44"/>
      <c r="X1538" s="44"/>
      <c r="Y1538" s="44"/>
      <c r="Z1538" s="44"/>
      <c r="AD1538" s="42"/>
      <c r="AE1538" s="42"/>
      <c r="AF1538" s="42"/>
      <c r="AG1538" s="42"/>
    </row>
    <row r="1539" spans="3:33" s="35" customFormat="1" x14ac:dyDescent="0.2">
      <c r="C1539" s="39"/>
      <c r="D1539" s="40"/>
      <c r="E1539" s="41"/>
      <c r="F1539" s="42"/>
      <c r="G1539" s="43"/>
      <c r="H1539" s="44"/>
      <c r="I1539" s="42"/>
      <c r="J1539" s="42"/>
      <c r="K1539" s="42"/>
      <c r="L1539" s="42"/>
      <c r="T1539" s="44"/>
      <c r="U1539" s="44"/>
      <c r="V1539" s="44"/>
      <c r="W1539" s="44"/>
      <c r="X1539" s="44"/>
      <c r="Y1539" s="44"/>
      <c r="Z1539" s="44"/>
      <c r="AD1539" s="42"/>
      <c r="AE1539" s="42"/>
      <c r="AF1539" s="42"/>
      <c r="AG1539" s="42"/>
    </row>
    <row r="1540" spans="3:33" s="35" customFormat="1" x14ac:dyDescent="0.2">
      <c r="C1540" s="39"/>
      <c r="D1540" s="40"/>
      <c r="E1540" s="41"/>
      <c r="F1540" s="42"/>
      <c r="G1540" s="43"/>
      <c r="H1540" s="44"/>
      <c r="I1540" s="42"/>
      <c r="J1540" s="42"/>
      <c r="K1540" s="42"/>
      <c r="L1540" s="42"/>
      <c r="T1540" s="44"/>
      <c r="U1540" s="44"/>
      <c r="V1540" s="44"/>
      <c r="W1540" s="44"/>
      <c r="X1540" s="44"/>
      <c r="Y1540" s="44"/>
      <c r="Z1540" s="44"/>
      <c r="AD1540" s="42"/>
      <c r="AE1540" s="42"/>
      <c r="AF1540" s="42"/>
      <c r="AG1540" s="42"/>
    </row>
    <row r="1541" spans="3:33" s="35" customFormat="1" x14ac:dyDescent="0.2">
      <c r="C1541" s="39"/>
      <c r="D1541" s="40"/>
      <c r="E1541" s="41"/>
      <c r="F1541" s="42"/>
      <c r="G1541" s="43"/>
      <c r="H1541" s="44"/>
      <c r="I1541" s="42"/>
      <c r="J1541" s="42"/>
      <c r="K1541" s="42"/>
      <c r="L1541" s="42"/>
      <c r="T1541" s="44"/>
      <c r="U1541" s="44"/>
      <c r="V1541" s="44"/>
      <c r="W1541" s="44"/>
      <c r="X1541" s="44"/>
      <c r="Y1541" s="44"/>
      <c r="Z1541" s="44"/>
      <c r="AD1541" s="42"/>
      <c r="AE1541" s="42"/>
      <c r="AF1541" s="42"/>
      <c r="AG1541" s="42"/>
    </row>
    <row r="1542" spans="3:33" s="35" customFormat="1" x14ac:dyDescent="0.2">
      <c r="C1542" s="39"/>
      <c r="D1542" s="40"/>
      <c r="E1542" s="41"/>
      <c r="F1542" s="42"/>
      <c r="G1542" s="43"/>
      <c r="H1542" s="44"/>
      <c r="I1542" s="42"/>
      <c r="J1542" s="42"/>
      <c r="K1542" s="42"/>
      <c r="L1542" s="42"/>
      <c r="T1542" s="44"/>
      <c r="U1542" s="44"/>
      <c r="V1542" s="44"/>
      <c r="W1542" s="44"/>
      <c r="X1542" s="44"/>
      <c r="Y1542" s="44"/>
      <c r="Z1542" s="44"/>
      <c r="AD1542" s="42"/>
      <c r="AE1542" s="42"/>
      <c r="AF1542" s="42"/>
      <c r="AG1542" s="42"/>
    </row>
    <row r="1543" spans="3:33" s="35" customFormat="1" x14ac:dyDescent="0.2">
      <c r="C1543" s="39"/>
      <c r="D1543" s="40"/>
      <c r="E1543" s="41"/>
      <c r="F1543" s="42"/>
      <c r="G1543" s="43"/>
      <c r="H1543" s="44"/>
      <c r="I1543" s="42"/>
      <c r="J1543" s="42"/>
      <c r="K1543" s="42"/>
      <c r="L1543" s="42"/>
      <c r="T1543" s="44"/>
      <c r="U1543" s="44"/>
      <c r="V1543" s="44"/>
      <c r="W1543" s="44"/>
      <c r="X1543" s="44"/>
      <c r="Y1543" s="44"/>
      <c r="Z1543" s="44"/>
      <c r="AD1543" s="42"/>
      <c r="AE1543" s="42"/>
      <c r="AF1543" s="42"/>
      <c r="AG1543" s="42"/>
    </row>
    <row r="1544" spans="3:33" s="35" customFormat="1" x14ac:dyDescent="0.2">
      <c r="C1544" s="39"/>
      <c r="D1544" s="40"/>
      <c r="E1544" s="41"/>
      <c r="F1544" s="42"/>
      <c r="G1544" s="43"/>
      <c r="H1544" s="44"/>
      <c r="I1544" s="42"/>
      <c r="J1544" s="42"/>
      <c r="K1544" s="42"/>
      <c r="L1544" s="42"/>
      <c r="T1544" s="44"/>
      <c r="U1544" s="44"/>
      <c r="V1544" s="44"/>
      <c r="W1544" s="44"/>
      <c r="X1544" s="44"/>
      <c r="Y1544" s="44"/>
      <c r="Z1544" s="44"/>
      <c r="AD1544" s="42"/>
      <c r="AE1544" s="42"/>
      <c r="AF1544" s="42"/>
      <c r="AG1544" s="42"/>
    </row>
    <row r="1545" spans="3:33" s="35" customFormat="1" x14ac:dyDescent="0.2">
      <c r="C1545" s="39"/>
      <c r="D1545" s="40"/>
      <c r="E1545" s="41"/>
      <c r="F1545" s="42"/>
      <c r="G1545" s="43"/>
      <c r="H1545" s="44"/>
      <c r="I1545" s="42"/>
      <c r="J1545" s="42"/>
      <c r="K1545" s="42"/>
      <c r="L1545" s="42"/>
      <c r="T1545" s="44"/>
      <c r="U1545" s="44"/>
      <c r="V1545" s="44"/>
      <c r="W1545" s="44"/>
      <c r="X1545" s="44"/>
      <c r="Y1545" s="44"/>
      <c r="Z1545" s="44"/>
      <c r="AD1545" s="42"/>
      <c r="AE1545" s="42"/>
      <c r="AF1545" s="42"/>
      <c r="AG1545" s="42"/>
    </row>
    <row r="1546" spans="3:33" s="35" customFormat="1" x14ac:dyDescent="0.2">
      <c r="C1546" s="39"/>
      <c r="D1546" s="40"/>
      <c r="E1546" s="41"/>
      <c r="F1546" s="42"/>
      <c r="G1546" s="43"/>
      <c r="H1546" s="44"/>
      <c r="I1546" s="42"/>
      <c r="J1546" s="42"/>
      <c r="K1546" s="42"/>
      <c r="L1546" s="42"/>
      <c r="T1546" s="44"/>
      <c r="U1546" s="44"/>
      <c r="V1546" s="44"/>
      <c r="W1546" s="44"/>
      <c r="X1546" s="44"/>
      <c r="Y1546" s="44"/>
      <c r="Z1546" s="44"/>
      <c r="AD1546" s="42"/>
      <c r="AE1546" s="42"/>
      <c r="AF1546" s="42"/>
      <c r="AG1546" s="42"/>
    </row>
    <row r="1547" spans="3:33" s="35" customFormat="1" x14ac:dyDescent="0.2">
      <c r="C1547" s="39"/>
      <c r="D1547" s="40"/>
      <c r="E1547" s="41"/>
      <c r="F1547" s="42"/>
      <c r="G1547" s="43"/>
      <c r="H1547" s="44"/>
      <c r="I1547" s="42"/>
      <c r="J1547" s="42"/>
      <c r="K1547" s="42"/>
      <c r="L1547" s="42"/>
      <c r="T1547" s="44"/>
      <c r="U1547" s="44"/>
      <c r="V1547" s="44"/>
      <c r="W1547" s="44"/>
      <c r="X1547" s="44"/>
      <c r="Y1547" s="44"/>
      <c r="Z1547" s="44"/>
      <c r="AD1547" s="42"/>
      <c r="AE1547" s="42"/>
      <c r="AF1547" s="42"/>
      <c r="AG1547" s="42"/>
    </row>
    <row r="1548" spans="3:33" s="35" customFormat="1" x14ac:dyDescent="0.2">
      <c r="C1548" s="39"/>
      <c r="D1548" s="40"/>
      <c r="E1548" s="41"/>
      <c r="F1548" s="42"/>
      <c r="G1548" s="43"/>
      <c r="H1548" s="44"/>
      <c r="I1548" s="42"/>
      <c r="J1548" s="42"/>
      <c r="K1548" s="42"/>
      <c r="L1548" s="42"/>
      <c r="T1548" s="44"/>
      <c r="U1548" s="44"/>
      <c r="V1548" s="44"/>
      <c r="W1548" s="44"/>
      <c r="X1548" s="44"/>
      <c r="Y1548" s="44"/>
      <c r="Z1548" s="44"/>
      <c r="AD1548" s="42"/>
      <c r="AE1548" s="42"/>
      <c r="AF1548" s="42"/>
      <c r="AG1548" s="42"/>
    </row>
    <row r="1549" spans="3:33" s="35" customFormat="1" x14ac:dyDescent="0.2">
      <c r="C1549" s="39"/>
      <c r="D1549" s="40"/>
      <c r="E1549" s="41"/>
      <c r="F1549" s="42"/>
      <c r="G1549" s="43"/>
      <c r="H1549" s="44"/>
      <c r="I1549" s="42"/>
      <c r="J1549" s="42"/>
      <c r="K1549" s="42"/>
      <c r="L1549" s="42"/>
      <c r="T1549" s="44"/>
      <c r="U1549" s="44"/>
      <c r="V1549" s="44"/>
      <c r="W1549" s="44"/>
      <c r="X1549" s="44"/>
      <c r="Y1549" s="44"/>
      <c r="Z1549" s="44"/>
      <c r="AD1549" s="42"/>
      <c r="AE1549" s="42"/>
      <c r="AF1549" s="42"/>
      <c r="AG1549" s="42"/>
    </row>
    <row r="1550" spans="3:33" s="35" customFormat="1" x14ac:dyDescent="0.2">
      <c r="C1550" s="39"/>
      <c r="D1550" s="40"/>
      <c r="E1550" s="41"/>
      <c r="F1550" s="42"/>
      <c r="G1550" s="43"/>
      <c r="H1550" s="44"/>
      <c r="I1550" s="42"/>
      <c r="J1550" s="42"/>
      <c r="K1550" s="42"/>
      <c r="L1550" s="42"/>
      <c r="T1550" s="44"/>
      <c r="U1550" s="44"/>
      <c r="V1550" s="44"/>
      <c r="W1550" s="44"/>
      <c r="X1550" s="44"/>
      <c r="Y1550" s="44"/>
      <c r="Z1550" s="44"/>
      <c r="AD1550" s="42"/>
      <c r="AE1550" s="42"/>
      <c r="AF1550" s="42"/>
      <c r="AG1550" s="42"/>
    </row>
    <row r="1551" spans="3:33" s="35" customFormat="1" x14ac:dyDescent="0.2">
      <c r="C1551" s="39"/>
      <c r="D1551" s="40"/>
      <c r="E1551" s="41"/>
      <c r="F1551" s="42"/>
      <c r="G1551" s="43"/>
      <c r="H1551" s="44"/>
      <c r="I1551" s="42"/>
      <c r="J1551" s="42"/>
      <c r="K1551" s="42"/>
      <c r="L1551" s="42"/>
      <c r="T1551" s="44"/>
      <c r="U1551" s="44"/>
      <c r="V1551" s="44"/>
      <c r="W1551" s="44"/>
      <c r="X1551" s="44"/>
      <c r="Y1551" s="44"/>
      <c r="Z1551" s="44"/>
      <c r="AD1551" s="42"/>
      <c r="AE1551" s="42"/>
      <c r="AF1551" s="42"/>
      <c r="AG1551" s="42"/>
    </row>
    <row r="1552" spans="3:33" s="35" customFormat="1" x14ac:dyDescent="0.2">
      <c r="C1552" s="39"/>
      <c r="D1552" s="40"/>
      <c r="E1552" s="41"/>
      <c r="F1552" s="42"/>
      <c r="G1552" s="43"/>
      <c r="H1552" s="44"/>
      <c r="I1552" s="42"/>
      <c r="J1552" s="42"/>
      <c r="K1552" s="42"/>
      <c r="L1552" s="42"/>
      <c r="T1552" s="44"/>
      <c r="U1552" s="44"/>
      <c r="V1552" s="44"/>
      <c r="W1552" s="44"/>
      <c r="X1552" s="44"/>
      <c r="Y1552" s="44"/>
      <c r="Z1552" s="44"/>
      <c r="AD1552" s="42"/>
      <c r="AE1552" s="42"/>
      <c r="AF1552" s="42"/>
      <c r="AG1552" s="42"/>
    </row>
    <row r="1553" spans="3:33" s="35" customFormat="1" x14ac:dyDescent="0.2">
      <c r="C1553" s="39"/>
      <c r="D1553" s="40"/>
      <c r="E1553" s="41"/>
      <c r="F1553" s="42"/>
      <c r="G1553" s="43"/>
      <c r="H1553" s="44"/>
      <c r="I1553" s="42"/>
      <c r="J1553" s="42"/>
      <c r="K1553" s="42"/>
      <c r="L1553" s="42"/>
      <c r="T1553" s="44"/>
      <c r="U1553" s="44"/>
      <c r="V1553" s="44"/>
      <c r="W1553" s="44"/>
      <c r="X1553" s="44"/>
      <c r="Y1553" s="44"/>
      <c r="Z1553" s="44"/>
      <c r="AD1553" s="42"/>
      <c r="AE1553" s="42"/>
      <c r="AF1553" s="42"/>
      <c r="AG1553" s="42"/>
    </row>
    <row r="1554" spans="3:33" s="35" customFormat="1" x14ac:dyDescent="0.2">
      <c r="C1554" s="39"/>
      <c r="D1554" s="40"/>
      <c r="E1554" s="41"/>
      <c r="F1554" s="42"/>
      <c r="G1554" s="43"/>
      <c r="H1554" s="44"/>
      <c r="I1554" s="42"/>
      <c r="J1554" s="42"/>
      <c r="K1554" s="42"/>
      <c r="L1554" s="42"/>
      <c r="T1554" s="44"/>
      <c r="U1554" s="44"/>
      <c r="V1554" s="44"/>
      <c r="W1554" s="44"/>
      <c r="X1554" s="44"/>
      <c r="Y1554" s="44"/>
      <c r="Z1554" s="44"/>
      <c r="AD1554" s="42"/>
      <c r="AE1554" s="42"/>
      <c r="AF1554" s="42"/>
      <c r="AG1554" s="42"/>
    </row>
    <row r="1555" spans="3:33" s="35" customFormat="1" x14ac:dyDescent="0.2">
      <c r="C1555" s="39"/>
      <c r="D1555" s="40"/>
      <c r="E1555" s="41"/>
      <c r="F1555" s="42"/>
      <c r="G1555" s="43"/>
      <c r="H1555" s="44"/>
      <c r="I1555" s="42"/>
      <c r="J1555" s="42"/>
      <c r="K1555" s="42"/>
      <c r="L1555" s="42"/>
      <c r="T1555" s="44"/>
      <c r="U1555" s="44"/>
      <c r="V1555" s="44"/>
      <c r="W1555" s="44"/>
      <c r="X1555" s="44"/>
      <c r="Y1555" s="44"/>
      <c r="Z1555" s="44"/>
      <c r="AD1555" s="42"/>
      <c r="AE1555" s="42"/>
      <c r="AF1555" s="42"/>
      <c r="AG1555" s="42"/>
    </row>
    <row r="1556" spans="3:33" s="35" customFormat="1" x14ac:dyDescent="0.2">
      <c r="C1556" s="39"/>
      <c r="D1556" s="40"/>
      <c r="E1556" s="41"/>
      <c r="F1556" s="42"/>
      <c r="G1556" s="43"/>
      <c r="H1556" s="44"/>
      <c r="I1556" s="42"/>
      <c r="J1556" s="42"/>
      <c r="K1556" s="42"/>
      <c r="L1556" s="42"/>
      <c r="T1556" s="44"/>
      <c r="U1556" s="44"/>
      <c r="V1556" s="44"/>
      <c r="W1556" s="44"/>
      <c r="X1556" s="44"/>
      <c r="Y1556" s="44"/>
      <c r="Z1556" s="44"/>
      <c r="AD1556" s="42"/>
      <c r="AE1556" s="42"/>
      <c r="AF1556" s="42"/>
      <c r="AG1556" s="42"/>
    </row>
    <row r="1557" spans="3:33" s="35" customFormat="1" x14ac:dyDescent="0.2">
      <c r="C1557" s="39"/>
      <c r="D1557" s="40"/>
      <c r="E1557" s="41"/>
      <c r="F1557" s="42"/>
      <c r="G1557" s="43"/>
      <c r="H1557" s="44"/>
      <c r="I1557" s="42"/>
      <c r="J1557" s="42"/>
      <c r="K1557" s="42"/>
      <c r="L1557" s="42"/>
      <c r="T1557" s="44"/>
      <c r="U1557" s="44"/>
      <c r="V1557" s="44"/>
      <c r="W1557" s="44"/>
      <c r="X1557" s="44"/>
      <c r="Y1557" s="44"/>
      <c r="Z1557" s="44"/>
      <c r="AD1557" s="42"/>
      <c r="AE1557" s="42"/>
      <c r="AF1557" s="42"/>
      <c r="AG1557" s="42"/>
    </row>
    <row r="1558" spans="3:33" s="35" customFormat="1" x14ac:dyDescent="0.2">
      <c r="C1558" s="39"/>
      <c r="D1558" s="40"/>
      <c r="E1558" s="41"/>
      <c r="F1558" s="42"/>
      <c r="G1558" s="43"/>
      <c r="H1558" s="44"/>
      <c r="I1558" s="42"/>
      <c r="J1558" s="42"/>
      <c r="K1558" s="42"/>
      <c r="L1558" s="42"/>
      <c r="T1558" s="44"/>
      <c r="U1558" s="44"/>
      <c r="V1558" s="44"/>
      <c r="W1558" s="44"/>
      <c r="X1558" s="44"/>
      <c r="Y1558" s="44"/>
      <c r="Z1558" s="44"/>
      <c r="AD1558" s="42"/>
      <c r="AE1558" s="42"/>
      <c r="AF1558" s="42"/>
      <c r="AG1558" s="42"/>
    </row>
    <row r="1559" spans="3:33" s="35" customFormat="1" x14ac:dyDescent="0.2">
      <c r="C1559" s="39"/>
      <c r="D1559" s="40"/>
      <c r="E1559" s="41"/>
      <c r="F1559" s="42"/>
      <c r="G1559" s="43"/>
      <c r="H1559" s="44"/>
      <c r="I1559" s="42"/>
      <c r="J1559" s="42"/>
      <c r="K1559" s="42"/>
      <c r="L1559" s="42"/>
      <c r="T1559" s="44"/>
      <c r="U1559" s="44"/>
      <c r="V1559" s="44"/>
      <c r="W1559" s="44"/>
      <c r="X1559" s="44"/>
      <c r="Y1559" s="44"/>
      <c r="Z1559" s="44"/>
      <c r="AD1559" s="42"/>
      <c r="AE1559" s="42"/>
      <c r="AF1559" s="42"/>
      <c r="AG1559" s="42"/>
    </row>
    <row r="1560" spans="3:33" s="35" customFormat="1" x14ac:dyDescent="0.2">
      <c r="C1560" s="39"/>
      <c r="D1560" s="40"/>
      <c r="E1560" s="41"/>
      <c r="F1560" s="42"/>
      <c r="G1560" s="43"/>
      <c r="H1560" s="44"/>
      <c r="I1560" s="42"/>
      <c r="J1560" s="42"/>
      <c r="K1560" s="42"/>
      <c r="L1560" s="42"/>
      <c r="T1560" s="44"/>
      <c r="U1560" s="44"/>
      <c r="V1560" s="44"/>
      <c r="W1560" s="44"/>
      <c r="X1560" s="44"/>
      <c r="Y1560" s="44"/>
      <c r="Z1560" s="44"/>
      <c r="AD1560" s="42"/>
      <c r="AE1560" s="42"/>
      <c r="AF1560" s="42"/>
      <c r="AG1560" s="42"/>
    </row>
    <row r="1561" spans="3:33" s="35" customFormat="1" x14ac:dyDescent="0.2">
      <c r="C1561" s="39"/>
      <c r="D1561" s="40"/>
      <c r="E1561" s="41"/>
      <c r="F1561" s="42"/>
      <c r="G1561" s="43"/>
      <c r="H1561" s="44"/>
      <c r="I1561" s="42"/>
      <c r="J1561" s="42"/>
      <c r="K1561" s="42"/>
      <c r="L1561" s="42"/>
      <c r="T1561" s="44"/>
      <c r="U1561" s="44"/>
      <c r="V1561" s="44"/>
      <c r="W1561" s="44"/>
      <c r="X1561" s="44"/>
      <c r="Y1561" s="44"/>
      <c r="Z1561" s="44"/>
      <c r="AD1561" s="42"/>
      <c r="AE1561" s="42"/>
      <c r="AF1561" s="42"/>
      <c r="AG1561" s="42"/>
    </row>
    <row r="1562" spans="3:33" s="35" customFormat="1" x14ac:dyDescent="0.2">
      <c r="C1562" s="39"/>
      <c r="D1562" s="40"/>
      <c r="E1562" s="41"/>
      <c r="F1562" s="42"/>
      <c r="G1562" s="43"/>
      <c r="H1562" s="44"/>
      <c r="I1562" s="42"/>
      <c r="J1562" s="42"/>
      <c r="K1562" s="42"/>
      <c r="L1562" s="42"/>
      <c r="T1562" s="44"/>
      <c r="U1562" s="44"/>
      <c r="V1562" s="44"/>
      <c r="W1562" s="44"/>
      <c r="X1562" s="44"/>
      <c r="Y1562" s="44"/>
      <c r="Z1562" s="44"/>
      <c r="AD1562" s="42"/>
      <c r="AE1562" s="42"/>
      <c r="AF1562" s="42"/>
      <c r="AG1562" s="42"/>
    </row>
    <row r="1563" spans="3:33" s="35" customFormat="1" x14ac:dyDescent="0.2">
      <c r="C1563" s="39"/>
      <c r="D1563" s="40"/>
      <c r="E1563" s="41"/>
      <c r="F1563" s="42"/>
      <c r="G1563" s="43"/>
      <c r="H1563" s="44"/>
      <c r="I1563" s="42"/>
      <c r="J1563" s="42"/>
      <c r="K1563" s="42"/>
      <c r="L1563" s="42"/>
      <c r="T1563" s="44"/>
      <c r="U1563" s="44"/>
      <c r="V1563" s="44"/>
      <c r="W1563" s="44"/>
      <c r="X1563" s="44"/>
      <c r="Y1563" s="44"/>
      <c r="Z1563" s="44"/>
      <c r="AD1563" s="42"/>
      <c r="AE1563" s="42"/>
      <c r="AF1563" s="42"/>
      <c r="AG1563" s="42"/>
    </row>
    <row r="1564" spans="3:33" s="35" customFormat="1" x14ac:dyDescent="0.2">
      <c r="C1564" s="39"/>
      <c r="D1564" s="40"/>
      <c r="E1564" s="41"/>
      <c r="F1564" s="42"/>
      <c r="G1564" s="43"/>
      <c r="H1564" s="44"/>
      <c r="I1564" s="42"/>
      <c r="J1564" s="42"/>
      <c r="K1564" s="42"/>
      <c r="L1564" s="42"/>
      <c r="T1564" s="44"/>
      <c r="U1564" s="44"/>
      <c r="V1564" s="44"/>
      <c r="W1564" s="44"/>
      <c r="X1564" s="44"/>
      <c r="Y1564" s="44"/>
      <c r="Z1564" s="44"/>
      <c r="AD1564" s="42"/>
      <c r="AE1564" s="42"/>
      <c r="AF1564" s="42"/>
      <c r="AG1564" s="42"/>
    </row>
    <row r="1565" spans="3:33" s="35" customFormat="1" x14ac:dyDescent="0.2">
      <c r="C1565" s="39"/>
      <c r="D1565" s="40"/>
      <c r="E1565" s="41"/>
      <c r="F1565" s="42"/>
      <c r="G1565" s="43"/>
      <c r="H1565" s="44"/>
      <c r="I1565" s="42"/>
      <c r="J1565" s="42"/>
      <c r="K1565" s="42"/>
      <c r="L1565" s="42"/>
      <c r="T1565" s="44"/>
      <c r="U1565" s="44"/>
      <c r="V1565" s="44"/>
      <c r="W1565" s="44"/>
      <c r="X1565" s="44"/>
      <c r="Y1565" s="44"/>
      <c r="Z1565" s="44"/>
      <c r="AD1565" s="42"/>
      <c r="AE1565" s="42"/>
      <c r="AF1565" s="42"/>
      <c r="AG1565" s="42"/>
    </row>
    <row r="1566" spans="3:33" s="35" customFormat="1" x14ac:dyDescent="0.2">
      <c r="C1566" s="39"/>
      <c r="D1566" s="40"/>
      <c r="E1566" s="41"/>
      <c r="F1566" s="42"/>
      <c r="G1566" s="43"/>
      <c r="H1566" s="44"/>
      <c r="I1566" s="42"/>
      <c r="J1566" s="42"/>
      <c r="K1566" s="42"/>
      <c r="L1566" s="42"/>
      <c r="T1566" s="44"/>
      <c r="U1566" s="44"/>
      <c r="V1566" s="44"/>
      <c r="W1566" s="44"/>
      <c r="X1566" s="44"/>
      <c r="Y1566" s="44"/>
      <c r="Z1566" s="44"/>
      <c r="AD1566" s="42"/>
      <c r="AE1566" s="42"/>
      <c r="AF1566" s="42"/>
      <c r="AG1566" s="42"/>
    </row>
    <row r="1567" spans="3:33" s="35" customFormat="1" x14ac:dyDescent="0.2">
      <c r="C1567" s="39"/>
      <c r="D1567" s="40"/>
      <c r="E1567" s="41"/>
      <c r="F1567" s="42"/>
      <c r="G1567" s="43"/>
      <c r="H1567" s="44"/>
      <c r="I1567" s="42"/>
      <c r="J1567" s="42"/>
      <c r="K1567" s="42"/>
      <c r="L1567" s="42"/>
      <c r="T1567" s="44"/>
      <c r="U1567" s="44"/>
      <c r="V1567" s="44"/>
      <c r="W1567" s="44"/>
      <c r="X1567" s="44"/>
      <c r="Y1567" s="44"/>
      <c r="Z1567" s="44"/>
      <c r="AD1567" s="42"/>
      <c r="AE1567" s="42"/>
      <c r="AF1567" s="42"/>
      <c r="AG1567" s="42"/>
    </row>
    <row r="1568" spans="3:33" s="35" customFormat="1" x14ac:dyDescent="0.2">
      <c r="C1568" s="39"/>
      <c r="D1568" s="40"/>
      <c r="E1568" s="41"/>
      <c r="F1568" s="42"/>
      <c r="G1568" s="43"/>
      <c r="H1568" s="44"/>
      <c r="I1568" s="42"/>
      <c r="J1568" s="42"/>
      <c r="K1568" s="42"/>
      <c r="L1568" s="42"/>
      <c r="T1568" s="44"/>
      <c r="U1568" s="44"/>
      <c r="V1568" s="44"/>
      <c r="W1568" s="44"/>
      <c r="X1568" s="44"/>
      <c r="Y1568" s="44"/>
      <c r="Z1568" s="44"/>
      <c r="AD1568" s="42"/>
      <c r="AE1568" s="42"/>
      <c r="AF1568" s="42"/>
      <c r="AG1568" s="42"/>
    </row>
    <row r="1569" spans="3:33" s="35" customFormat="1" x14ac:dyDescent="0.2">
      <c r="C1569" s="39"/>
      <c r="D1569" s="40"/>
      <c r="E1569" s="41"/>
      <c r="F1569" s="42"/>
      <c r="G1569" s="43"/>
      <c r="H1569" s="44"/>
      <c r="I1569" s="42"/>
      <c r="J1569" s="42"/>
      <c r="K1569" s="42"/>
      <c r="L1569" s="42"/>
      <c r="T1569" s="44"/>
      <c r="U1569" s="44"/>
      <c r="V1569" s="44"/>
      <c r="W1569" s="44"/>
      <c r="X1569" s="44"/>
      <c r="Y1569" s="44"/>
      <c r="Z1569" s="44"/>
      <c r="AD1569" s="42"/>
      <c r="AE1569" s="42"/>
      <c r="AF1569" s="42"/>
      <c r="AG1569" s="42"/>
    </row>
    <row r="1570" spans="3:33" s="35" customFormat="1" x14ac:dyDescent="0.2">
      <c r="C1570" s="39"/>
      <c r="D1570" s="40"/>
      <c r="E1570" s="41"/>
      <c r="F1570" s="42"/>
      <c r="G1570" s="43"/>
      <c r="H1570" s="44"/>
      <c r="I1570" s="42"/>
      <c r="J1570" s="42"/>
      <c r="K1570" s="42"/>
      <c r="L1570" s="42"/>
      <c r="T1570" s="44"/>
      <c r="U1570" s="44"/>
      <c r="V1570" s="44"/>
      <c r="W1570" s="44"/>
      <c r="X1570" s="44"/>
      <c r="Y1570" s="44"/>
      <c r="Z1570" s="44"/>
      <c r="AD1570" s="42"/>
      <c r="AE1570" s="42"/>
      <c r="AF1570" s="42"/>
      <c r="AG1570" s="42"/>
    </row>
    <row r="1571" spans="3:33" s="35" customFormat="1" x14ac:dyDescent="0.2">
      <c r="C1571" s="39"/>
      <c r="D1571" s="40"/>
      <c r="E1571" s="41"/>
      <c r="F1571" s="42"/>
      <c r="G1571" s="43"/>
      <c r="H1571" s="44"/>
      <c r="I1571" s="42"/>
      <c r="J1571" s="42"/>
      <c r="K1571" s="42"/>
      <c r="L1571" s="42"/>
      <c r="T1571" s="44"/>
      <c r="U1571" s="44"/>
      <c r="V1571" s="44"/>
      <c r="W1571" s="44"/>
      <c r="X1571" s="44"/>
      <c r="Y1571" s="44"/>
      <c r="Z1571" s="44"/>
      <c r="AD1571" s="42"/>
      <c r="AE1571" s="42"/>
      <c r="AF1571" s="42"/>
      <c r="AG1571" s="42"/>
    </row>
    <row r="1572" spans="3:33" s="35" customFormat="1" x14ac:dyDescent="0.2">
      <c r="C1572" s="39"/>
      <c r="D1572" s="40"/>
      <c r="E1572" s="41"/>
      <c r="F1572" s="42"/>
      <c r="G1572" s="43"/>
      <c r="H1572" s="44"/>
      <c r="I1572" s="42"/>
      <c r="J1572" s="42"/>
      <c r="K1572" s="42"/>
      <c r="L1572" s="42"/>
      <c r="T1572" s="44"/>
      <c r="U1572" s="44"/>
      <c r="V1572" s="44"/>
      <c r="W1572" s="44"/>
      <c r="X1572" s="44"/>
      <c r="Y1572" s="44"/>
      <c r="Z1572" s="44"/>
      <c r="AD1572" s="42"/>
      <c r="AE1572" s="42"/>
      <c r="AF1572" s="42"/>
      <c r="AG1572" s="42"/>
    </row>
    <row r="1573" spans="3:33" s="35" customFormat="1" x14ac:dyDescent="0.2">
      <c r="C1573" s="39"/>
      <c r="D1573" s="40"/>
      <c r="E1573" s="41"/>
      <c r="F1573" s="42"/>
      <c r="G1573" s="43"/>
      <c r="H1573" s="44"/>
      <c r="I1573" s="42"/>
      <c r="J1573" s="42"/>
      <c r="K1573" s="42"/>
      <c r="L1573" s="42"/>
      <c r="T1573" s="44"/>
      <c r="U1573" s="44"/>
      <c r="V1573" s="44"/>
      <c r="W1573" s="44"/>
      <c r="X1573" s="44"/>
      <c r="Y1573" s="44"/>
      <c r="Z1573" s="44"/>
      <c r="AD1573" s="42"/>
      <c r="AE1573" s="42"/>
      <c r="AF1573" s="42"/>
      <c r="AG1573" s="42"/>
    </row>
    <row r="1574" spans="3:33" s="35" customFormat="1" x14ac:dyDescent="0.2">
      <c r="C1574" s="39"/>
      <c r="D1574" s="40"/>
      <c r="E1574" s="41"/>
      <c r="F1574" s="42"/>
      <c r="G1574" s="43"/>
      <c r="H1574" s="44"/>
      <c r="I1574" s="42"/>
      <c r="J1574" s="42"/>
      <c r="K1574" s="42"/>
      <c r="L1574" s="42"/>
      <c r="T1574" s="44"/>
      <c r="U1574" s="44"/>
      <c r="V1574" s="44"/>
      <c r="W1574" s="44"/>
      <c r="X1574" s="44"/>
      <c r="Y1574" s="44"/>
      <c r="Z1574" s="44"/>
      <c r="AD1574" s="42"/>
      <c r="AE1574" s="42"/>
      <c r="AF1574" s="42"/>
      <c r="AG1574" s="42"/>
    </row>
    <row r="1575" spans="3:33" s="35" customFormat="1" x14ac:dyDescent="0.2">
      <c r="C1575" s="39"/>
      <c r="D1575" s="40"/>
      <c r="E1575" s="41"/>
      <c r="F1575" s="42"/>
      <c r="G1575" s="43"/>
      <c r="H1575" s="44"/>
      <c r="I1575" s="42"/>
      <c r="J1575" s="42"/>
      <c r="K1575" s="42"/>
      <c r="L1575" s="42"/>
      <c r="T1575" s="44"/>
      <c r="U1575" s="44"/>
      <c r="V1575" s="44"/>
      <c r="W1575" s="44"/>
      <c r="X1575" s="44"/>
      <c r="Y1575" s="44"/>
      <c r="Z1575" s="44"/>
      <c r="AD1575" s="42"/>
      <c r="AE1575" s="42"/>
      <c r="AF1575" s="42"/>
      <c r="AG1575" s="42"/>
    </row>
    <row r="1576" spans="3:33" s="35" customFormat="1" x14ac:dyDescent="0.2">
      <c r="C1576" s="39"/>
      <c r="D1576" s="40"/>
      <c r="E1576" s="41"/>
      <c r="F1576" s="42"/>
      <c r="G1576" s="43"/>
      <c r="H1576" s="44"/>
      <c r="I1576" s="42"/>
      <c r="J1576" s="42"/>
      <c r="K1576" s="42"/>
      <c r="L1576" s="42"/>
      <c r="T1576" s="44"/>
      <c r="U1576" s="44"/>
      <c r="V1576" s="44"/>
      <c r="W1576" s="44"/>
      <c r="X1576" s="44"/>
      <c r="Y1576" s="44"/>
      <c r="Z1576" s="44"/>
      <c r="AD1576" s="42"/>
      <c r="AE1576" s="42"/>
      <c r="AF1576" s="42"/>
      <c r="AG1576" s="42"/>
    </row>
    <row r="1577" spans="3:33" s="35" customFormat="1" x14ac:dyDescent="0.2">
      <c r="C1577" s="39"/>
      <c r="D1577" s="40"/>
      <c r="E1577" s="41"/>
      <c r="F1577" s="42"/>
      <c r="G1577" s="43"/>
      <c r="H1577" s="44"/>
      <c r="I1577" s="42"/>
      <c r="J1577" s="42"/>
      <c r="K1577" s="42"/>
      <c r="L1577" s="42"/>
      <c r="T1577" s="44"/>
      <c r="U1577" s="44"/>
      <c r="V1577" s="44"/>
      <c r="W1577" s="44"/>
      <c r="X1577" s="44"/>
      <c r="Y1577" s="44"/>
      <c r="Z1577" s="44"/>
      <c r="AD1577" s="42"/>
      <c r="AE1577" s="42"/>
      <c r="AF1577" s="42"/>
      <c r="AG1577" s="42"/>
    </row>
    <row r="1578" spans="3:33" s="35" customFormat="1" x14ac:dyDescent="0.2">
      <c r="C1578" s="39"/>
      <c r="D1578" s="40"/>
      <c r="E1578" s="41"/>
      <c r="F1578" s="42"/>
      <c r="G1578" s="43"/>
      <c r="H1578" s="44"/>
      <c r="I1578" s="42"/>
      <c r="J1578" s="42"/>
      <c r="K1578" s="42"/>
      <c r="L1578" s="42"/>
      <c r="T1578" s="44"/>
      <c r="U1578" s="44"/>
      <c r="V1578" s="44"/>
      <c r="W1578" s="44"/>
      <c r="X1578" s="44"/>
      <c r="Y1578" s="44"/>
      <c r="Z1578" s="44"/>
      <c r="AD1578" s="42"/>
      <c r="AE1578" s="42"/>
      <c r="AF1578" s="42"/>
      <c r="AG1578" s="42"/>
    </row>
    <row r="1579" spans="3:33" s="35" customFormat="1" x14ac:dyDescent="0.2">
      <c r="C1579" s="39"/>
      <c r="D1579" s="40"/>
      <c r="E1579" s="41"/>
      <c r="F1579" s="42"/>
      <c r="G1579" s="43"/>
      <c r="H1579" s="44"/>
      <c r="I1579" s="42"/>
      <c r="J1579" s="42"/>
      <c r="K1579" s="42"/>
      <c r="L1579" s="42"/>
      <c r="T1579" s="44"/>
      <c r="U1579" s="44"/>
      <c r="V1579" s="44"/>
      <c r="W1579" s="44"/>
      <c r="X1579" s="44"/>
      <c r="Y1579" s="44"/>
      <c r="Z1579" s="44"/>
      <c r="AD1579" s="42"/>
      <c r="AE1579" s="42"/>
      <c r="AF1579" s="42"/>
      <c r="AG1579" s="42"/>
    </row>
    <row r="1580" spans="3:33" s="35" customFormat="1" x14ac:dyDescent="0.2">
      <c r="C1580" s="39"/>
      <c r="D1580" s="40"/>
      <c r="E1580" s="41"/>
      <c r="F1580" s="42"/>
      <c r="G1580" s="43"/>
      <c r="H1580" s="44"/>
      <c r="I1580" s="42"/>
      <c r="J1580" s="42"/>
      <c r="K1580" s="42"/>
      <c r="L1580" s="42"/>
      <c r="T1580" s="44"/>
      <c r="U1580" s="44"/>
      <c r="V1580" s="44"/>
      <c r="W1580" s="44"/>
      <c r="X1580" s="44"/>
      <c r="Y1580" s="44"/>
      <c r="Z1580" s="44"/>
      <c r="AD1580" s="42"/>
      <c r="AE1580" s="42"/>
      <c r="AF1580" s="42"/>
      <c r="AG1580" s="42"/>
    </row>
    <row r="1581" spans="3:33" s="35" customFormat="1" x14ac:dyDescent="0.2">
      <c r="C1581" s="39"/>
      <c r="D1581" s="40"/>
      <c r="E1581" s="41"/>
      <c r="F1581" s="42"/>
      <c r="G1581" s="43"/>
      <c r="H1581" s="44"/>
      <c r="I1581" s="42"/>
      <c r="J1581" s="42"/>
      <c r="K1581" s="42"/>
      <c r="L1581" s="42"/>
      <c r="T1581" s="44"/>
      <c r="U1581" s="44"/>
      <c r="V1581" s="44"/>
      <c r="W1581" s="44"/>
      <c r="X1581" s="44"/>
      <c r="Y1581" s="44"/>
      <c r="Z1581" s="44"/>
      <c r="AD1581" s="42"/>
      <c r="AE1581" s="42"/>
      <c r="AF1581" s="42"/>
      <c r="AG1581" s="42"/>
    </row>
    <row r="1582" spans="3:33" s="35" customFormat="1" x14ac:dyDescent="0.2">
      <c r="C1582" s="39"/>
      <c r="D1582" s="40"/>
      <c r="E1582" s="41"/>
      <c r="F1582" s="42"/>
      <c r="G1582" s="43"/>
      <c r="H1582" s="44"/>
      <c r="I1582" s="42"/>
      <c r="J1582" s="42"/>
      <c r="K1582" s="42"/>
      <c r="L1582" s="42"/>
      <c r="T1582" s="44"/>
      <c r="U1582" s="44"/>
      <c r="V1582" s="44"/>
      <c r="W1582" s="44"/>
      <c r="X1582" s="44"/>
      <c r="Y1582" s="44"/>
      <c r="Z1582" s="44"/>
      <c r="AD1582" s="42"/>
      <c r="AE1582" s="42"/>
      <c r="AF1582" s="42"/>
      <c r="AG1582" s="42"/>
    </row>
    <row r="1583" spans="3:33" s="35" customFormat="1" x14ac:dyDescent="0.2">
      <c r="C1583" s="39"/>
      <c r="D1583" s="40"/>
      <c r="E1583" s="41"/>
      <c r="F1583" s="42"/>
      <c r="G1583" s="43"/>
      <c r="H1583" s="44"/>
      <c r="I1583" s="42"/>
      <c r="J1583" s="42"/>
      <c r="K1583" s="42"/>
      <c r="L1583" s="42"/>
      <c r="T1583" s="44"/>
      <c r="U1583" s="44"/>
      <c r="V1583" s="44"/>
      <c r="W1583" s="44"/>
      <c r="X1583" s="44"/>
      <c r="Y1583" s="44"/>
      <c r="Z1583" s="44"/>
      <c r="AD1583" s="42"/>
      <c r="AE1583" s="42"/>
      <c r="AF1583" s="42"/>
      <c r="AG1583" s="42"/>
    </row>
    <row r="1584" spans="3:33" s="35" customFormat="1" x14ac:dyDescent="0.2">
      <c r="C1584" s="39"/>
      <c r="D1584" s="40"/>
      <c r="E1584" s="41"/>
      <c r="F1584" s="42"/>
      <c r="G1584" s="43"/>
      <c r="H1584" s="44"/>
      <c r="I1584" s="42"/>
      <c r="J1584" s="42"/>
      <c r="K1584" s="42"/>
      <c r="L1584" s="42"/>
      <c r="T1584" s="44"/>
      <c r="U1584" s="44"/>
      <c r="V1584" s="44"/>
      <c r="W1584" s="44"/>
      <c r="X1584" s="44"/>
      <c r="Y1584" s="44"/>
      <c r="Z1584" s="44"/>
      <c r="AD1584" s="42"/>
      <c r="AE1584" s="42"/>
      <c r="AF1584" s="42"/>
      <c r="AG1584" s="42"/>
    </row>
    <row r="1585" spans="3:33" s="35" customFormat="1" x14ac:dyDescent="0.2">
      <c r="C1585" s="39"/>
      <c r="D1585" s="40"/>
      <c r="E1585" s="41"/>
      <c r="F1585" s="42"/>
      <c r="G1585" s="43"/>
      <c r="H1585" s="44"/>
      <c r="I1585" s="42"/>
      <c r="J1585" s="42"/>
      <c r="K1585" s="42"/>
      <c r="L1585" s="42"/>
      <c r="T1585" s="44"/>
      <c r="U1585" s="44"/>
      <c r="V1585" s="44"/>
      <c r="W1585" s="44"/>
      <c r="X1585" s="44"/>
      <c r="Y1585" s="44"/>
      <c r="Z1585" s="44"/>
      <c r="AD1585" s="42"/>
      <c r="AE1585" s="42"/>
      <c r="AF1585" s="42"/>
      <c r="AG1585" s="42"/>
    </row>
    <row r="1586" spans="3:33" s="35" customFormat="1" x14ac:dyDescent="0.2">
      <c r="C1586" s="39"/>
      <c r="D1586" s="40"/>
      <c r="E1586" s="41"/>
      <c r="F1586" s="42"/>
      <c r="G1586" s="43"/>
      <c r="H1586" s="44"/>
      <c r="I1586" s="42"/>
      <c r="J1586" s="42"/>
      <c r="K1586" s="42"/>
      <c r="L1586" s="42"/>
      <c r="T1586" s="44"/>
      <c r="U1586" s="44"/>
      <c r="V1586" s="44"/>
      <c r="W1586" s="44"/>
      <c r="X1586" s="44"/>
      <c r="Y1586" s="44"/>
      <c r="Z1586" s="44"/>
      <c r="AD1586" s="42"/>
      <c r="AE1586" s="42"/>
      <c r="AF1586" s="42"/>
      <c r="AG1586" s="42"/>
    </row>
    <row r="1587" spans="3:33" s="35" customFormat="1" x14ac:dyDescent="0.2">
      <c r="C1587" s="39"/>
      <c r="D1587" s="40"/>
      <c r="E1587" s="41"/>
      <c r="F1587" s="42"/>
      <c r="G1587" s="43"/>
      <c r="H1587" s="44"/>
      <c r="I1587" s="42"/>
      <c r="J1587" s="42"/>
      <c r="K1587" s="42"/>
      <c r="L1587" s="42"/>
      <c r="T1587" s="44"/>
      <c r="U1587" s="44"/>
      <c r="V1587" s="44"/>
      <c r="W1587" s="44"/>
      <c r="X1587" s="44"/>
      <c r="Y1587" s="44"/>
      <c r="Z1587" s="44"/>
      <c r="AD1587" s="42"/>
      <c r="AE1587" s="42"/>
      <c r="AF1587" s="42"/>
      <c r="AG1587" s="42"/>
    </row>
    <row r="1588" spans="3:33" s="35" customFormat="1" x14ac:dyDescent="0.2">
      <c r="C1588" s="39"/>
      <c r="D1588" s="40"/>
      <c r="E1588" s="41"/>
      <c r="F1588" s="42"/>
      <c r="G1588" s="43"/>
      <c r="H1588" s="44"/>
      <c r="I1588" s="42"/>
      <c r="J1588" s="42"/>
      <c r="K1588" s="42"/>
      <c r="L1588" s="42"/>
      <c r="T1588" s="44"/>
      <c r="U1588" s="44"/>
      <c r="V1588" s="44"/>
      <c r="W1588" s="44"/>
      <c r="X1588" s="44"/>
      <c r="Y1588" s="44"/>
      <c r="Z1588" s="44"/>
      <c r="AD1588" s="42"/>
      <c r="AE1588" s="42"/>
      <c r="AF1588" s="42"/>
      <c r="AG1588" s="42"/>
    </row>
    <row r="1589" spans="3:33" s="35" customFormat="1" x14ac:dyDescent="0.2">
      <c r="C1589" s="39"/>
      <c r="D1589" s="40"/>
      <c r="E1589" s="41"/>
      <c r="F1589" s="42"/>
      <c r="G1589" s="43"/>
      <c r="H1589" s="44"/>
      <c r="I1589" s="42"/>
      <c r="J1589" s="42"/>
      <c r="K1589" s="42"/>
      <c r="L1589" s="42"/>
      <c r="T1589" s="44"/>
      <c r="U1589" s="44"/>
      <c r="V1589" s="44"/>
      <c r="W1589" s="44"/>
      <c r="X1589" s="44"/>
      <c r="Y1589" s="44"/>
      <c r="Z1589" s="44"/>
      <c r="AD1589" s="42"/>
      <c r="AE1589" s="42"/>
      <c r="AF1589" s="42"/>
      <c r="AG1589" s="42"/>
    </row>
    <row r="1590" spans="3:33" s="35" customFormat="1" x14ac:dyDescent="0.2">
      <c r="C1590" s="39"/>
      <c r="D1590" s="40"/>
      <c r="E1590" s="41"/>
      <c r="F1590" s="42"/>
      <c r="G1590" s="43"/>
      <c r="H1590" s="44"/>
      <c r="I1590" s="42"/>
      <c r="J1590" s="42"/>
      <c r="K1590" s="42"/>
      <c r="L1590" s="42"/>
      <c r="T1590" s="44"/>
      <c r="U1590" s="44"/>
      <c r="V1590" s="44"/>
      <c r="W1590" s="44"/>
      <c r="X1590" s="44"/>
      <c r="Y1590" s="44"/>
      <c r="Z1590" s="44"/>
      <c r="AD1590" s="42"/>
      <c r="AE1590" s="42"/>
      <c r="AF1590" s="42"/>
      <c r="AG1590" s="42"/>
    </row>
    <row r="1591" spans="3:33" s="35" customFormat="1" x14ac:dyDescent="0.2">
      <c r="C1591" s="39"/>
      <c r="D1591" s="40"/>
      <c r="E1591" s="41"/>
      <c r="F1591" s="42"/>
      <c r="G1591" s="43"/>
      <c r="H1591" s="44"/>
      <c r="I1591" s="42"/>
      <c r="J1591" s="42"/>
      <c r="K1591" s="42"/>
      <c r="L1591" s="42"/>
      <c r="T1591" s="44"/>
      <c r="U1591" s="44"/>
      <c r="V1591" s="44"/>
      <c r="W1591" s="44"/>
      <c r="X1591" s="44"/>
      <c r="Y1591" s="44"/>
      <c r="Z1591" s="44"/>
      <c r="AD1591" s="42"/>
      <c r="AE1591" s="42"/>
      <c r="AF1591" s="42"/>
      <c r="AG1591" s="42"/>
    </row>
    <row r="1592" spans="3:33" s="35" customFormat="1" x14ac:dyDescent="0.2">
      <c r="C1592" s="39"/>
      <c r="D1592" s="40"/>
      <c r="E1592" s="41"/>
      <c r="F1592" s="42"/>
      <c r="G1592" s="43"/>
      <c r="H1592" s="44"/>
      <c r="I1592" s="42"/>
      <c r="J1592" s="42"/>
      <c r="K1592" s="42"/>
      <c r="L1592" s="42"/>
      <c r="T1592" s="44"/>
      <c r="U1592" s="44"/>
      <c r="V1592" s="44"/>
      <c r="W1592" s="44"/>
      <c r="X1592" s="44"/>
      <c r="Y1592" s="44"/>
      <c r="Z1592" s="44"/>
      <c r="AD1592" s="42"/>
      <c r="AE1592" s="42"/>
      <c r="AF1592" s="42"/>
      <c r="AG1592" s="42"/>
    </row>
    <row r="1593" spans="3:33" s="35" customFormat="1" x14ac:dyDescent="0.2">
      <c r="C1593" s="39"/>
      <c r="D1593" s="40"/>
      <c r="E1593" s="41"/>
      <c r="F1593" s="42"/>
      <c r="G1593" s="43"/>
      <c r="H1593" s="44"/>
      <c r="I1593" s="42"/>
      <c r="J1593" s="42"/>
      <c r="K1593" s="42"/>
      <c r="L1593" s="42"/>
      <c r="T1593" s="44"/>
      <c r="U1593" s="44"/>
      <c r="V1593" s="44"/>
      <c r="W1593" s="44"/>
      <c r="X1593" s="44"/>
      <c r="Y1593" s="44"/>
      <c r="Z1593" s="44"/>
      <c r="AD1593" s="42"/>
      <c r="AE1593" s="42"/>
      <c r="AF1593" s="42"/>
      <c r="AG1593" s="42"/>
    </row>
    <row r="1594" spans="3:33" s="35" customFormat="1" x14ac:dyDescent="0.2">
      <c r="C1594" s="39"/>
      <c r="D1594" s="40"/>
      <c r="E1594" s="41"/>
      <c r="F1594" s="42"/>
      <c r="G1594" s="43"/>
      <c r="H1594" s="44"/>
      <c r="I1594" s="42"/>
      <c r="J1594" s="42"/>
      <c r="K1594" s="42"/>
      <c r="L1594" s="42"/>
      <c r="T1594" s="44"/>
      <c r="U1594" s="44"/>
      <c r="V1594" s="44"/>
      <c r="W1594" s="44"/>
      <c r="X1594" s="44"/>
      <c r="Y1594" s="44"/>
      <c r="Z1594" s="44"/>
      <c r="AD1594" s="42"/>
      <c r="AE1594" s="42"/>
      <c r="AF1594" s="42"/>
      <c r="AG1594" s="42"/>
    </row>
    <row r="1595" spans="3:33" s="35" customFormat="1" x14ac:dyDescent="0.2">
      <c r="C1595" s="39"/>
      <c r="D1595" s="40"/>
      <c r="E1595" s="41"/>
      <c r="F1595" s="42"/>
      <c r="G1595" s="43"/>
      <c r="H1595" s="44"/>
      <c r="I1595" s="42"/>
      <c r="J1595" s="42"/>
      <c r="K1595" s="42"/>
      <c r="L1595" s="42"/>
      <c r="T1595" s="44"/>
      <c r="U1595" s="44"/>
      <c r="V1595" s="44"/>
      <c r="W1595" s="44"/>
      <c r="X1595" s="44"/>
      <c r="Y1595" s="44"/>
      <c r="Z1595" s="44"/>
      <c r="AD1595" s="42"/>
      <c r="AE1595" s="42"/>
      <c r="AF1595" s="42"/>
      <c r="AG1595" s="42"/>
    </row>
    <row r="1596" spans="3:33" s="35" customFormat="1" x14ac:dyDescent="0.2">
      <c r="C1596" s="39"/>
      <c r="D1596" s="40"/>
      <c r="E1596" s="41"/>
      <c r="F1596" s="42"/>
      <c r="G1596" s="43"/>
      <c r="H1596" s="44"/>
      <c r="I1596" s="42"/>
      <c r="J1596" s="42"/>
      <c r="K1596" s="42"/>
      <c r="L1596" s="42"/>
      <c r="T1596" s="44"/>
      <c r="U1596" s="44"/>
      <c r="V1596" s="44"/>
      <c r="W1596" s="44"/>
      <c r="X1596" s="44"/>
      <c r="Y1596" s="44"/>
      <c r="Z1596" s="44"/>
      <c r="AD1596" s="42"/>
      <c r="AE1596" s="42"/>
      <c r="AF1596" s="42"/>
      <c r="AG1596" s="42"/>
    </row>
    <row r="1597" spans="3:33" s="35" customFormat="1" x14ac:dyDescent="0.2">
      <c r="C1597" s="39"/>
      <c r="D1597" s="40"/>
      <c r="E1597" s="41"/>
      <c r="F1597" s="42"/>
      <c r="G1597" s="43"/>
      <c r="H1597" s="44"/>
      <c r="I1597" s="42"/>
      <c r="J1597" s="42"/>
      <c r="K1597" s="42"/>
      <c r="L1597" s="42"/>
      <c r="T1597" s="44"/>
      <c r="U1597" s="44"/>
      <c r="V1597" s="44"/>
      <c r="W1597" s="44"/>
      <c r="X1597" s="44"/>
      <c r="Y1597" s="44"/>
      <c r="Z1597" s="44"/>
      <c r="AD1597" s="42"/>
      <c r="AE1597" s="42"/>
      <c r="AF1597" s="42"/>
      <c r="AG1597" s="42"/>
    </row>
    <row r="1598" spans="3:33" s="35" customFormat="1" x14ac:dyDescent="0.2">
      <c r="C1598" s="39"/>
      <c r="D1598" s="40"/>
      <c r="E1598" s="41"/>
      <c r="F1598" s="42"/>
      <c r="G1598" s="43"/>
      <c r="H1598" s="44"/>
      <c r="I1598" s="42"/>
      <c r="J1598" s="42"/>
      <c r="K1598" s="42"/>
      <c r="L1598" s="42"/>
      <c r="T1598" s="44"/>
      <c r="U1598" s="44"/>
      <c r="V1598" s="44"/>
      <c r="W1598" s="44"/>
      <c r="X1598" s="44"/>
      <c r="Y1598" s="44"/>
      <c r="Z1598" s="44"/>
      <c r="AD1598" s="42"/>
      <c r="AE1598" s="42"/>
      <c r="AF1598" s="42"/>
      <c r="AG1598" s="42"/>
    </row>
    <row r="1599" spans="3:33" s="35" customFormat="1" x14ac:dyDescent="0.2">
      <c r="C1599" s="39"/>
      <c r="D1599" s="40"/>
      <c r="E1599" s="41"/>
      <c r="F1599" s="42"/>
      <c r="G1599" s="43"/>
      <c r="H1599" s="44"/>
      <c r="I1599" s="42"/>
      <c r="J1599" s="42"/>
      <c r="K1599" s="42"/>
      <c r="L1599" s="42"/>
      <c r="T1599" s="44"/>
      <c r="U1599" s="44"/>
      <c r="V1599" s="44"/>
      <c r="W1599" s="44"/>
      <c r="X1599" s="44"/>
      <c r="Y1599" s="44"/>
      <c r="Z1599" s="44"/>
      <c r="AD1599" s="42"/>
      <c r="AE1599" s="42"/>
      <c r="AF1599" s="42"/>
      <c r="AG1599" s="42"/>
    </row>
    <row r="1600" spans="3:33" s="35" customFormat="1" x14ac:dyDescent="0.2">
      <c r="C1600" s="39"/>
      <c r="D1600" s="40"/>
      <c r="E1600" s="41"/>
      <c r="F1600" s="42"/>
      <c r="G1600" s="43"/>
      <c r="H1600" s="44"/>
      <c r="I1600" s="42"/>
      <c r="J1600" s="42"/>
      <c r="K1600" s="42"/>
      <c r="L1600" s="42"/>
      <c r="T1600" s="44"/>
      <c r="U1600" s="44"/>
      <c r="V1600" s="44"/>
      <c r="W1600" s="44"/>
      <c r="X1600" s="44"/>
      <c r="Y1600" s="44"/>
      <c r="Z1600" s="44"/>
      <c r="AD1600" s="42"/>
      <c r="AE1600" s="42"/>
      <c r="AF1600" s="42"/>
      <c r="AG1600" s="42"/>
    </row>
    <row r="1601" spans="3:33" s="35" customFormat="1" x14ac:dyDescent="0.2">
      <c r="C1601" s="39"/>
      <c r="D1601" s="40"/>
      <c r="E1601" s="41"/>
      <c r="F1601" s="42"/>
      <c r="G1601" s="43"/>
      <c r="H1601" s="44"/>
      <c r="I1601" s="42"/>
      <c r="J1601" s="42"/>
      <c r="K1601" s="42"/>
      <c r="L1601" s="42"/>
      <c r="T1601" s="44"/>
      <c r="U1601" s="44"/>
      <c r="V1601" s="44"/>
      <c r="W1601" s="44"/>
      <c r="X1601" s="44"/>
      <c r="Y1601" s="44"/>
      <c r="Z1601" s="44"/>
      <c r="AD1601" s="42"/>
      <c r="AE1601" s="42"/>
      <c r="AF1601" s="42"/>
      <c r="AG1601" s="42"/>
    </row>
    <row r="1602" spans="3:33" s="35" customFormat="1" x14ac:dyDescent="0.2">
      <c r="C1602" s="39"/>
      <c r="D1602" s="40"/>
      <c r="E1602" s="41"/>
      <c r="F1602" s="42"/>
      <c r="G1602" s="43"/>
      <c r="H1602" s="44"/>
      <c r="I1602" s="42"/>
      <c r="J1602" s="42"/>
      <c r="K1602" s="42"/>
      <c r="L1602" s="42"/>
      <c r="T1602" s="44"/>
      <c r="U1602" s="44"/>
      <c r="V1602" s="44"/>
      <c r="W1602" s="44"/>
      <c r="X1602" s="44"/>
      <c r="Y1602" s="44"/>
      <c r="Z1602" s="44"/>
      <c r="AD1602" s="42"/>
      <c r="AE1602" s="42"/>
      <c r="AF1602" s="42"/>
      <c r="AG1602" s="42"/>
    </row>
    <row r="1603" spans="3:33" s="35" customFormat="1" x14ac:dyDescent="0.2">
      <c r="C1603" s="39"/>
      <c r="D1603" s="40"/>
      <c r="E1603" s="41"/>
      <c r="F1603" s="42"/>
      <c r="G1603" s="43"/>
      <c r="H1603" s="44"/>
      <c r="I1603" s="42"/>
      <c r="J1603" s="42"/>
      <c r="K1603" s="42"/>
      <c r="L1603" s="42"/>
      <c r="T1603" s="44"/>
      <c r="U1603" s="44"/>
      <c r="V1603" s="44"/>
      <c r="W1603" s="44"/>
      <c r="X1603" s="44"/>
      <c r="Y1603" s="44"/>
      <c r="Z1603" s="44"/>
      <c r="AD1603" s="42"/>
      <c r="AE1603" s="42"/>
      <c r="AF1603" s="42"/>
      <c r="AG1603" s="42"/>
    </row>
    <row r="1604" spans="3:33" s="35" customFormat="1" x14ac:dyDescent="0.2">
      <c r="C1604" s="39"/>
      <c r="D1604" s="40"/>
      <c r="E1604" s="41"/>
      <c r="F1604" s="42"/>
      <c r="G1604" s="43"/>
      <c r="H1604" s="44"/>
      <c r="I1604" s="42"/>
      <c r="J1604" s="42"/>
      <c r="K1604" s="42"/>
      <c r="L1604" s="42"/>
      <c r="T1604" s="44"/>
      <c r="U1604" s="44"/>
      <c r="V1604" s="44"/>
      <c r="W1604" s="44"/>
      <c r="X1604" s="44"/>
      <c r="Y1604" s="44"/>
      <c r="Z1604" s="44"/>
      <c r="AD1604" s="42"/>
      <c r="AE1604" s="42"/>
      <c r="AF1604" s="42"/>
      <c r="AG1604" s="42"/>
    </row>
    <row r="1605" spans="3:33" s="35" customFormat="1" x14ac:dyDescent="0.2">
      <c r="C1605" s="39"/>
      <c r="D1605" s="40"/>
      <c r="E1605" s="41"/>
      <c r="F1605" s="42"/>
      <c r="G1605" s="43"/>
      <c r="H1605" s="44"/>
      <c r="I1605" s="42"/>
      <c r="J1605" s="42"/>
      <c r="K1605" s="42"/>
      <c r="L1605" s="42"/>
      <c r="T1605" s="44"/>
      <c r="U1605" s="44"/>
      <c r="V1605" s="44"/>
      <c r="W1605" s="44"/>
      <c r="X1605" s="44"/>
      <c r="Y1605" s="44"/>
      <c r="Z1605" s="44"/>
      <c r="AD1605" s="42"/>
      <c r="AE1605" s="42"/>
      <c r="AF1605" s="42"/>
      <c r="AG1605" s="42"/>
    </row>
    <row r="1606" spans="3:33" s="35" customFormat="1" x14ac:dyDescent="0.2">
      <c r="C1606" s="39"/>
      <c r="D1606" s="40"/>
      <c r="E1606" s="41"/>
      <c r="F1606" s="42"/>
      <c r="G1606" s="43"/>
      <c r="H1606" s="44"/>
      <c r="I1606" s="42"/>
      <c r="J1606" s="42"/>
      <c r="K1606" s="42"/>
      <c r="L1606" s="42"/>
      <c r="T1606" s="44"/>
      <c r="U1606" s="44"/>
      <c r="V1606" s="44"/>
      <c r="W1606" s="44"/>
      <c r="X1606" s="44"/>
      <c r="Y1606" s="44"/>
      <c r="Z1606" s="44"/>
      <c r="AD1606" s="42"/>
      <c r="AE1606" s="42"/>
      <c r="AF1606" s="42"/>
      <c r="AG1606" s="42"/>
    </row>
    <row r="1607" spans="3:33" s="35" customFormat="1" x14ac:dyDescent="0.2">
      <c r="C1607" s="39"/>
      <c r="D1607" s="40"/>
      <c r="E1607" s="41"/>
      <c r="F1607" s="42"/>
      <c r="G1607" s="43"/>
      <c r="H1607" s="44"/>
      <c r="I1607" s="42"/>
      <c r="J1607" s="42"/>
      <c r="K1607" s="42"/>
      <c r="L1607" s="42"/>
      <c r="T1607" s="44"/>
      <c r="U1607" s="44"/>
      <c r="V1607" s="44"/>
      <c r="W1607" s="44"/>
      <c r="X1607" s="44"/>
      <c r="Y1607" s="44"/>
      <c r="Z1607" s="44"/>
      <c r="AD1607" s="42"/>
      <c r="AE1607" s="42"/>
      <c r="AF1607" s="42"/>
      <c r="AG1607" s="42"/>
    </row>
    <row r="1608" spans="3:33" s="35" customFormat="1" x14ac:dyDescent="0.2">
      <c r="C1608" s="39"/>
      <c r="D1608" s="40"/>
      <c r="E1608" s="41"/>
      <c r="F1608" s="42"/>
      <c r="G1608" s="43"/>
      <c r="H1608" s="44"/>
      <c r="I1608" s="42"/>
      <c r="J1608" s="42"/>
      <c r="K1608" s="42"/>
      <c r="L1608" s="42"/>
      <c r="T1608" s="44"/>
      <c r="U1608" s="44"/>
      <c r="V1608" s="44"/>
      <c r="W1608" s="44"/>
      <c r="X1608" s="44"/>
      <c r="Y1608" s="44"/>
      <c r="Z1608" s="44"/>
      <c r="AD1608" s="42"/>
      <c r="AE1608" s="42"/>
      <c r="AF1608" s="42"/>
      <c r="AG1608" s="42"/>
    </row>
    <row r="1609" spans="3:33" s="35" customFormat="1" x14ac:dyDescent="0.2">
      <c r="C1609" s="39"/>
      <c r="D1609" s="40"/>
      <c r="E1609" s="41"/>
      <c r="F1609" s="42"/>
      <c r="G1609" s="43"/>
      <c r="H1609" s="44"/>
      <c r="I1609" s="42"/>
      <c r="J1609" s="42"/>
      <c r="K1609" s="42"/>
      <c r="L1609" s="42"/>
      <c r="T1609" s="44"/>
      <c r="U1609" s="44"/>
      <c r="V1609" s="44"/>
      <c r="W1609" s="44"/>
      <c r="X1609" s="44"/>
      <c r="Y1609" s="44"/>
      <c r="Z1609" s="44"/>
      <c r="AD1609" s="42"/>
      <c r="AE1609" s="42"/>
      <c r="AF1609" s="42"/>
      <c r="AG1609" s="42"/>
    </row>
    <row r="1610" spans="3:33" s="35" customFormat="1" x14ac:dyDescent="0.2">
      <c r="C1610" s="39"/>
      <c r="D1610" s="40"/>
      <c r="E1610" s="41"/>
      <c r="F1610" s="42"/>
      <c r="G1610" s="43"/>
      <c r="H1610" s="44"/>
      <c r="I1610" s="42"/>
      <c r="J1610" s="42"/>
      <c r="K1610" s="42"/>
      <c r="L1610" s="42"/>
      <c r="T1610" s="44"/>
      <c r="U1610" s="44"/>
      <c r="V1610" s="44"/>
      <c r="W1610" s="44"/>
      <c r="X1610" s="44"/>
      <c r="Y1610" s="44"/>
      <c r="Z1610" s="44"/>
      <c r="AD1610" s="42"/>
      <c r="AE1610" s="42"/>
      <c r="AF1610" s="42"/>
      <c r="AG1610" s="42"/>
    </row>
    <row r="1611" spans="3:33" s="35" customFormat="1" x14ac:dyDescent="0.2">
      <c r="C1611" s="39"/>
      <c r="D1611" s="40"/>
      <c r="E1611" s="41"/>
      <c r="F1611" s="42"/>
      <c r="G1611" s="43"/>
      <c r="H1611" s="44"/>
      <c r="I1611" s="42"/>
      <c r="J1611" s="42"/>
      <c r="K1611" s="42"/>
      <c r="L1611" s="42"/>
      <c r="T1611" s="44"/>
      <c r="U1611" s="44"/>
      <c r="V1611" s="44"/>
      <c r="W1611" s="44"/>
      <c r="X1611" s="44"/>
      <c r="Y1611" s="44"/>
      <c r="Z1611" s="44"/>
      <c r="AD1611" s="42"/>
      <c r="AE1611" s="42"/>
      <c r="AF1611" s="42"/>
      <c r="AG1611" s="42"/>
    </row>
    <row r="1612" spans="3:33" s="35" customFormat="1" x14ac:dyDescent="0.2">
      <c r="C1612" s="39"/>
      <c r="D1612" s="40"/>
      <c r="E1612" s="41"/>
      <c r="F1612" s="42"/>
      <c r="G1612" s="43"/>
      <c r="H1612" s="44"/>
      <c r="I1612" s="42"/>
      <c r="J1612" s="42"/>
      <c r="K1612" s="42"/>
      <c r="L1612" s="42"/>
      <c r="T1612" s="44"/>
      <c r="U1612" s="44"/>
      <c r="V1612" s="44"/>
      <c r="W1612" s="44"/>
      <c r="X1612" s="44"/>
      <c r="Y1612" s="44"/>
      <c r="Z1612" s="44"/>
      <c r="AD1612" s="42"/>
      <c r="AE1612" s="42"/>
      <c r="AF1612" s="42"/>
      <c r="AG1612" s="42"/>
    </row>
    <row r="1613" spans="3:33" s="35" customFormat="1" x14ac:dyDescent="0.2">
      <c r="C1613" s="39"/>
      <c r="D1613" s="40"/>
      <c r="E1613" s="41"/>
      <c r="F1613" s="42"/>
      <c r="G1613" s="43"/>
      <c r="H1613" s="44"/>
      <c r="I1613" s="42"/>
      <c r="J1613" s="42"/>
      <c r="K1613" s="42"/>
      <c r="L1613" s="42"/>
      <c r="T1613" s="44"/>
      <c r="U1613" s="44"/>
      <c r="V1613" s="44"/>
      <c r="W1613" s="44"/>
      <c r="X1613" s="44"/>
      <c r="Y1613" s="44"/>
      <c r="Z1613" s="44"/>
      <c r="AD1613" s="42"/>
      <c r="AE1613" s="42"/>
      <c r="AF1613" s="42"/>
      <c r="AG1613" s="42"/>
    </row>
    <row r="1614" spans="3:33" s="35" customFormat="1" x14ac:dyDescent="0.2">
      <c r="C1614" s="39"/>
      <c r="D1614" s="40"/>
      <c r="E1614" s="41"/>
      <c r="F1614" s="42"/>
      <c r="G1614" s="43"/>
      <c r="H1614" s="44"/>
      <c r="I1614" s="42"/>
      <c r="J1614" s="42"/>
      <c r="K1614" s="42"/>
      <c r="L1614" s="42"/>
      <c r="T1614" s="44"/>
      <c r="U1614" s="44"/>
      <c r="V1614" s="44"/>
      <c r="W1614" s="44"/>
      <c r="X1614" s="44"/>
      <c r="Y1614" s="44"/>
      <c r="Z1614" s="44"/>
      <c r="AD1614" s="42"/>
      <c r="AE1614" s="42"/>
      <c r="AF1614" s="42"/>
      <c r="AG1614" s="42"/>
    </row>
    <row r="1615" spans="3:33" s="35" customFormat="1" x14ac:dyDescent="0.2">
      <c r="C1615" s="39"/>
      <c r="D1615" s="40"/>
      <c r="E1615" s="41"/>
      <c r="F1615" s="42"/>
      <c r="G1615" s="43"/>
      <c r="H1615" s="44"/>
      <c r="I1615" s="42"/>
      <c r="J1615" s="42"/>
      <c r="K1615" s="42"/>
      <c r="L1615" s="42"/>
      <c r="T1615" s="44"/>
      <c r="U1615" s="44"/>
      <c r="V1615" s="44"/>
      <c r="W1615" s="44"/>
      <c r="X1615" s="44"/>
      <c r="Y1615" s="44"/>
      <c r="Z1615" s="44"/>
      <c r="AD1615" s="42"/>
      <c r="AE1615" s="42"/>
      <c r="AF1615" s="42"/>
      <c r="AG1615" s="42"/>
    </row>
    <row r="1616" spans="3:33" s="35" customFormat="1" x14ac:dyDescent="0.2">
      <c r="C1616" s="39"/>
      <c r="D1616" s="40"/>
      <c r="E1616" s="41"/>
      <c r="F1616" s="42"/>
      <c r="G1616" s="43"/>
      <c r="H1616" s="44"/>
      <c r="I1616" s="42"/>
      <c r="J1616" s="42"/>
      <c r="K1616" s="42"/>
      <c r="L1616" s="42"/>
      <c r="T1616" s="44"/>
      <c r="U1616" s="44"/>
      <c r="V1616" s="44"/>
      <c r="W1616" s="44"/>
      <c r="X1616" s="44"/>
      <c r="Y1616" s="44"/>
      <c r="Z1616" s="44"/>
      <c r="AD1616" s="42"/>
      <c r="AE1616" s="42"/>
      <c r="AF1616" s="42"/>
      <c r="AG1616" s="42"/>
    </row>
    <row r="1617" spans="3:33" s="35" customFormat="1" x14ac:dyDescent="0.2">
      <c r="C1617" s="39"/>
      <c r="D1617" s="40"/>
      <c r="E1617" s="41"/>
      <c r="F1617" s="42"/>
      <c r="G1617" s="43"/>
      <c r="H1617" s="44"/>
      <c r="I1617" s="42"/>
      <c r="J1617" s="42"/>
      <c r="K1617" s="42"/>
      <c r="L1617" s="42"/>
      <c r="T1617" s="44"/>
      <c r="U1617" s="44"/>
      <c r="V1617" s="44"/>
      <c r="W1617" s="44"/>
      <c r="X1617" s="44"/>
      <c r="Y1617" s="44"/>
      <c r="Z1617" s="44"/>
      <c r="AD1617" s="42"/>
      <c r="AE1617" s="42"/>
      <c r="AF1617" s="42"/>
      <c r="AG1617" s="42"/>
    </row>
    <row r="1618" spans="3:33" s="35" customFormat="1" x14ac:dyDescent="0.2">
      <c r="C1618" s="39"/>
      <c r="D1618" s="40"/>
      <c r="E1618" s="41"/>
      <c r="F1618" s="42"/>
      <c r="G1618" s="43"/>
      <c r="H1618" s="44"/>
      <c r="I1618" s="42"/>
      <c r="J1618" s="42"/>
      <c r="K1618" s="42"/>
      <c r="L1618" s="42"/>
      <c r="T1618" s="44"/>
      <c r="U1618" s="44"/>
      <c r="V1618" s="44"/>
      <c r="W1618" s="44"/>
      <c r="X1618" s="44"/>
      <c r="Y1618" s="44"/>
      <c r="Z1618" s="44"/>
      <c r="AD1618" s="42"/>
      <c r="AE1618" s="42"/>
      <c r="AF1618" s="42"/>
      <c r="AG1618" s="42"/>
    </row>
    <row r="1619" spans="3:33" s="35" customFormat="1" x14ac:dyDescent="0.2">
      <c r="C1619" s="39"/>
      <c r="D1619" s="40"/>
      <c r="E1619" s="41"/>
      <c r="F1619" s="42"/>
      <c r="G1619" s="43"/>
      <c r="H1619" s="44"/>
      <c r="I1619" s="42"/>
      <c r="J1619" s="42"/>
      <c r="K1619" s="42"/>
      <c r="L1619" s="42"/>
      <c r="T1619" s="44"/>
      <c r="U1619" s="44"/>
      <c r="V1619" s="44"/>
      <c r="W1619" s="44"/>
      <c r="X1619" s="44"/>
      <c r="Y1619" s="44"/>
      <c r="Z1619" s="44"/>
      <c r="AD1619" s="42"/>
      <c r="AE1619" s="42"/>
      <c r="AF1619" s="42"/>
      <c r="AG1619" s="42"/>
    </row>
    <row r="1620" spans="3:33" s="35" customFormat="1" x14ac:dyDescent="0.2">
      <c r="C1620" s="39"/>
      <c r="D1620" s="40"/>
      <c r="E1620" s="41"/>
      <c r="F1620" s="42"/>
      <c r="G1620" s="43"/>
      <c r="H1620" s="44"/>
      <c r="I1620" s="42"/>
      <c r="J1620" s="42"/>
      <c r="K1620" s="42"/>
      <c r="L1620" s="42"/>
      <c r="T1620" s="44"/>
      <c r="U1620" s="44"/>
      <c r="V1620" s="44"/>
      <c r="W1620" s="44"/>
      <c r="X1620" s="44"/>
      <c r="Y1620" s="44"/>
      <c r="Z1620" s="44"/>
      <c r="AD1620" s="42"/>
      <c r="AE1620" s="42"/>
      <c r="AF1620" s="42"/>
      <c r="AG1620" s="42"/>
    </row>
    <row r="1621" spans="3:33" s="35" customFormat="1" x14ac:dyDescent="0.2">
      <c r="C1621" s="39"/>
      <c r="D1621" s="40"/>
      <c r="E1621" s="41"/>
      <c r="F1621" s="42"/>
      <c r="G1621" s="43"/>
      <c r="H1621" s="44"/>
      <c r="I1621" s="42"/>
      <c r="J1621" s="42"/>
      <c r="K1621" s="42"/>
      <c r="L1621" s="42"/>
      <c r="T1621" s="44"/>
      <c r="U1621" s="44"/>
      <c r="V1621" s="44"/>
      <c r="W1621" s="44"/>
      <c r="X1621" s="44"/>
      <c r="Y1621" s="44"/>
      <c r="Z1621" s="44"/>
      <c r="AD1621" s="42"/>
      <c r="AE1621" s="42"/>
      <c r="AF1621" s="42"/>
      <c r="AG1621" s="42"/>
    </row>
    <row r="1622" spans="3:33" s="35" customFormat="1" x14ac:dyDescent="0.2">
      <c r="C1622" s="39"/>
      <c r="D1622" s="40"/>
      <c r="E1622" s="41"/>
      <c r="F1622" s="42"/>
      <c r="G1622" s="43"/>
      <c r="H1622" s="44"/>
      <c r="I1622" s="42"/>
      <c r="J1622" s="42"/>
      <c r="K1622" s="42"/>
      <c r="L1622" s="42"/>
      <c r="T1622" s="44"/>
      <c r="U1622" s="44"/>
      <c r="V1622" s="44"/>
      <c r="W1622" s="44"/>
      <c r="X1622" s="44"/>
      <c r="Y1622" s="44"/>
      <c r="Z1622" s="44"/>
      <c r="AD1622" s="42"/>
      <c r="AE1622" s="42"/>
      <c r="AF1622" s="42"/>
      <c r="AG1622" s="42"/>
    </row>
    <row r="1623" spans="3:33" s="35" customFormat="1" x14ac:dyDescent="0.2">
      <c r="C1623" s="39"/>
      <c r="D1623" s="40"/>
      <c r="E1623" s="41"/>
      <c r="F1623" s="42"/>
      <c r="G1623" s="43"/>
      <c r="H1623" s="44"/>
      <c r="I1623" s="42"/>
      <c r="J1623" s="42"/>
      <c r="K1623" s="42"/>
      <c r="L1623" s="42"/>
      <c r="T1623" s="44"/>
      <c r="U1623" s="44"/>
      <c r="V1623" s="44"/>
      <c r="W1623" s="44"/>
      <c r="X1623" s="44"/>
      <c r="Y1623" s="44"/>
      <c r="Z1623" s="44"/>
      <c r="AD1623" s="42"/>
      <c r="AE1623" s="42"/>
      <c r="AF1623" s="42"/>
      <c r="AG1623" s="42"/>
    </row>
    <row r="1624" spans="3:33" s="35" customFormat="1" x14ac:dyDescent="0.2">
      <c r="C1624" s="39"/>
      <c r="D1624" s="40"/>
      <c r="E1624" s="41"/>
      <c r="F1624" s="42"/>
      <c r="G1624" s="43"/>
      <c r="H1624" s="44"/>
      <c r="I1624" s="42"/>
      <c r="J1624" s="42"/>
      <c r="K1624" s="42"/>
      <c r="L1624" s="42"/>
      <c r="T1624" s="44"/>
      <c r="U1624" s="44"/>
      <c r="V1624" s="44"/>
      <c r="W1624" s="44"/>
      <c r="X1624" s="44"/>
      <c r="Y1624" s="44"/>
      <c r="Z1624" s="44"/>
      <c r="AD1624" s="42"/>
      <c r="AE1624" s="42"/>
      <c r="AF1624" s="42"/>
      <c r="AG1624" s="42"/>
    </row>
    <row r="1625" spans="3:33" s="35" customFormat="1" x14ac:dyDescent="0.2">
      <c r="C1625" s="39"/>
      <c r="D1625" s="40"/>
      <c r="E1625" s="41"/>
      <c r="F1625" s="42"/>
      <c r="G1625" s="43"/>
      <c r="H1625" s="44"/>
      <c r="I1625" s="42"/>
      <c r="J1625" s="42"/>
      <c r="K1625" s="42"/>
      <c r="L1625" s="42"/>
      <c r="T1625" s="44"/>
      <c r="U1625" s="44"/>
      <c r="V1625" s="44"/>
      <c r="W1625" s="44"/>
      <c r="X1625" s="44"/>
      <c r="Y1625" s="44"/>
      <c r="Z1625" s="44"/>
      <c r="AD1625" s="42"/>
      <c r="AE1625" s="42"/>
      <c r="AF1625" s="42"/>
      <c r="AG1625" s="42"/>
    </row>
    <row r="1626" spans="3:33" s="35" customFormat="1" x14ac:dyDescent="0.2">
      <c r="C1626" s="39"/>
      <c r="D1626" s="40"/>
      <c r="E1626" s="41"/>
      <c r="F1626" s="42"/>
      <c r="G1626" s="43"/>
      <c r="H1626" s="44"/>
      <c r="I1626" s="42"/>
      <c r="J1626" s="42"/>
      <c r="K1626" s="42"/>
      <c r="L1626" s="42"/>
      <c r="T1626" s="44"/>
      <c r="U1626" s="44"/>
      <c r="V1626" s="44"/>
      <c r="W1626" s="44"/>
      <c r="X1626" s="44"/>
      <c r="Y1626" s="44"/>
      <c r="Z1626" s="44"/>
      <c r="AD1626" s="42"/>
      <c r="AE1626" s="42"/>
      <c r="AF1626" s="42"/>
      <c r="AG1626" s="42"/>
    </row>
    <row r="1627" spans="3:33" s="35" customFormat="1" x14ac:dyDescent="0.2">
      <c r="C1627" s="39"/>
      <c r="D1627" s="40"/>
      <c r="E1627" s="41"/>
      <c r="F1627" s="42"/>
      <c r="G1627" s="43"/>
      <c r="H1627" s="44"/>
      <c r="I1627" s="42"/>
      <c r="J1627" s="42"/>
      <c r="K1627" s="42"/>
      <c r="L1627" s="42"/>
      <c r="T1627" s="44"/>
      <c r="U1627" s="44"/>
      <c r="V1627" s="44"/>
      <c r="W1627" s="44"/>
      <c r="X1627" s="44"/>
      <c r="Y1627" s="44"/>
      <c r="Z1627" s="44"/>
      <c r="AD1627" s="42"/>
      <c r="AE1627" s="42"/>
      <c r="AF1627" s="42"/>
      <c r="AG1627" s="42"/>
    </row>
    <row r="1628" spans="3:33" s="35" customFormat="1" x14ac:dyDescent="0.2">
      <c r="C1628" s="39"/>
      <c r="D1628" s="40"/>
      <c r="E1628" s="41"/>
      <c r="F1628" s="42"/>
      <c r="G1628" s="43"/>
      <c r="H1628" s="44"/>
      <c r="I1628" s="42"/>
      <c r="J1628" s="42"/>
      <c r="K1628" s="42"/>
      <c r="L1628" s="42"/>
      <c r="T1628" s="44"/>
      <c r="U1628" s="44"/>
      <c r="V1628" s="44"/>
      <c r="W1628" s="44"/>
      <c r="X1628" s="44"/>
      <c r="Y1628" s="44"/>
      <c r="Z1628" s="44"/>
      <c r="AD1628" s="42"/>
      <c r="AE1628" s="42"/>
      <c r="AF1628" s="42"/>
      <c r="AG1628" s="42"/>
    </row>
    <row r="1629" spans="3:33" s="35" customFormat="1" x14ac:dyDescent="0.2">
      <c r="C1629" s="39"/>
      <c r="D1629" s="40"/>
      <c r="E1629" s="41"/>
      <c r="F1629" s="42"/>
      <c r="G1629" s="43"/>
      <c r="H1629" s="44"/>
      <c r="I1629" s="42"/>
      <c r="J1629" s="42"/>
      <c r="K1629" s="42"/>
      <c r="L1629" s="42"/>
      <c r="T1629" s="44"/>
      <c r="U1629" s="44"/>
      <c r="V1629" s="44"/>
      <c r="W1629" s="44"/>
      <c r="X1629" s="44"/>
      <c r="Y1629" s="44"/>
      <c r="Z1629" s="44"/>
      <c r="AD1629" s="42"/>
      <c r="AE1629" s="42"/>
      <c r="AF1629" s="42"/>
      <c r="AG1629" s="42"/>
    </row>
    <row r="1630" spans="3:33" s="35" customFormat="1" x14ac:dyDescent="0.2">
      <c r="C1630" s="39"/>
      <c r="D1630" s="40"/>
      <c r="E1630" s="41"/>
      <c r="F1630" s="42"/>
      <c r="G1630" s="43"/>
      <c r="H1630" s="44"/>
      <c r="I1630" s="42"/>
      <c r="J1630" s="42"/>
      <c r="K1630" s="42"/>
      <c r="L1630" s="42"/>
      <c r="T1630" s="44"/>
      <c r="U1630" s="44"/>
      <c r="V1630" s="44"/>
      <c r="W1630" s="44"/>
      <c r="X1630" s="44"/>
      <c r="Y1630" s="44"/>
      <c r="Z1630" s="44"/>
      <c r="AD1630" s="42"/>
      <c r="AE1630" s="42"/>
      <c r="AF1630" s="42"/>
      <c r="AG1630" s="42"/>
    </row>
    <row r="1631" spans="3:33" s="35" customFormat="1" x14ac:dyDescent="0.2">
      <c r="C1631" s="39"/>
      <c r="D1631" s="40"/>
      <c r="E1631" s="41"/>
      <c r="F1631" s="42"/>
      <c r="G1631" s="43"/>
      <c r="H1631" s="44"/>
      <c r="I1631" s="42"/>
      <c r="J1631" s="42"/>
      <c r="K1631" s="42"/>
      <c r="L1631" s="42"/>
      <c r="T1631" s="44"/>
      <c r="U1631" s="44"/>
      <c r="V1631" s="44"/>
      <c r="W1631" s="44"/>
      <c r="X1631" s="44"/>
      <c r="Y1631" s="44"/>
      <c r="Z1631" s="44"/>
      <c r="AD1631" s="42"/>
      <c r="AE1631" s="42"/>
      <c r="AF1631" s="42"/>
      <c r="AG1631" s="42"/>
    </row>
    <row r="1632" spans="3:33" s="35" customFormat="1" x14ac:dyDescent="0.2">
      <c r="C1632" s="39"/>
      <c r="D1632" s="40"/>
      <c r="E1632" s="41"/>
      <c r="F1632" s="42"/>
      <c r="G1632" s="43"/>
      <c r="H1632" s="44"/>
      <c r="I1632" s="42"/>
      <c r="J1632" s="42"/>
      <c r="K1632" s="42"/>
      <c r="L1632" s="42"/>
      <c r="T1632" s="44"/>
      <c r="U1632" s="44"/>
      <c r="V1632" s="44"/>
      <c r="W1632" s="44"/>
      <c r="X1632" s="44"/>
      <c r="Y1632" s="44"/>
      <c r="Z1632" s="44"/>
      <c r="AD1632" s="42"/>
      <c r="AE1632" s="42"/>
      <c r="AF1632" s="42"/>
      <c r="AG1632" s="42"/>
    </row>
    <row r="1633" spans="3:33" s="35" customFormat="1" x14ac:dyDescent="0.2">
      <c r="C1633" s="39"/>
      <c r="D1633" s="40"/>
      <c r="E1633" s="41"/>
      <c r="F1633" s="42"/>
      <c r="G1633" s="43"/>
      <c r="H1633" s="44"/>
      <c r="I1633" s="42"/>
      <c r="J1633" s="42"/>
      <c r="K1633" s="42"/>
      <c r="L1633" s="42"/>
      <c r="T1633" s="44"/>
      <c r="U1633" s="44"/>
      <c r="V1633" s="44"/>
      <c r="W1633" s="44"/>
      <c r="X1633" s="44"/>
      <c r="Y1633" s="44"/>
      <c r="Z1633" s="44"/>
      <c r="AD1633" s="42"/>
      <c r="AE1633" s="42"/>
      <c r="AF1633" s="42"/>
      <c r="AG1633" s="42"/>
    </row>
    <row r="1634" spans="3:33" s="35" customFormat="1" x14ac:dyDescent="0.2">
      <c r="C1634" s="39"/>
      <c r="D1634" s="40"/>
      <c r="E1634" s="41"/>
      <c r="F1634" s="42"/>
      <c r="G1634" s="43"/>
      <c r="H1634" s="44"/>
      <c r="I1634" s="42"/>
      <c r="J1634" s="42"/>
      <c r="K1634" s="42"/>
      <c r="L1634" s="42"/>
      <c r="T1634" s="44"/>
      <c r="U1634" s="44"/>
      <c r="V1634" s="44"/>
      <c r="W1634" s="44"/>
      <c r="X1634" s="44"/>
      <c r="Y1634" s="44"/>
      <c r="Z1634" s="44"/>
      <c r="AD1634" s="42"/>
      <c r="AE1634" s="42"/>
      <c r="AF1634" s="42"/>
      <c r="AG1634" s="42"/>
    </row>
    <row r="1635" spans="3:33" s="35" customFormat="1" x14ac:dyDescent="0.2">
      <c r="C1635" s="39"/>
      <c r="D1635" s="40"/>
      <c r="E1635" s="41"/>
      <c r="F1635" s="42"/>
      <c r="G1635" s="43"/>
      <c r="H1635" s="44"/>
      <c r="I1635" s="42"/>
      <c r="J1635" s="42"/>
      <c r="K1635" s="42"/>
      <c r="L1635" s="42"/>
      <c r="T1635" s="44"/>
      <c r="U1635" s="44"/>
      <c r="V1635" s="44"/>
      <c r="W1635" s="44"/>
      <c r="X1635" s="44"/>
      <c r="Y1635" s="44"/>
      <c r="Z1635" s="44"/>
      <c r="AD1635" s="42"/>
      <c r="AE1635" s="42"/>
      <c r="AF1635" s="42"/>
      <c r="AG1635" s="42"/>
    </row>
    <row r="1636" spans="3:33" s="35" customFormat="1" x14ac:dyDescent="0.2">
      <c r="C1636" s="39"/>
      <c r="D1636" s="40"/>
      <c r="E1636" s="41"/>
      <c r="F1636" s="42"/>
      <c r="G1636" s="43"/>
      <c r="H1636" s="44"/>
      <c r="I1636" s="42"/>
      <c r="J1636" s="42"/>
      <c r="K1636" s="42"/>
      <c r="L1636" s="42"/>
      <c r="T1636" s="44"/>
      <c r="U1636" s="44"/>
      <c r="V1636" s="44"/>
      <c r="W1636" s="44"/>
      <c r="X1636" s="44"/>
      <c r="Y1636" s="44"/>
      <c r="Z1636" s="44"/>
      <c r="AD1636" s="42"/>
      <c r="AE1636" s="42"/>
      <c r="AF1636" s="42"/>
      <c r="AG1636" s="42"/>
    </row>
    <row r="1637" spans="3:33" s="35" customFormat="1" x14ac:dyDescent="0.2">
      <c r="C1637" s="39"/>
      <c r="D1637" s="40"/>
      <c r="E1637" s="41"/>
      <c r="F1637" s="42"/>
      <c r="G1637" s="43"/>
      <c r="H1637" s="44"/>
      <c r="I1637" s="42"/>
      <c r="J1637" s="42"/>
      <c r="K1637" s="42"/>
      <c r="L1637" s="42"/>
      <c r="T1637" s="44"/>
      <c r="U1637" s="44"/>
      <c r="V1637" s="44"/>
      <c r="W1637" s="44"/>
      <c r="X1637" s="44"/>
      <c r="Y1637" s="44"/>
      <c r="Z1637" s="44"/>
      <c r="AD1637" s="42"/>
      <c r="AE1637" s="42"/>
      <c r="AF1637" s="42"/>
      <c r="AG1637" s="42"/>
    </row>
    <row r="1638" spans="3:33" s="35" customFormat="1" x14ac:dyDescent="0.2">
      <c r="C1638" s="39"/>
      <c r="D1638" s="40"/>
      <c r="E1638" s="41"/>
      <c r="F1638" s="42"/>
      <c r="G1638" s="43"/>
      <c r="H1638" s="44"/>
      <c r="I1638" s="42"/>
      <c r="J1638" s="42"/>
      <c r="K1638" s="42"/>
      <c r="L1638" s="42"/>
      <c r="T1638" s="44"/>
      <c r="U1638" s="44"/>
      <c r="V1638" s="44"/>
      <c r="W1638" s="44"/>
      <c r="X1638" s="44"/>
      <c r="Y1638" s="44"/>
      <c r="Z1638" s="44"/>
      <c r="AD1638" s="42"/>
      <c r="AE1638" s="42"/>
      <c r="AF1638" s="42"/>
      <c r="AG1638" s="42"/>
    </row>
    <row r="1639" spans="3:33" s="35" customFormat="1" x14ac:dyDescent="0.2">
      <c r="C1639" s="39"/>
      <c r="D1639" s="40"/>
      <c r="E1639" s="41"/>
      <c r="F1639" s="42"/>
      <c r="G1639" s="43"/>
      <c r="H1639" s="44"/>
      <c r="I1639" s="42"/>
      <c r="J1639" s="42"/>
      <c r="K1639" s="42"/>
      <c r="L1639" s="42"/>
      <c r="T1639" s="44"/>
      <c r="U1639" s="44"/>
      <c r="V1639" s="44"/>
      <c r="W1639" s="44"/>
      <c r="X1639" s="44"/>
      <c r="Y1639" s="44"/>
      <c r="Z1639" s="44"/>
      <c r="AD1639" s="42"/>
      <c r="AE1639" s="42"/>
      <c r="AF1639" s="42"/>
      <c r="AG1639" s="42"/>
    </row>
    <row r="1640" spans="3:33" s="35" customFormat="1" x14ac:dyDescent="0.2">
      <c r="C1640" s="39"/>
      <c r="D1640" s="40"/>
      <c r="E1640" s="41"/>
      <c r="F1640" s="42"/>
      <c r="G1640" s="43"/>
      <c r="H1640" s="44"/>
      <c r="I1640" s="42"/>
      <c r="J1640" s="42"/>
      <c r="K1640" s="42"/>
      <c r="L1640" s="42"/>
      <c r="T1640" s="44"/>
      <c r="U1640" s="44"/>
      <c r="V1640" s="44"/>
      <c r="W1640" s="44"/>
      <c r="X1640" s="44"/>
      <c r="Y1640" s="44"/>
      <c r="Z1640" s="44"/>
      <c r="AD1640" s="42"/>
      <c r="AE1640" s="42"/>
      <c r="AF1640" s="42"/>
      <c r="AG1640" s="42"/>
    </row>
    <row r="1641" spans="3:33" s="35" customFormat="1" x14ac:dyDescent="0.2">
      <c r="C1641" s="39"/>
      <c r="D1641" s="40"/>
      <c r="E1641" s="41"/>
      <c r="F1641" s="42"/>
      <c r="G1641" s="43"/>
      <c r="H1641" s="44"/>
      <c r="I1641" s="42"/>
      <c r="J1641" s="42"/>
      <c r="K1641" s="42"/>
      <c r="L1641" s="42"/>
      <c r="T1641" s="44"/>
      <c r="U1641" s="44"/>
      <c r="V1641" s="44"/>
      <c r="W1641" s="44"/>
      <c r="X1641" s="44"/>
      <c r="Y1641" s="44"/>
      <c r="Z1641" s="44"/>
      <c r="AD1641" s="42"/>
      <c r="AE1641" s="42"/>
      <c r="AF1641" s="42"/>
      <c r="AG1641" s="42"/>
    </row>
    <row r="1642" spans="3:33" s="35" customFormat="1" x14ac:dyDescent="0.2">
      <c r="C1642" s="39"/>
      <c r="D1642" s="40"/>
      <c r="E1642" s="41"/>
      <c r="F1642" s="42"/>
      <c r="G1642" s="43"/>
      <c r="H1642" s="44"/>
      <c r="I1642" s="42"/>
      <c r="J1642" s="42"/>
      <c r="K1642" s="42"/>
      <c r="L1642" s="42"/>
      <c r="T1642" s="44"/>
      <c r="U1642" s="44"/>
      <c r="V1642" s="44"/>
      <c r="W1642" s="44"/>
      <c r="X1642" s="44"/>
      <c r="Y1642" s="44"/>
      <c r="Z1642" s="44"/>
      <c r="AD1642" s="42"/>
      <c r="AE1642" s="42"/>
      <c r="AF1642" s="42"/>
      <c r="AG1642" s="42"/>
    </row>
    <row r="1643" spans="3:33" s="35" customFormat="1" x14ac:dyDescent="0.2">
      <c r="C1643" s="39"/>
      <c r="D1643" s="40"/>
      <c r="E1643" s="41"/>
      <c r="F1643" s="42"/>
      <c r="G1643" s="43"/>
      <c r="H1643" s="44"/>
      <c r="I1643" s="42"/>
      <c r="J1643" s="42"/>
      <c r="K1643" s="42"/>
      <c r="L1643" s="42"/>
      <c r="T1643" s="44"/>
      <c r="U1643" s="44"/>
      <c r="V1643" s="44"/>
      <c r="W1643" s="44"/>
      <c r="X1643" s="44"/>
      <c r="Y1643" s="44"/>
      <c r="Z1643" s="44"/>
      <c r="AD1643" s="42"/>
      <c r="AE1643" s="42"/>
      <c r="AF1643" s="42"/>
      <c r="AG1643" s="42"/>
    </row>
    <row r="1644" spans="3:33" s="35" customFormat="1" x14ac:dyDescent="0.2">
      <c r="C1644" s="39"/>
      <c r="D1644" s="40"/>
      <c r="E1644" s="41"/>
      <c r="F1644" s="42"/>
      <c r="G1644" s="43"/>
      <c r="H1644" s="44"/>
      <c r="I1644" s="42"/>
      <c r="J1644" s="42"/>
      <c r="K1644" s="42"/>
      <c r="L1644" s="42"/>
      <c r="T1644" s="44"/>
      <c r="U1644" s="44"/>
      <c r="V1644" s="44"/>
      <c r="W1644" s="44"/>
      <c r="X1644" s="44"/>
      <c r="Y1644" s="44"/>
      <c r="Z1644" s="44"/>
      <c r="AD1644" s="42"/>
      <c r="AE1644" s="42"/>
      <c r="AF1644" s="42"/>
      <c r="AG1644" s="42"/>
    </row>
    <row r="1645" spans="3:33" s="35" customFormat="1" x14ac:dyDescent="0.2">
      <c r="C1645" s="39"/>
      <c r="D1645" s="40"/>
      <c r="E1645" s="41"/>
      <c r="F1645" s="42"/>
      <c r="G1645" s="43"/>
      <c r="H1645" s="44"/>
      <c r="I1645" s="42"/>
      <c r="J1645" s="42"/>
      <c r="K1645" s="42"/>
      <c r="L1645" s="42"/>
      <c r="T1645" s="44"/>
      <c r="U1645" s="44"/>
      <c r="V1645" s="44"/>
      <c r="W1645" s="44"/>
      <c r="X1645" s="44"/>
      <c r="Y1645" s="44"/>
      <c r="Z1645" s="44"/>
      <c r="AD1645" s="42"/>
      <c r="AE1645" s="42"/>
      <c r="AF1645" s="42"/>
      <c r="AG1645" s="42"/>
    </row>
    <row r="1646" spans="3:33" s="35" customFormat="1" x14ac:dyDescent="0.2">
      <c r="C1646" s="39"/>
      <c r="D1646" s="40"/>
      <c r="E1646" s="41"/>
      <c r="F1646" s="42"/>
      <c r="G1646" s="43"/>
      <c r="H1646" s="44"/>
      <c r="I1646" s="42"/>
      <c r="J1646" s="42"/>
      <c r="K1646" s="42"/>
      <c r="L1646" s="42"/>
      <c r="T1646" s="44"/>
      <c r="U1646" s="44"/>
      <c r="V1646" s="44"/>
      <c r="W1646" s="44"/>
      <c r="X1646" s="44"/>
      <c r="Y1646" s="44"/>
      <c r="Z1646" s="44"/>
      <c r="AD1646" s="42"/>
      <c r="AE1646" s="42"/>
      <c r="AF1646" s="42"/>
      <c r="AG1646" s="42"/>
    </row>
    <row r="1647" spans="3:33" s="35" customFormat="1" x14ac:dyDescent="0.2">
      <c r="C1647" s="39"/>
      <c r="D1647" s="40"/>
      <c r="E1647" s="41"/>
      <c r="F1647" s="42"/>
      <c r="G1647" s="43"/>
      <c r="H1647" s="44"/>
      <c r="I1647" s="42"/>
      <c r="J1647" s="42"/>
      <c r="K1647" s="42"/>
      <c r="L1647" s="42"/>
      <c r="T1647" s="44"/>
      <c r="U1647" s="44"/>
      <c r="V1647" s="44"/>
      <c r="W1647" s="44"/>
      <c r="X1647" s="44"/>
      <c r="Y1647" s="44"/>
      <c r="Z1647" s="44"/>
      <c r="AD1647" s="42"/>
      <c r="AE1647" s="42"/>
      <c r="AF1647" s="42"/>
      <c r="AG1647" s="42"/>
    </row>
    <row r="1648" spans="3:33" s="35" customFormat="1" x14ac:dyDescent="0.2">
      <c r="C1648" s="39"/>
      <c r="D1648" s="40"/>
      <c r="E1648" s="41"/>
      <c r="F1648" s="42"/>
      <c r="G1648" s="43"/>
      <c r="H1648" s="44"/>
      <c r="I1648" s="42"/>
      <c r="J1648" s="42"/>
      <c r="K1648" s="42"/>
      <c r="L1648" s="42"/>
      <c r="T1648" s="44"/>
      <c r="U1648" s="44"/>
      <c r="V1648" s="44"/>
      <c r="W1648" s="44"/>
      <c r="X1648" s="44"/>
      <c r="Y1648" s="44"/>
      <c r="Z1648" s="44"/>
      <c r="AD1648" s="42"/>
      <c r="AE1648" s="42"/>
      <c r="AF1648" s="42"/>
      <c r="AG1648" s="42"/>
    </row>
    <row r="1649" spans="3:33" s="35" customFormat="1" x14ac:dyDescent="0.2">
      <c r="C1649" s="39"/>
      <c r="D1649" s="40"/>
      <c r="E1649" s="41"/>
      <c r="F1649" s="42"/>
      <c r="G1649" s="43"/>
      <c r="H1649" s="44"/>
      <c r="I1649" s="42"/>
      <c r="J1649" s="42"/>
      <c r="K1649" s="42"/>
      <c r="L1649" s="42"/>
      <c r="T1649" s="44"/>
      <c r="U1649" s="44"/>
      <c r="V1649" s="44"/>
      <c r="W1649" s="44"/>
      <c r="X1649" s="44"/>
      <c r="Y1649" s="44"/>
      <c r="Z1649" s="44"/>
      <c r="AD1649" s="42"/>
      <c r="AE1649" s="42"/>
      <c r="AF1649" s="42"/>
      <c r="AG1649" s="42"/>
    </row>
    <row r="1650" spans="3:33" s="35" customFormat="1" x14ac:dyDescent="0.2">
      <c r="C1650" s="39"/>
      <c r="D1650" s="40"/>
      <c r="E1650" s="41"/>
      <c r="F1650" s="42"/>
      <c r="G1650" s="43"/>
      <c r="H1650" s="44"/>
      <c r="I1650" s="42"/>
      <c r="J1650" s="42"/>
      <c r="K1650" s="42"/>
      <c r="L1650" s="42"/>
      <c r="T1650" s="44"/>
      <c r="U1650" s="44"/>
      <c r="V1650" s="44"/>
      <c r="W1650" s="44"/>
      <c r="X1650" s="44"/>
      <c r="Y1650" s="44"/>
      <c r="Z1650" s="44"/>
      <c r="AD1650" s="42"/>
      <c r="AE1650" s="42"/>
      <c r="AF1650" s="42"/>
      <c r="AG1650" s="42"/>
    </row>
    <row r="1651" spans="3:33" s="35" customFormat="1" x14ac:dyDescent="0.2">
      <c r="C1651" s="39"/>
      <c r="D1651" s="40"/>
      <c r="E1651" s="41"/>
      <c r="F1651" s="42"/>
      <c r="G1651" s="43"/>
      <c r="H1651" s="44"/>
      <c r="I1651" s="42"/>
      <c r="J1651" s="42"/>
      <c r="K1651" s="42"/>
      <c r="L1651" s="42"/>
      <c r="T1651" s="44"/>
      <c r="U1651" s="44"/>
      <c r="V1651" s="44"/>
      <c r="W1651" s="44"/>
      <c r="X1651" s="44"/>
      <c r="Y1651" s="44"/>
      <c r="Z1651" s="44"/>
      <c r="AD1651" s="42"/>
      <c r="AE1651" s="42"/>
      <c r="AF1651" s="42"/>
      <c r="AG1651" s="42"/>
    </row>
    <row r="1652" spans="3:33" s="35" customFormat="1" x14ac:dyDescent="0.2">
      <c r="C1652" s="39"/>
      <c r="D1652" s="40"/>
      <c r="E1652" s="41"/>
      <c r="F1652" s="42"/>
      <c r="G1652" s="43"/>
      <c r="H1652" s="44"/>
      <c r="I1652" s="42"/>
      <c r="J1652" s="42"/>
      <c r="K1652" s="42"/>
      <c r="L1652" s="42"/>
      <c r="T1652" s="44"/>
      <c r="U1652" s="44"/>
      <c r="V1652" s="44"/>
      <c r="W1652" s="44"/>
      <c r="X1652" s="44"/>
      <c r="Y1652" s="44"/>
      <c r="Z1652" s="44"/>
      <c r="AD1652" s="42"/>
      <c r="AE1652" s="42"/>
      <c r="AF1652" s="42"/>
      <c r="AG1652" s="42"/>
    </row>
    <row r="1653" spans="3:33" s="35" customFormat="1" x14ac:dyDescent="0.2">
      <c r="C1653" s="39"/>
      <c r="D1653" s="40"/>
      <c r="E1653" s="41"/>
      <c r="F1653" s="42"/>
      <c r="G1653" s="43"/>
      <c r="H1653" s="44"/>
      <c r="I1653" s="42"/>
      <c r="J1653" s="42"/>
      <c r="K1653" s="42"/>
      <c r="L1653" s="42"/>
      <c r="T1653" s="44"/>
      <c r="U1653" s="44"/>
      <c r="V1653" s="44"/>
      <c r="W1653" s="44"/>
      <c r="X1653" s="44"/>
      <c r="Y1653" s="44"/>
      <c r="Z1653" s="44"/>
      <c r="AD1653" s="42"/>
      <c r="AE1653" s="42"/>
      <c r="AF1653" s="42"/>
      <c r="AG1653" s="42"/>
    </row>
    <row r="1654" spans="3:33" s="35" customFormat="1" x14ac:dyDescent="0.2">
      <c r="C1654" s="39"/>
      <c r="D1654" s="40"/>
      <c r="E1654" s="41"/>
      <c r="F1654" s="42"/>
      <c r="G1654" s="43"/>
      <c r="H1654" s="44"/>
      <c r="I1654" s="42"/>
      <c r="J1654" s="42"/>
      <c r="K1654" s="42"/>
      <c r="L1654" s="42"/>
      <c r="T1654" s="44"/>
      <c r="U1654" s="44"/>
      <c r="V1654" s="44"/>
      <c r="W1654" s="44"/>
      <c r="X1654" s="44"/>
      <c r="Y1654" s="44"/>
      <c r="Z1654" s="44"/>
      <c r="AD1654" s="42"/>
      <c r="AE1654" s="42"/>
      <c r="AF1654" s="42"/>
      <c r="AG1654" s="42"/>
    </row>
    <row r="1655" spans="3:33" s="35" customFormat="1" x14ac:dyDescent="0.2">
      <c r="C1655" s="39"/>
      <c r="D1655" s="40"/>
      <c r="E1655" s="41"/>
      <c r="F1655" s="42"/>
      <c r="G1655" s="43"/>
      <c r="H1655" s="44"/>
      <c r="I1655" s="42"/>
      <c r="J1655" s="42"/>
      <c r="K1655" s="42"/>
      <c r="L1655" s="42"/>
      <c r="T1655" s="44"/>
      <c r="U1655" s="44"/>
      <c r="V1655" s="44"/>
      <c r="W1655" s="44"/>
      <c r="X1655" s="44"/>
      <c r="Y1655" s="44"/>
      <c r="Z1655" s="44"/>
      <c r="AD1655" s="42"/>
      <c r="AE1655" s="42"/>
      <c r="AF1655" s="42"/>
      <c r="AG1655" s="42"/>
    </row>
    <row r="1656" spans="3:33" s="35" customFormat="1" x14ac:dyDescent="0.2">
      <c r="C1656" s="39"/>
      <c r="D1656" s="40"/>
      <c r="E1656" s="41"/>
      <c r="F1656" s="42"/>
      <c r="G1656" s="43"/>
      <c r="H1656" s="44"/>
      <c r="I1656" s="42"/>
      <c r="J1656" s="42"/>
      <c r="K1656" s="42"/>
      <c r="L1656" s="42"/>
      <c r="T1656" s="44"/>
      <c r="U1656" s="44"/>
      <c r="V1656" s="44"/>
      <c r="W1656" s="44"/>
      <c r="X1656" s="44"/>
      <c r="Y1656" s="44"/>
      <c r="Z1656" s="44"/>
      <c r="AD1656" s="42"/>
      <c r="AE1656" s="42"/>
      <c r="AF1656" s="42"/>
      <c r="AG1656" s="42"/>
    </row>
    <row r="1657" spans="3:33" s="35" customFormat="1" x14ac:dyDescent="0.2">
      <c r="C1657" s="39"/>
      <c r="D1657" s="40"/>
      <c r="E1657" s="41"/>
      <c r="F1657" s="42"/>
      <c r="G1657" s="43"/>
      <c r="H1657" s="44"/>
      <c r="I1657" s="42"/>
      <c r="J1657" s="42"/>
      <c r="K1657" s="42"/>
      <c r="L1657" s="42"/>
      <c r="T1657" s="44"/>
      <c r="U1657" s="44"/>
      <c r="V1657" s="44"/>
      <c r="W1657" s="44"/>
      <c r="X1657" s="44"/>
      <c r="Y1657" s="44"/>
      <c r="Z1657" s="44"/>
      <c r="AD1657" s="42"/>
      <c r="AE1657" s="42"/>
      <c r="AF1657" s="42"/>
      <c r="AG1657" s="42"/>
    </row>
    <row r="1658" spans="3:33" s="35" customFormat="1" x14ac:dyDescent="0.2">
      <c r="C1658" s="39"/>
      <c r="D1658" s="40"/>
      <c r="E1658" s="41"/>
      <c r="F1658" s="42"/>
      <c r="G1658" s="43"/>
      <c r="H1658" s="44"/>
      <c r="I1658" s="42"/>
      <c r="J1658" s="42"/>
      <c r="K1658" s="42"/>
      <c r="L1658" s="42"/>
      <c r="T1658" s="44"/>
      <c r="U1658" s="44"/>
      <c r="V1658" s="44"/>
      <c r="W1658" s="44"/>
      <c r="X1658" s="44"/>
      <c r="Y1658" s="44"/>
      <c r="Z1658" s="44"/>
      <c r="AD1658" s="42"/>
      <c r="AE1658" s="42"/>
      <c r="AF1658" s="42"/>
      <c r="AG1658" s="42"/>
    </row>
    <row r="1659" spans="3:33" s="35" customFormat="1" x14ac:dyDescent="0.2">
      <c r="C1659" s="39"/>
      <c r="D1659" s="40"/>
      <c r="E1659" s="41"/>
      <c r="F1659" s="42"/>
      <c r="G1659" s="43"/>
      <c r="H1659" s="44"/>
      <c r="I1659" s="42"/>
      <c r="J1659" s="42"/>
      <c r="K1659" s="42"/>
      <c r="L1659" s="42"/>
      <c r="T1659" s="44"/>
      <c r="U1659" s="44"/>
      <c r="V1659" s="44"/>
      <c r="W1659" s="44"/>
      <c r="X1659" s="44"/>
      <c r="Y1659" s="44"/>
      <c r="Z1659" s="44"/>
      <c r="AD1659" s="42"/>
      <c r="AE1659" s="42"/>
      <c r="AF1659" s="42"/>
      <c r="AG1659" s="42"/>
    </row>
    <row r="1660" spans="3:33" s="35" customFormat="1" x14ac:dyDescent="0.2">
      <c r="C1660" s="39"/>
      <c r="D1660" s="40"/>
      <c r="E1660" s="41"/>
      <c r="F1660" s="42"/>
      <c r="G1660" s="43"/>
      <c r="H1660" s="44"/>
      <c r="I1660" s="42"/>
      <c r="J1660" s="42"/>
      <c r="K1660" s="42"/>
      <c r="L1660" s="42"/>
      <c r="T1660" s="44"/>
      <c r="U1660" s="44"/>
      <c r="V1660" s="44"/>
      <c r="W1660" s="44"/>
      <c r="X1660" s="44"/>
      <c r="Y1660" s="44"/>
      <c r="Z1660" s="44"/>
      <c r="AD1660" s="42"/>
      <c r="AE1660" s="42"/>
      <c r="AF1660" s="42"/>
      <c r="AG1660" s="42"/>
    </row>
    <row r="1661" spans="3:33" s="35" customFormat="1" x14ac:dyDescent="0.2">
      <c r="C1661" s="39"/>
      <c r="D1661" s="40"/>
      <c r="E1661" s="41"/>
      <c r="F1661" s="42"/>
      <c r="G1661" s="43"/>
      <c r="H1661" s="44"/>
      <c r="I1661" s="42"/>
      <c r="J1661" s="42"/>
      <c r="K1661" s="42"/>
      <c r="L1661" s="42"/>
      <c r="T1661" s="44"/>
      <c r="U1661" s="44"/>
      <c r="V1661" s="44"/>
      <c r="W1661" s="44"/>
      <c r="X1661" s="44"/>
      <c r="Y1661" s="44"/>
      <c r="Z1661" s="44"/>
      <c r="AD1661" s="42"/>
      <c r="AE1661" s="42"/>
      <c r="AF1661" s="42"/>
      <c r="AG1661" s="42"/>
    </row>
    <row r="1662" spans="3:33" s="35" customFormat="1" x14ac:dyDescent="0.2">
      <c r="C1662" s="39"/>
      <c r="D1662" s="40"/>
      <c r="E1662" s="41"/>
      <c r="F1662" s="42"/>
      <c r="G1662" s="43"/>
      <c r="H1662" s="44"/>
      <c r="I1662" s="42"/>
      <c r="J1662" s="42"/>
      <c r="K1662" s="42"/>
      <c r="L1662" s="42"/>
      <c r="T1662" s="44"/>
      <c r="U1662" s="44"/>
      <c r="V1662" s="44"/>
      <c r="W1662" s="44"/>
      <c r="X1662" s="44"/>
      <c r="Y1662" s="44"/>
      <c r="Z1662" s="44"/>
      <c r="AD1662" s="42"/>
      <c r="AE1662" s="42"/>
      <c r="AF1662" s="42"/>
      <c r="AG1662" s="42"/>
    </row>
    <row r="1663" spans="3:33" s="35" customFormat="1" x14ac:dyDescent="0.2">
      <c r="C1663" s="39"/>
      <c r="D1663" s="40"/>
      <c r="E1663" s="41"/>
      <c r="F1663" s="42"/>
      <c r="G1663" s="43"/>
      <c r="H1663" s="44"/>
      <c r="I1663" s="42"/>
      <c r="J1663" s="42"/>
      <c r="K1663" s="42"/>
      <c r="L1663" s="42"/>
      <c r="T1663" s="44"/>
      <c r="U1663" s="44"/>
      <c r="V1663" s="44"/>
      <c r="W1663" s="44"/>
      <c r="X1663" s="44"/>
      <c r="Y1663" s="44"/>
      <c r="Z1663" s="44"/>
      <c r="AD1663" s="42"/>
      <c r="AE1663" s="42"/>
      <c r="AF1663" s="42"/>
      <c r="AG1663" s="42"/>
    </row>
    <row r="1664" spans="3:33" s="35" customFormat="1" x14ac:dyDescent="0.2">
      <c r="C1664" s="39"/>
      <c r="D1664" s="40"/>
      <c r="E1664" s="41"/>
      <c r="F1664" s="42"/>
      <c r="G1664" s="43"/>
      <c r="H1664" s="44"/>
      <c r="I1664" s="42"/>
      <c r="J1664" s="42"/>
      <c r="K1664" s="42"/>
      <c r="L1664" s="42"/>
      <c r="T1664" s="44"/>
      <c r="U1664" s="44"/>
      <c r="V1664" s="44"/>
      <c r="W1664" s="44"/>
      <c r="X1664" s="44"/>
      <c r="Y1664" s="44"/>
      <c r="Z1664" s="44"/>
      <c r="AD1664" s="42"/>
      <c r="AE1664" s="42"/>
      <c r="AF1664" s="42"/>
      <c r="AG1664" s="42"/>
    </row>
    <row r="1665" spans="3:33" s="35" customFormat="1" x14ac:dyDescent="0.2">
      <c r="C1665" s="39"/>
      <c r="D1665" s="40"/>
      <c r="E1665" s="41"/>
      <c r="F1665" s="42"/>
      <c r="G1665" s="43"/>
      <c r="H1665" s="44"/>
      <c r="I1665" s="42"/>
      <c r="J1665" s="42"/>
      <c r="K1665" s="42"/>
      <c r="L1665" s="42"/>
      <c r="T1665" s="44"/>
      <c r="U1665" s="44"/>
      <c r="V1665" s="44"/>
      <c r="W1665" s="44"/>
      <c r="X1665" s="44"/>
      <c r="Y1665" s="44"/>
      <c r="Z1665" s="44"/>
      <c r="AD1665" s="42"/>
      <c r="AE1665" s="42"/>
      <c r="AF1665" s="42"/>
      <c r="AG1665" s="42"/>
    </row>
    <row r="1666" spans="3:33" s="35" customFormat="1" x14ac:dyDescent="0.2">
      <c r="C1666" s="39"/>
      <c r="D1666" s="40"/>
      <c r="E1666" s="41"/>
      <c r="F1666" s="42"/>
      <c r="G1666" s="43"/>
      <c r="H1666" s="44"/>
      <c r="I1666" s="42"/>
      <c r="J1666" s="42"/>
      <c r="K1666" s="42"/>
      <c r="L1666" s="42"/>
      <c r="T1666" s="44"/>
      <c r="U1666" s="44"/>
      <c r="V1666" s="44"/>
      <c r="W1666" s="44"/>
      <c r="X1666" s="44"/>
      <c r="Y1666" s="44"/>
      <c r="Z1666" s="44"/>
      <c r="AD1666" s="42"/>
      <c r="AE1666" s="42"/>
      <c r="AF1666" s="42"/>
      <c r="AG1666" s="42"/>
    </row>
    <row r="1667" spans="3:33" s="35" customFormat="1" x14ac:dyDescent="0.2">
      <c r="C1667" s="39"/>
      <c r="D1667" s="40"/>
      <c r="E1667" s="41"/>
      <c r="F1667" s="42"/>
      <c r="G1667" s="43"/>
      <c r="H1667" s="44"/>
      <c r="I1667" s="42"/>
      <c r="J1667" s="42"/>
      <c r="K1667" s="42"/>
      <c r="L1667" s="42"/>
      <c r="T1667" s="44"/>
      <c r="U1667" s="44"/>
      <c r="V1667" s="44"/>
      <c r="W1667" s="44"/>
      <c r="X1667" s="44"/>
      <c r="Y1667" s="44"/>
      <c r="Z1667" s="44"/>
      <c r="AD1667" s="42"/>
      <c r="AE1667" s="42"/>
      <c r="AF1667" s="42"/>
      <c r="AG1667" s="42"/>
    </row>
    <row r="1668" spans="3:33" s="35" customFormat="1" x14ac:dyDescent="0.2">
      <c r="C1668" s="39"/>
      <c r="D1668" s="40"/>
      <c r="E1668" s="41"/>
      <c r="F1668" s="42"/>
      <c r="G1668" s="43"/>
      <c r="H1668" s="44"/>
      <c r="I1668" s="42"/>
      <c r="J1668" s="42"/>
      <c r="K1668" s="42"/>
      <c r="L1668" s="42"/>
      <c r="T1668" s="44"/>
      <c r="U1668" s="44"/>
      <c r="V1668" s="44"/>
      <c r="W1668" s="44"/>
      <c r="X1668" s="44"/>
      <c r="Y1668" s="44"/>
      <c r="Z1668" s="44"/>
      <c r="AD1668" s="42"/>
      <c r="AE1668" s="42"/>
      <c r="AF1668" s="42"/>
      <c r="AG1668" s="42"/>
    </row>
    <row r="1669" spans="3:33" s="35" customFormat="1" x14ac:dyDescent="0.2">
      <c r="C1669" s="39"/>
      <c r="D1669" s="40"/>
      <c r="E1669" s="41"/>
      <c r="F1669" s="42"/>
      <c r="G1669" s="43"/>
      <c r="H1669" s="44"/>
      <c r="I1669" s="42"/>
      <c r="J1669" s="42"/>
      <c r="K1669" s="42"/>
      <c r="L1669" s="42"/>
      <c r="T1669" s="44"/>
      <c r="U1669" s="44"/>
      <c r="V1669" s="44"/>
      <c r="W1669" s="44"/>
      <c r="X1669" s="44"/>
      <c r="Y1669" s="44"/>
      <c r="Z1669" s="44"/>
      <c r="AD1669" s="42"/>
      <c r="AE1669" s="42"/>
      <c r="AF1669" s="42"/>
      <c r="AG1669" s="42"/>
    </row>
    <row r="1670" spans="3:33" s="35" customFormat="1" x14ac:dyDescent="0.2">
      <c r="C1670" s="39"/>
      <c r="D1670" s="40"/>
      <c r="E1670" s="41"/>
      <c r="F1670" s="42"/>
      <c r="G1670" s="43"/>
      <c r="H1670" s="44"/>
      <c r="I1670" s="42"/>
      <c r="J1670" s="42"/>
      <c r="K1670" s="42"/>
      <c r="L1670" s="42"/>
      <c r="T1670" s="44"/>
      <c r="U1670" s="44"/>
      <c r="V1670" s="44"/>
      <c r="W1670" s="44"/>
      <c r="X1670" s="44"/>
      <c r="Y1670" s="44"/>
      <c r="Z1670" s="44"/>
      <c r="AD1670" s="42"/>
      <c r="AE1670" s="42"/>
      <c r="AF1670" s="42"/>
      <c r="AG1670" s="42"/>
    </row>
    <row r="1671" spans="3:33" s="35" customFormat="1" x14ac:dyDescent="0.2">
      <c r="C1671" s="39"/>
      <c r="D1671" s="40"/>
      <c r="E1671" s="41"/>
      <c r="F1671" s="42"/>
      <c r="G1671" s="43"/>
      <c r="H1671" s="44"/>
      <c r="I1671" s="42"/>
      <c r="J1671" s="42"/>
      <c r="K1671" s="42"/>
      <c r="L1671" s="42"/>
      <c r="T1671" s="44"/>
      <c r="U1671" s="44"/>
      <c r="V1671" s="44"/>
      <c r="W1671" s="44"/>
      <c r="X1671" s="44"/>
      <c r="Y1671" s="44"/>
      <c r="Z1671" s="44"/>
      <c r="AD1671" s="42"/>
      <c r="AE1671" s="42"/>
      <c r="AF1671" s="42"/>
      <c r="AG1671" s="42"/>
    </row>
    <row r="1672" spans="3:33" s="35" customFormat="1" x14ac:dyDescent="0.2">
      <c r="C1672" s="39"/>
      <c r="D1672" s="40"/>
      <c r="E1672" s="41"/>
      <c r="F1672" s="42"/>
      <c r="G1672" s="43"/>
      <c r="H1672" s="44"/>
      <c r="I1672" s="42"/>
      <c r="J1672" s="42"/>
      <c r="K1672" s="42"/>
      <c r="L1672" s="42"/>
      <c r="T1672" s="44"/>
      <c r="U1672" s="44"/>
      <c r="V1672" s="44"/>
      <c r="W1672" s="44"/>
      <c r="X1672" s="44"/>
      <c r="Y1672" s="44"/>
      <c r="Z1672" s="44"/>
      <c r="AD1672" s="42"/>
      <c r="AE1672" s="42"/>
      <c r="AF1672" s="42"/>
      <c r="AG1672" s="42"/>
    </row>
    <row r="1673" spans="3:33" s="35" customFormat="1" x14ac:dyDescent="0.2">
      <c r="C1673" s="39"/>
      <c r="D1673" s="40"/>
      <c r="E1673" s="41"/>
      <c r="F1673" s="42"/>
      <c r="G1673" s="43"/>
      <c r="H1673" s="44"/>
      <c r="I1673" s="42"/>
      <c r="J1673" s="42"/>
      <c r="K1673" s="42"/>
      <c r="L1673" s="42"/>
      <c r="T1673" s="44"/>
      <c r="U1673" s="44"/>
      <c r="V1673" s="44"/>
      <c r="W1673" s="44"/>
      <c r="X1673" s="44"/>
      <c r="Y1673" s="44"/>
      <c r="Z1673" s="44"/>
      <c r="AD1673" s="42"/>
      <c r="AE1673" s="42"/>
      <c r="AF1673" s="42"/>
      <c r="AG1673" s="42"/>
    </row>
    <row r="1674" spans="3:33" s="35" customFormat="1" x14ac:dyDescent="0.2">
      <c r="C1674" s="39"/>
      <c r="D1674" s="40"/>
      <c r="E1674" s="41"/>
      <c r="F1674" s="42"/>
      <c r="G1674" s="43"/>
      <c r="H1674" s="44"/>
      <c r="I1674" s="42"/>
      <c r="J1674" s="42"/>
      <c r="K1674" s="42"/>
      <c r="L1674" s="42"/>
      <c r="T1674" s="44"/>
      <c r="U1674" s="44"/>
      <c r="V1674" s="44"/>
      <c r="W1674" s="44"/>
      <c r="X1674" s="44"/>
      <c r="Y1674" s="44"/>
      <c r="Z1674" s="44"/>
      <c r="AD1674" s="42"/>
      <c r="AE1674" s="42"/>
      <c r="AF1674" s="42"/>
      <c r="AG1674" s="42"/>
    </row>
    <row r="1675" spans="3:33" s="35" customFormat="1" x14ac:dyDescent="0.2">
      <c r="C1675" s="39"/>
      <c r="D1675" s="40"/>
      <c r="E1675" s="41"/>
      <c r="F1675" s="42"/>
      <c r="G1675" s="43"/>
      <c r="H1675" s="44"/>
      <c r="I1675" s="42"/>
      <c r="J1675" s="42"/>
      <c r="K1675" s="42"/>
      <c r="L1675" s="42"/>
      <c r="T1675" s="44"/>
      <c r="U1675" s="44"/>
      <c r="V1675" s="44"/>
      <c r="W1675" s="44"/>
      <c r="X1675" s="44"/>
      <c r="Y1675" s="44"/>
      <c r="Z1675" s="44"/>
      <c r="AD1675" s="42"/>
      <c r="AE1675" s="42"/>
      <c r="AF1675" s="42"/>
      <c r="AG1675" s="42"/>
    </row>
    <row r="1676" spans="3:33" s="35" customFormat="1" x14ac:dyDescent="0.2">
      <c r="C1676" s="39"/>
      <c r="D1676" s="40"/>
      <c r="E1676" s="41"/>
      <c r="F1676" s="42"/>
      <c r="G1676" s="43"/>
      <c r="H1676" s="44"/>
      <c r="I1676" s="42"/>
      <c r="J1676" s="42"/>
      <c r="K1676" s="42"/>
      <c r="L1676" s="42"/>
      <c r="T1676" s="44"/>
      <c r="U1676" s="44"/>
      <c r="V1676" s="44"/>
      <c r="W1676" s="44"/>
      <c r="X1676" s="44"/>
      <c r="Y1676" s="44"/>
      <c r="Z1676" s="44"/>
      <c r="AD1676" s="42"/>
      <c r="AE1676" s="42"/>
      <c r="AF1676" s="42"/>
      <c r="AG1676" s="42"/>
    </row>
    <row r="1677" spans="3:33" s="35" customFormat="1" x14ac:dyDescent="0.2">
      <c r="C1677" s="39"/>
      <c r="D1677" s="40"/>
      <c r="E1677" s="41"/>
      <c r="F1677" s="42"/>
      <c r="G1677" s="43"/>
      <c r="H1677" s="44"/>
      <c r="I1677" s="42"/>
      <c r="J1677" s="42"/>
      <c r="K1677" s="42"/>
      <c r="L1677" s="42"/>
      <c r="T1677" s="44"/>
      <c r="U1677" s="44"/>
      <c r="V1677" s="44"/>
      <c r="W1677" s="44"/>
      <c r="X1677" s="44"/>
      <c r="Y1677" s="44"/>
      <c r="Z1677" s="44"/>
      <c r="AD1677" s="42"/>
      <c r="AE1677" s="42"/>
      <c r="AF1677" s="42"/>
      <c r="AG1677" s="42"/>
    </row>
    <row r="1678" spans="3:33" s="35" customFormat="1" x14ac:dyDescent="0.2">
      <c r="C1678" s="39"/>
      <c r="D1678" s="40"/>
      <c r="E1678" s="41"/>
      <c r="F1678" s="42"/>
      <c r="G1678" s="43"/>
      <c r="H1678" s="44"/>
      <c r="I1678" s="42"/>
      <c r="J1678" s="42"/>
      <c r="K1678" s="42"/>
      <c r="L1678" s="42"/>
      <c r="T1678" s="44"/>
      <c r="U1678" s="44"/>
      <c r="V1678" s="44"/>
      <c r="W1678" s="44"/>
      <c r="X1678" s="44"/>
      <c r="Y1678" s="44"/>
      <c r="Z1678" s="44"/>
      <c r="AD1678" s="42"/>
      <c r="AE1678" s="42"/>
      <c r="AF1678" s="42"/>
      <c r="AG1678" s="42"/>
    </row>
    <row r="1679" spans="3:33" s="35" customFormat="1" x14ac:dyDescent="0.2">
      <c r="C1679" s="39"/>
      <c r="D1679" s="40"/>
      <c r="E1679" s="41"/>
      <c r="F1679" s="42"/>
      <c r="G1679" s="43"/>
      <c r="H1679" s="44"/>
      <c r="I1679" s="42"/>
      <c r="J1679" s="42"/>
      <c r="K1679" s="42"/>
      <c r="L1679" s="42"/>
      <c r="T1679" s="44"/>
      <c r="U1679" s="44"/>
      <c r="V1679" s="44"/>
      <c r="W1679" s="44"/>
      <c r="X1679" s="44"/>
      <c r="Y1679" s="44"/>
      <c r="Z1679" s="44"/>
      <c r="AD1679" s="42"/>
      <c r="AE1679" s="42"/>
      <c r="AF1679" s="42"/>
      <c r="AG1679" s="42"/>
    </row>
    <row r="1680" spans="3:33" s="35" customFormat="1" x14ac:dyDescent="0.2">
      <c r="C1680" s="39"/>
      <c r="D1680" s="40"/>
      <c r="E1680" s="41"/>
      <c r="F1680" s="42"/>
      <c r="G1680" s="43"/>
      <c r="H1680" s="44"/>
      <c r="I1680" s="42"/>
      <c r="J1680" s="42"/>
      <c r="K1680" s="42"/>
      <c r="L1680" s="42"/>
      <c r="T1680" s="44"/>
      <c r="U1680" s="44"/>
      <c r="V1680" s="44"/>
      <c r="W1680" s="44"/>
      <c r="X1680" s="44"/>
      <c r="Y1680" s="44"/>
      <c r="Z1680" s="44"/>
      <c r="AD1680" s="42"/>
      <c r="AE1680" s="42"/>
      <c r="AF1680" s="42"/>
      <c r="AG1680" s="42"/>
    </row>
    <row r="1681" spans="3:33" s="35" customFormat="1" x14ac:dyDescent="0.2">
      <c r="C1681" s="39"/>
      <c r="D1681" s="40"/>
      <c r="E1681" s="41"/>
      <c r="F1681" s="42"/>
      <c r="G1681" s="43"/>
      <c r="H1681" s="44"/>
      <c r="I1681" s="42"/>
      <c r="J1681" s="42"/>
      <c r="K1681" s="42"/>
      <c r="L1681" s="42"/>
      <c r="T1681" s="44"/>
      <c r="U1681" s="44"/>
      <c r="V1681" s="44"/>
      <c r="W1681" s="44"/>
      <c r="X1681" s="44"/>
      <c r="Y1681" s="44"/>
      <c r="Z1681" s="44"/>
      <c r="AD1681" s="42"/>
      <c r="AE1681" s="42"/>
      <c r="AF1681" s="42"/>
      <c r="AG1681" s="42"/>
    </row>
    <row r="1682" spans="3:33" s="35" customFormat="1" x14ac:dyDescent="0.2">
      <c r="C1682" s="39"/>
      <c r="D1682" s="40"/>
      <c r="E1682" s="41"/>
      <c r="F1682" s="42"/>
      <c r="G1682" s="43"/>
      <c r="H1682" s="44"/>
      <c r="I1682" s="42"/>
      <c r="J1682" s="42"/>
      <c r="K1682" s="42"/>
      <c r="L1682" s="42"/>
      <c r="T1682" s="44"/>
      <c r="U1682" s="44"/>
      <c r="V1682" s="44"/>
      <c r="W1682" s="44"/>
      <c r="X1682" s="44"/>
      <c r="Y1682" s="44"/>
      <c r="Z1682" s="44"/>
      <c r="AD1682" s="42"/>
      <c r="AE1682" s="42"/>
      <c r="AF1682" s="42"/>
      <c r="AG1682" s="42"/>
    </row>
    <row r="1683" spans="3:33" s="35" customFormat="1" x14ac:dyDescent="0.2">
      <c r="C1683" s="39"/>
      <c r="D1683" s="40"/>
      <c r="E1683" s="41"/>
      <c r="F1683" s="42"/>
      <c r="G1683" s="43"/>
      <c r="H1683" s="44"/>
      <c r="I1683" s="42"/>
      <c r="J1683" s="42"/>
      <c r="K1683" s="42"/>
      <c r="L1683" s="42"/>
      <c r="T1683" s="44"/>
      <c r="U1683" s="44"/>
      <c r="V1683" s="44"/>
      <c r="W1683" s="44"/>
      <c r="X1683" s="44"/>
      <c r="Y1683" s="44"/>
      <c r="Z1683" s="44"/>
      <c r="AD1683" s="42"/>
      <c r="AE1683" s="42"/>
      <c r="AF1683" s="42"/>
      <c r="AG1683" s="42"/>
    </row>
    <row r="1684" spans="3:33" s="35" customFormat="1" x14ac:dyDescent="0.2">
      <c r="C1684" s="39"/>
      <c r="D1684" s="40"/>
      <c r="E1684" s="41"/>
      <c r="F1684" s="42"/>
      <c r="G1684" s="43"/>
      <c r="H1684" s="44"/>
      <c r="I1684" s="42"/>
      <c r="J1684" s="42"/>
      <c r="K1684" s="42"/>
      <c r="L1684" s="42"/>
      <c r="T1684" s="44"/>
      <c r="U1684" s="44"/>
      <c r="V1684" s="44"/>
      <c r="W1684" s="44"/>
      <c r="X1684" s="44"/>
      <c r="Y1684" s="44"/>
      <c r="Z1684" s="44"/>
      <c r="AD1684" s="42"/>
      <c r="AE1684" s="42"/>
      <c r="AF1684" s="42"/>
      <c r="AG1684" s="42"/>
    </row>
    <row r="1685" spans="3:33" s="35" customFormat="1" x14ac:dyDescent="0.2">
      <c r="C1685" s="39"/>
      <c r="D1685" s="40"/>
      <c r="E1685" s="41"/>
      <c r="F1685" s="42"/>
      <c r="G1685" s="43"/>
      <c r="H1685" s="44"/>
      <c r="I1685" s="42"/>
      <c r="J1685" s="42"/>
      <c r="K1685" s="42"/>
      <c r="L1685" s="42"/>
      <c r="T1685" s="44"/>
      <c r="U1685" s="44"/>
      <c r="V1685" s="44"/>
      <c r="W1685" s="44"/>
      <c r="X1685" s="44"/>
      <c r="Y1685" s="44"/>
      <c r="Z1685" s="44"/>
      <c r="AD1685" s="42"/>
      <c r="AE1685" s="42"/>
      <c r="AF1685" s="42"/>
      <c r="AG1685" s="42"/>
    </row>
    <row r="1686" spans="3:33" s="35" customFormat="1" x14ac:dyDescent="0.2">
      <c r="C1686" s="39"/>
      <c r="D1686" s="40"/>
      <c r="E1686" s="41"/>
      <c r="F1686" s="42"/>
      <c r="G1686" s="43"/>
      <c r="H1686" s="44"/>
      <c r="I1686" s="42"/>
      <c r="J1686" s="42"/>
      <c r="K1686" s="42"/>
      <c r="L1686" s="42"/>
      <c r="T1686" s="44"/>
      <c r="U1686" s="44"/>
      <c r="V1686" s="44"/>
      <c r="W1686" s="44"/>
      <c r="X1686" s="44"/>
      <c r="Y1686" s="44"/>
      <c r="Z1686" s="44"/>
      <c r="AD1686" s="42"/>
      <c r="AE1686" s="42"/>
      <c r="AF1686" s="42"/>
      <c r="AG1686" s="42"/>
    </row>
    <row r="1687" spans="3:33" s="35" customFormat="1" x14ac:dyDescent="0.2">
      <c r="C1687" s="39"/>
      <c r="D1687" s="40"/>
      <c r="E1687" s="41"/>
      <c r="F1687" s="42"/>
      <c r="G1687" s="43"/>
      <c r="H1687" s="44"/>
      <c r="I1687" s="42"/>
      <c r="J1687" s="42"/>
      <c r="K1687" s="42"/>
      <c r="L1687" s="42"/>
      <c r="T1687" s="44"/>
      <c r="U1687" s="44"/>
      <c r="V1687" s="44"/>
      <c r="W1687" s="44"/>
      <c r="X1687" s="44"/>
      <c r="Y1687" s="44"/>
      <c r="Z1687" s="44"/>
      <c r="AD1687" s="42"/>
      <c r="AE1687" s="42"/>
      <c r="AF1687" s="42"/>
      <c r="AG1687" s="42"/>
    </row>
    <row r="1688" spans="3:33" s="35" customFormat="1" x14ac:dyDescent="0.2">
      <c r="C1688" s="39"/>
      <c r="D1688" s="40"/>
      <c r="E1688" s="41"/>
      <c r="F1688" s="42"/>
      <c r="G1688" s="43"/>
      <c r="H1688" s="44"/>
      <c r="I1688" s="42"/>
      <c r="J1688" s="42"/>
      <c r="K1688" s="42"/>
      <c r="L1688" s="42"/>
      <c r="T1688" s="44"/>
      <c r="U1688" s="44"/>
      <c r="V1688" s="44"/>
      <c r="W1688" s="44"/>
      <c r="X1688" s="44"/>
      <c r="Y1688" s="44"/>
      <c r="Z1688" s="44"/>
      <c r="AD1688" s="42"/>
      <c r="AE1688" s="42"/>
      <c r="AF1688" s="42"/>
      <c r="AG1688" s="42"/>
    </row>
    <row r="1689" spans="3:33" s="35" customFormat="1" x14ac:dyDescent="0.2">
      <c r="C1689" s="39"/>
      <c r="D1689" s="40"/>
      <c r="E1689" s="41"/>
      <c r="F1689" s="42"/>
      <c r="G1689" s="43"/>
      <c r="H1689" s="44"/>
      <c r="I1689" s="42"/>
      <c r="J1689" s="42"/>
      <c r="K1689" s="42"/>
      <c r="L1689" s="42"/>
      <c r="T1689" s="44"/>
      <c r="U1689" s="44"/>
      <c r="V1689" s="44"/>
      <c r="W1689" s="44"/>
      <c r="X1689" s="44"/>
      <c r="Y1689" s="44"/>
      <c r="Z1689" s="44"/>
      <c r="AD1689" s="42"/>
      <c r="AE1689" s="42"/>
      <c r="AF1689" s="42"/>
      <c r="AG1689" s="42"/>
    </row>
    <row r="1690" spans="3:33" s="35" customFormat="1" x14ac:dyDescent="0.2">
      <c r="C1690" s="39"/>
      <c r="D1690" s="40"/>
      <c r="E1690" s="41"/>
      <c r="F1690" s="42"/>
      <c r="G1690" s="43"/>
      <c r="H1690" s="44"/>
      <c r="I1690" s="42"/>
      <c r="J1690" s="42"/>
      <c r="K1690" s="42"/>
      <c r="L1690" s="42"/>
      <c r="T1690" s="44"/>
      <c r="U1690" s="44"/>
      <c r="V1690" s="44"/>
      <c r="W1690" s="44"/>
      <c r="X1690" s="44"/>
      <c r="Y1690" s="44"/>
      <c r="Z1690" s="44"/>
      <c r="AD1690" s="42"/>
      <c r="AE1690" s="42"/>
      <c r="AF1690" s="42"/>
      <c r="AG1690" s="42"/>
    </row>
    <row r="1691" spans="3:33" s="35" customFormat="1" x14ac:dyDescent="0.2">
      <c r="C1691" s="39"/>
      <c r="D1691" s="40"/>
      <c r="E1691" s="41"/>
      <c r="F1691" s="42"/>
      <c r="G1691" s="43"/>
      <c r="H1691" s="44"/>
      <c r="I1691" s="42"/>
      <c r="J1691" s="42"/>
      <c r="K1691" s="42"/>
      <c r="L1691" s="42"/>
      <c r="T1691" s="44"/>
      <c r="U1691" s="44"/>
      <c r="V1691" s="44"/>
      <c r="W1691" s="44"/>
      <c r="X1691" s="44"/>
      <c r="Y1691" s="44"/>
      <c r="Z1691" s="44"/>
      <c r="AD1691" s="42"/>
      <c r="AE1691" s="42"/>
      <c r="AF1691" s="42"/>
      <c r="AG1691" s="42"/>
    </row>
    <row r="1692" spans="3:33" s="35" customFormat="1" x14ac:dyDescent="0.2">
      <c r="C1692" s="39"/>
      <c r="D1692" s="40"/>
      <c r="E1692" s="41"/>
      <c r="F1692" s="42"/>
      <c r="G1692" s="43"/>
      <c r="H1692" s="44"/>
      <c r="I1692" s="42"/>
      <c r="J1692" s="42"/>
      <c r="K1692" s="42"/>
      <c r="L1692" s="42"/>
      <c r="T1692" s="44"/>
      <c r="U1692" s="44"/>
      <c r="V1692" s="44"/>
      <c r="W1692" s="44"/>
      <c r="X1692" s="44"/>
      <c r="Y1692" s="44"/>
      <c r="Z1692" s="44"/>
      <c r="AD1692" s="42"/>
      <c r="AE1692" s="42"/>
      <c r="AF1692" s="42"/>
      <c r="AG1692" s="42"/>
    </row>
    <row r="1693" spans="3:33" s="35" customFormat="1" x14ac:dyDescent="0.2">
      <c r="C1693" s="39"/>
      <c r="D1693" s="40"/>
      <c r="E1693" s="41"/>
      <c r="F1693" s="42"/>
      <c r="G1693" s="43"/>
      <c r="H1693" s="44"/>
      <c r="I1693" s="42"/>
      <c r="J1693" s="42"/>
      <c r="K1693" s="42"/>
      <c r="L1693" s="42"/>
      <c r="T1693" s="44"/>
      <c r="U1693" s="44"/>
      <c r="V1693" s="44"/>
      <c r="W1693" s="44"/>
      <c r="X1693" s="44"/>
      <c r="Y1693" s="44"/>
      <c r="Z1693" s="44"/>
      <c r="AD1693" s="42"/>
      <c r="AE1693" s="42"/>
      <c r="AF1693" s="42"/>
      <c r="AG1693" s="42"/>
    </row>
    <row r="1694" spans="3:33" s="35" customFormat="1" x14ac:dyDescent="0.2">
      <c r="C1694" s="39"/>
      <c r="D1694" s="40"/>
      <c r="E1694" s="41"/>
      <c r="F1694" s="42"/>
      <c r="G1694" s="43"/>
      <c r="H1694" s="44"/>
      <c r="I1694" s="42"/>
      <c r="J1694" s="42"/>
      <c r="K1694" s="42"/>
      <c r="L1694" s="42"/>
      <c r="T1694" s="44"/>
      <c r="U1694" s="44"/>
      <c r="V1694" s="44"/>
      <c r="W1694" s="44"/>
      <c r="X1694" s="44"/>
      <c r="Y1694" s="44"/>
      <c r="Z1694" s="44"/>
      <c r="AD1694" s="42"/>
      <c r="AE1694" s="42"/>
      <c r="AF1694" s="42"/>
      <c r="AG1694" s="42"/>
    </row>
    <row r="1695" spans="3:33" s="35" customFormat="1" x14ac:dyDescent="0.2">
      <c r="C1695" s="39"/>
      <c r="D1695" s="40"/>
      <c r="E1695" s="41"/>
      <c r="F1695" s="42"/>
      <c r="G1695" s="43"/>
      <c r="H1695" s="44"/>
      <c r="I1695" s="42"/>
      <c r="J1695" s="42"/>
      <c r="K1695" s="42"/>
      <c r="L1695" s="42"/>
      <c r="T1695" s="44"/>
      <c r="U1695" s="44"/>
      <c r="V1695" s="44"/>
      <c r="W1695" s="44"/>
      <c r="X1695" s="44"/>
      <c r="Y1695" s="44"/>
      <c r="Z1695" s="44"/>
      <c r="AD1695" s="42"/>
      <c r="AE1695" s="42"/>
      <c r="AF1695" s="42"/>
      <c r="AG1695" s="42"/>
    </row>
    <row r="1696" spans="3:33" s="35" customFormat="1" x14ac:dyDescent="0.2">
      <c r="C1696" s="39"/>
      <c r="D1696" s="40"/>
      <c r="E1696" s="41"/>
      <c r="F1696" s="42"/>
      <c r="G1696" s="43"/>
      <c r="H1696" s="44"/>
      <c r="I1696" s="42"/>
      <c r="J1696" s="42"/>
      <c r="K1696" s="42"/>
      <c r="L1696" s="42"/>
      <c r="T1696" s="44"/>
      <c r="U1696" s="44"/>
      <c r="V1696" s="44"/>
      <c r="W1696" s="44"/>
      <c r="X1696" s="44"/>
      <c r="Y1696" s="44"/>
      <c r="Z1696" s="44"/>
      <c r="AD1696" s="42"/>
      <c r="AE1696" s="42"/>
      <c r="AF1696" s="42"/>
      <c r="AG1696" s="42"/>
    </row>
    <row r="1697" spans="3:33" s="35" customFormat="1" x14ac:dyDescent="0.2">
      <c r="C1697" s="39"/>
      <c r="D1697" s="40"/>
      <c r="E1697" s="41"/>
      <c r="F1697" s="42"/>
      <c r="G1697" s="43"/>
      <c r="H1697" s="44"/>
      <c r="I1697" s="42"/>
      <c r="J1697" s="42"/>
      <c r="K1697" s="42"/>
      <c r="L1697" s="42"/>
      <c r="T1697" s="44"/>
      <c r="U1697" s="44"/>
      <c r="V1697" s="44"/>
      <c r="W1697" s="44"/>
      <c r="X1697" s="44"/>
      <c r="Y1697" s="44"/>
      <c r="Z1697" s="44"/>
      <c r="AD1697" s="42"/>
      <c r="AE1697" s="42"/>
      <c r="AF1697" s="42"/>
      <c r="AG1697" s="42"/>
    </row>
    <row r="1698" spans="3:33" s="35" customFormat="1" x14ac:dyDescent="0.2">
      <c r="C1698" s="39"/>
      <c r="D1698" s="40"/>
      <c r="E1698" s="41"/>
      <c r="F1698" s="42"/>
      <c r="G1698" s="43"/>
      <c r="H1698" s="44"/>
      <c r="I1698" s="42"/>
      <c r="J1698" s="42"/>
      <c r="K1698" s="42"/>
      <c r="L1698" s="42"/>
      <c r="T1698" s="44"/>
      <c r="U1698" s="44"/>
      <c r="V1698" s="44"/>
      <c r="W1698" s="44"/>
      <c r="X1698" s="44"/>
      <c r="Y1698" s="44"/>
      <c r="Z1698" s="44"/>
      <c r="AD1698" s="42"/>
      <c r="AE1698" s="42"/>
      <c r="AF1698" s="42"/>
      <c r="AG1698" s="42"/>
    </row>
    <row r="1699" spans="3:33" s="35" customFormat="1" x14ac:dyDescent="0.2">
      <c r="C1699" s="39"/>
      <c r="D1699" s="40"/>
      <c r="E1699" s="41"/>
      <c r="F1699" s="42"/>
      <c r="G1699" s="43"/>
      <c r="H1699" s="44"/>
      <c r="I1699" s="42"/>
      <c r="J1699" s="42"/>
      <c r="K1699" s="42"/>
      <c r="L1699" s="42"/>
      <c r="T1699" s="44"/>
      <c r="U1699" s="44"/>
      <c r="V1699" s="44"/>
      <c r="W1699" s="44"/>
      <c r="X1699" s="44"/>
      <c r="Y1699" s="44"/>
      <c r="Z1699" s="44"/>
      <c r="AD1699" s="42"/>
      <c r="AE1699" s="42"/>
      <c r="AF1699" s="42"/>
      <c r="AG1699" s="42"/>
    </row>
    <row r="1700" spans="3:33" s="35" customFormat="1" x14ac:dyDescent="0.2">
      <c r="C1700" s="39"/>
      <c r="D1700" s="40"/>
      <c r="E1700" s="41"/>
      <c r="F1700" s="42"/>
      <c r="G1700" s="43"/>
      <c r="H1700" s="44"/>
      <c r="I1700" s="42"/>
      <c r="J1700" s="42"/>
      <c r="K1700" s="42"/>
      <c r="L1700" s="42"/>
      <c r="T1700" s="44"/>
      <c r="U1700" s="44"/>
      <c r="V1700" s="44"/>
      <c r="W1700" s="44"/>
      <c r="X1700" s="44"/>
      <c r="Y1700" s="44"/>
      <c r="Z1700" s="44"/>
      <c r="AD1700" s="42"/>
      <c r="AE1700" s="42"/>
      <c r="AF1700" s="42"/>
      <c r="AG1700" s="42"/>
    </row>
    <row r="1701" spans="3:33" s="35" customFormat="1" x14ac:dyDescent="0.2">
      <c r="C1701" s="39"/>
      <c r="D1701" s="40"/>
      <c r="E1701" s="41"/>
      <c r="F1701" s="42"/>
      <c r="G1701" s="43"/>
      <c r="H1701" s="44"/>
      <c r="I1701" s="42"/>
      <c r="J1701" s="42"/>
      <c r="K1701" s="42"/>
      <c r="L1701" s="42"/>
      <c r="T1701" s="44"/>
      <c r="U1701" s="44"/>
      <c r="V1701" s="44"/>
      <c r="W1701" s="44"/>
      <c r="X1701" s="44"/>
      <c r="Y1701" s="44"/>
      <c r="Z1701" s="44"/>
      <c r="AD1701" s="42"/>
      <c r="AE1701" s="42"/>
      <c r="AF1701" s="42"/>
      <c r="AG1701" s="42"/>
    </row>
    <row r="1702" spans="3:33" s="35" customFormat="1" x14ac:dyDescent="0.2">
      <c r="C1702" s="39"/>
      <c r="D1702" s="40"/>
      <c r="E1702" s="41"/>
      <c r="F1702" s="42"/>
      <c r="G1702" s="43"/>
      <c r="H1702" s="44"/>
      <c r="I1702" s="42"/>
      <c r="J1702" s="42"/>
      <c r="K1702" s="42"/>
      <c r="L1702" s="42"/>
      <c r="T1702" s="44"/>
      <c r="U1702" s="44"/>
      <c r="V1702" s="44"/>
      <c r="W1702" s="44"/>
      <c r="X1702" s="44"/>
      <c r="Y1702" s="44"/>
      <c r="Z1702" s="44"/>
      <c r="AD1702" s="42"/>
      <c r="AE1702" s="42"/>
      <c r="AF1702" s="42"/>
      <c r="AG1702" s="42"/>
    </row>
    <row r="1703" spans="3:33" s="35" customFormat="1" x14ac:dyDescent="0.2">
      <c r="C1703" s="39"/>
      <c r="D1703" s="40"/>
      <c r="E1703" s="41"/>
      <c r="F1703" s="42"/>
      <c r="G1703" s="43"/>
      <c r="H1703" s="44"/>
      <c r="I1703" s="42"/>
      <c r="J1703" s="42"/>
      <c r="K1703" s="42"/>
      <c r="L1703" s="42"/>
      <c r="T1703" s="44"/>
      <c r="U1703" s="44"/>
      <c r="V1703" s="44"/>
      <c r="W1703" s="44"/>
      <c r="X1703" s="44"/>
      <c r="Y1703" s="44"/>
      <c r="Z1703" s="44"/>
      <c r="AD1703" s="42"/>
      <c r="AE1703" s="42"/>
      <c r="AF1703" s="42"/>
      <c r="AG1703" s="42"/>
    </row>
    <row r="1704" spans="3:33" s="35" customFormat="1" x14ac:dyDescent="0.2">
      <c r="C1704" s="39"/>
      <c r="D1704" s="40"/>
      <c r="E1704" s="41"/>
      <c r="F1704" s="42"/>
      <c r="G1704" s="43"/>
      <c r="H1704" s="44"/>
      <c r="I1704" s="42"/>
      <c r="J1704" s="42"/>
      <c r="K1704" s="42"/>
      <c r="L1704" s="42"/>
      <c r="T1704" s="44"/>
      <c r="U1704" s="44"/>
      <c r="V1704" s="44"/>
      <c r="W1704" s="44"/>
      <c r="X1704" s="44"/>
      <c r="Y1704" s="44"/>
      <c r="Z1704" s="44"/>
      <c r="AD1704" s="42"/>
      <c r="AE1704" s="42"/>
      <c r="AF1704" s="42"/>
      <c r="AG1704" s="42"/>
    </row>
    <row r="1705" spans="3:33" s="35" customFormat="1" x14ac:dyDescent="0.2">
      <c r="C1705" s="39"/>
      <c r="D1705" s="40"/>
      <c r="E1705" s="41"/>
      <c r="F1705" s="42"/>
      <c r="G1705" s="43"/>
      <c r="H1705" s="44"/>
      <c r="I1705" s="42"/>
      <c r="J1705" s="42"/>
      <c r="K1705" s="42"/>
      <c r="L1705" s="42"/>
      <c r="T1705" s="44"/>
      <c r="U1705" s="44"/>
      <c r="V1705" s="44"/>
      <c r="W1705" s="44"/>
      <c r="X1705" s="44"/>
      <c r="Y1705" s="44"/>
      <c r="Z1705" s="44"/>
      <c r="AD1705" s="42"/>
      <c r="AE1705" s="42"/>
      <c r="AF1705" s="42"/>
      <c r="AG1705" s="42"/>
    </row>
    <row r="1706" spans="3:33" s="35" customFormat="1" x14ac:dyDescent="0.2">
      <c r="C1706" s="39"/>
      <c r="D1706" s="40"/>
      <c r="E1706" s="41"/>
      <c r="F1706" s="42"/>
      <c r="G1706" s="43"/>
      <c r="H1706" s="44"/>
      <c r="I1706" s="42"/>
      <c r="J1706" s="42"/>
      <c r="K1706" s="42"/>
      <c r="L1706" s="42"/>
      <c r="T1706" s="44"/>
      <c r="U1706" s="44"/>
      <c r="V1706" s="44"/>
      <c r="W1706" s="44"/>
      <c r="X1706" s="44"/>
      <c r="Y1706" s="44"/>
      <c r="Z1706" s="44"/>
      <c r="AD1706" s="42"/>
      <c r="AE1706" s="42"/>
      <c r="AF1706" s="42"/>
      <c r="AG1706" s="42"/>
    </row>
    <row r="1707" spans="3:33" s="35" customFormat="1" x14ac:dyDescent="0.2">
      <c r="C1707" s="39"/>
      <c r="D1707" s="40"/>
      <c r="E1707" s="41"/>
      <c r="F1707" s="42"/>
      <c r="G1707" s="43"/>
      <c r="H1707" s="44"/>
      <c r="I1707" s="42"/>
      <c r="J1707" s="42"/>
      <c r="K1707" s="42"/>
      <c r="L1707" s="42"/>
      <c r="T1707" s="44"/>
      <c r="U1707" s="44"/>
      <c r="V1707" s="44"/>
      <c r="W1707" s="44"/>
      <c r="X1707" s="44"/>
      <c r="Y1707" s="44"/>
      <c r="Z1707" s="44"/>
      <c r="AD1707" s="42"/>
      <c r="AE1707" s="42"/>
      <c r="AF1707" s="42"/>
      <c r="AG1707" s="42"/>
    </row>
    <row r="1708" spans="3:33" s="35" customFormat="1" x14ac:dyDescent="0.2">
      <c r="C1708" s="39"/>
      <c r="D1708" s="40"/>
      <c r="E1708" s="41"/>
      <c r="F1708" s="42"/>
      <c r="G1708" s="43"/>
      <c r="H1708" s="44"/>
      <c r="I1708" s="42"/>
      <c r="J1708" s="42"/>
      <c r="K1708" s="42"/>
      <c r="L1708" s="42"/>
      <c r="T1708" s="44"/>
      <c r="U1708" s="44"/>
      <c r="V1708" s="44"/>
      <c r="W1708" s="44"/>
      <c r="X1708" s="44"/>
      <c r="Y1708" s="44"/>
      <c r="Z1708" s="44"/>
      <c r="AD1708" s="42"/>
      <c r="AE1708" s="42"/>
      <c r="AF1708" s="42"/>
      <c r="AG1708" s="42"/>
    </row>
    <row r="1709" spans="3:33" s="35" customFormat="1" x14ac:dyDescent="0.2">
      <c r="C1709" s="39"/>
      <c r="D1709" s="40"/>
      <c r="E1709" s="41"/>
      <c r="F1709" s="42"/>
      <c r="G1709" s="43"/>
      <c r="H1709" s="44"/>
      <c r="I1709" s="42"/>
      <c r="J1709" s="42"/>
      <c r="K1709" s="42"/>
      <c r="L1709" s="42"/>
      <c r="T1709" s="44"/>
      <c r="U1709" s="44"/>
      <c r="V1709" s="44"/>
      <c r="W1709" s="44"/>
      <c r="X1709" s="44"/>
      <c r="Y1709" s="44"/>
      <c r="Z1709" s="44"/>
      <c r="AD1709" s="42"/>
      <c r="AE1709" s="42"/>
      <c r="AF1709" s="42"/>
      <c r="AG1709" s="42"/>
    </row>
    <row r="1710" spans="3:33" s="35" customFormat="1" x14ac:dyDescent="0.2">
      <c r="C1710" s="39"/>
      <c r="D1710" s="40"/>
      <c r="E1710" s="41"/>
      <c r="F1710" s="42"/>
      <c r="G1710" s="43"/>
      <c r="H1710" s="44"/>
      <c r="I1710" s="42"/>
      <c r="J1710" s="42"/>
      <c r="K1710" s="42"/>
      <c r="L1710" s="42"/>
      <c r="T1710" s="44"/>
      <c r="U1710" s="44"/>
      <c r="V1710" s="44"/>
      <c r="W1710" s="44"/>
      <c r="X1710" s="44"/>
      <c r="Y1710" s="44"/>
      <c r="Z1710" s="44"/>
      <c r="AD1710" s="42"/>
      <c r="AE1710" s="42"/>
      <c r="AF1710" s="42"/>
      <c r="AG1710" s="42"/>
    </row>
    <row r="1711" spans="3:33" s="35" customFormat="1" x14ac:dyDescent="0.2">
      <c r="C1711" s="39"/>
      <c r="D1711" s="40"/>
      <c r="E1711" s="41"/>
      <c r="F1711" s="42"/>
      <c r="G1711" s="43"/>
      <c r="H1711" s="44"/>
      <c r="I1711" s="42"/>
      <c r="J1711" s="42"/>
      <c r="K1711" s="42"/>
      <c r="L1711" s="42"/>
      <c r="T1711" s="44"/>
      <c r="U1711" s="44"/>
      <c r="V1711" s="44"/>
      <c r="W1711" s="44"/>
      <c r="X1711" s="44"/>
      <c r="Y1711" s="44"/>
      <c r="Z1711" s="44"/>
      <c r="AD1711" s="42"/>
      <c r="AE1711" s="42"/>
      <c r="AF1711" s="42"/>
      <c r="AG1711" s="42"/>
    </row>
    <row r="1712" spans="3:33" s="35" customFormat="1" x14ac:dyDescent="0.2">
      <c r="C1712" s="39"/>
      <c r="D1712" s="40"/>
      <c r="E1712" s="41"/>
      <c r="F1712" s="42"/>
      <c r="G1712" s="43"/>
      <c r="H1712" s="44"/>
      <c r="I1712" s="42"/>
      <c r="J1712" s="42"/>
      <c r="K1712" s="42"/>
      <c r="L1712" s="42"/>
      <c r="T1712" s="44"/>
      <c r="U1712" s="44"/>
      <c r="V1712" s="44"/>
      <c r="W1712" s="44"/>
      <c r="X1712" s="44"/>
      <c r="Y1712" s="44"/>
      <c r="Z1712" s="44"/>
      <c r="AD1712" s="42"/>
      <c r="AE1712" s="42"/>
      <c r="AF1712" s="42"/>
      <c r="AG1712" s="42"/>
    </row>
    <row r="1713" spans="3:33" s="35" customFormat="1" x14ac:dyDescent="0.2">
      <c r="C1713" s="39"/>
      <c r="D1713" s="40"/>
      <c r="E1713" s="41"/>
      <c r="F1713" s="42"/>
      <c r="G1713" s="43"/>
      <c r="H1713" s="44"/>
      <c r="I1713" s="42"/>
      <c r="J1713" s="42"/>
      <c r="K1713" s="42"/>
      <c r="L1713" s="42"/>
      <c r="T1713" s="44"/>
      <c r="U1713" s="44"/>
      <c r="V1713" s="44"/>
      <c r="W1713" s="44"/>
      <c r="X1713" s="44"/>
      <c r="Y1713" s="44"/>
      <c r="Z1713" s="44"/>
      <c r="AD1713" s="42"/>
      <c r="AE1713" s="42"/>
      <c r="AF1713" s="42"/>
      <c r="AG1713" s="42"/>
    </row>
    <row r="1714" spans="3:33" s="35" customFormat="1" x14ac:dyDescent="0.2">
      <c r="C1714" s="39"/>
      <c r="D1714" s="40"/>
      <c r="E1714" s="41"/>
      <c r="F1714" s="42"/>
      <c r="G1714" s="43"/>
      <c r="H1714" s="44"/>
      <c r="I1714" s="42"/>
      <c r="J1714" s="42"/>
      <c r="K1714" s="42"/>
      <c r="L1714" s="42"/>
      <c r="T1714" s="44"/>
      <c r="U1714" s="44"/>
      <c r="V1714" s="44"/>
      <c r="W1714" s="44"/>
      <c r="X1714" s="44"/>
      <c r="Y1714" s="44"/>
      <c r="Z1714" s="44"/>
      <c r="AD1714" s="42"/>
      <c r="AE1714" s="42"/>
      <c r="AF1714" s="42"/>
      <c r="AG1714" s="42"/>
    </row>
    <row r="1715" spans="3:33" s="35" customFormat="1" x14ac:dyDescent="0.2">
      <c r="C1715" s="39"/>
      <c r="D1715" s="40"/>
      <c r="E1715" s="41"/>
      <c r="F1715" s="42"/>
      <c r="G1715" s="43"/>
      <c r="H1715" s="44"/>
      <c r="I1715" s="42"/>
      <c r="J1715" s="42"/>
      <c r="K1715" s="42"/>
      <c r="L1715" s="42"/>
      <c r="T1715" s="44"/>
      <c r="U1715" s="44"/>
      <c r="V1715" s="44"/>
      <c r="W1715" s="44"/>
      <c r="X1715" s="44"/>
      <c r="Y1715" s="44"/>
      <c r="Z1715" s="44"/>
      <c r="AD1715" s="42"/>
      <c r="AE1715" s="42"/>
      <c r="AF1715" s="42"/>
      <c r="AG1715" s="42"/>
    </row>
    <row r="1716" spans="3:33" s="35" customFormat="1" x14ac:dyDescent="0.2">
      <c r="C1716" s="39"/>
      <c r="D1716" s="40"/>
      <c r="E1716" s="41"/>
      <c r="F1716" s="42"/>
      <c r="G1716" s="43"/>
      <c r="H1716" s="44"/>
      <c r="I1716" s="42"/>
      <c r="J1716" s="42"/>
      <c r="K1716" s="42"/>
      <c r="L1716" s="42"/>
      <c r="T1716" s="44"/>
      <c r="U1716" s="44"/>
      <c r="V1716" s="44"/>
      <c r="W1716" s="44"/>
      <c r="X1716" s="44"/>
      <c r="Y1716" s="44"/>
      <c r="Z1716" s="44"/>
      <c r="AD1716" s="42"/>
      <c r="AE1716" s="42"/>
      <c r="AF1716" s="42"/>
      <c r="AG1716" s="42"/>
    </row>
    <row r="1717" spans="3:33" s="35" customFormat="1" x14ac:dyDescent="0.2">
      <c r="C1717" s="39"/>
      <c r="D1717" s="40"/>
      <c r="E1717" s="41"/>
      <c r="F1717" s="42"/>
      <c r="G1717" s="43"/>
      <c r="H1717" s="44"/>
      <c r="I1717" s="42"/>
      <c r="J1717" s="42"/>
      <c r="K1717" s="42"/>
      <c r="L1717" s="42"/>
      <c r="T1717" s="44"/>
      <c r="U1717" s="44"/>
      <c r="V1717" s="44"/>
      <c r="W1717" s="44"/>
      <c r="X1717" s="44"/>
      <c r="Y1717" s="44"/>
      <c r="Z1717" s="44"/>
      <c r="AD1717" s="42"/>
      <c r="AE1717" s="42"/>
      <c r="AF1717" s="42"/>
      <c r="AG1717" s="42"/>
    </row>
    <row r="1718" spans="3:33" s="35" customFormat="1" x14ac:dyDescent="0.2">
      <c r="C1718" s="39"/>
      <c r="D1718" s="40"/>
      <c r="E1718" s="41"/>
      <c r="F1718" s="42"/>
      <c r="G1718" s="43"/>
      <c r="H1718" s="44"/>
      <c r="I1718" s="42"/>
      <c r="J1718" s="42"/>
      <c r="K1718" s="42"/>
      <c r="L1718" s="42"/>
      <c r="T1718" s="44"/>
      <c r="U1718" s="44"/>
      <c r="V1718" s="44"/>
      <c r="W1718" s="44"/>
      <c r="X1718" s="44"/>
      <c r="Y1718" s="44"/>
      <c r="Z1718" s="44"/>
      <c r="AD1718" s="42"/>
      <c r="AE1718" s="42"/>
      <c r="AF1718" s="42"/>
      <c r="AG1718" s="42"/>
    </row>
    <row r="1719" spans="3:33" s="35" customFormat="1" x14ac:dyDescent="0.2">
      <c r="C1719" s="39"/>
      <c r="D1719" s="40"/>
      <c r="E1719" s="41"/>
      <c r="F1719" s="42"/>
      <c r="G1719" s="43"/>
      <c r="H1719" s="44"/>
      <c r="I1719" s="42"/>
      <c r="J1719" s="42"/>
      <c r="K1719" s="42"/>
      <c r="L1719" s="42"/>
      <c r="T1719" s="44"/>
      <c r="U1719" s="44"/>
      <c r="V1719" s="44"/>
      <c r="W1719" s="44"/>
      <c r="X1719" s="44"/>
      <c r="Y1719" s="44"/>
      <c r="Z1719" s="44"/>
      <c r="AD1719" s="42"/>
      <c r="AE1719" s="42"/>
      <c r="AF1719" s="42"/>
      <c r="AG1719" s="42"/>
    </row>
    <row r="1720" spans="3:33" s="35" customFormat="1" x14ac:dyDescent="0.2">
      <c r="C1720" s="39"/>
      <c r="D1720" s="40"/>
      <c r="E1720" s="41"/>
      <c r="F1720" s="42"/>
      <c r="G1720" s="43"/>
      <c r="H1720" s="44"/>
      <c r="I1720" s="42"/>
      <c r="J1720" s="42"/>
      <c r="K1720" s="42"/>
      <c r="L1720" s="42"/>
      <c r="T1720" s="44"/>
      <c r="U1720" s="44"/>
      <c r="V1720" s="44"/>
      <c r="W1720" s="44"/>
      <c r="X1720" s="44"/>
      <c r="Y1720" s="44"/>
      <c r="Z1720" s="44"/>
      <c r="AD1720" s="42"/>
      <c r="AE1720" s="42"/>
      <c r="AF1720" s="42"/>
      <c r="AG1720" s="42"/>
    </row>
    <row r="1721" spans="3:33" s="35" customFormat="1" x14ac:dyDescent="0.2">
      <c r="C1721" s="39"/>
      <c r="D1721" s="40"/>
      <c r="E1721" s="41"/>
      <c r="F1721" s="42"/>
      <c r="G1721" s="43"/>
      <c r="H1721" s="44"/>
      <c r="I1721" s="42"/>
      <c r="J1721" s="42"/>
      <c r="K1721" s="42"/>
      <c r="L1721" s="42"/>
      <c r="T1721" s="44"/>
      <c r="U1721" s="44"/>
      <c r="V1721" s="44"/>
      <c r="W1721" s="44"/>
      <c r="X1721" s="44"/>
      <c r="Y1721" s="44"/>
      <c r="Z1721" s="44"/>
      <c r="AD1721" s="42"/>
      <c r="AE1721" s="42"/>
      <c r="AF1721" s="42"/>
      <c r="AG1721" s="42"/>
    </row>
    <row r="1722" spans="3:33" s="35" customFormat="1" x14ac:dyDescent="0.2">
      <c r="C1722" s="39"/>
      <c r="D1722" s="40"/>
      <c r="E1722" s="41"/>
      <c r="F1722" s="42"/>
      <c r="G1722" s="43"/>
      <c r="H1722" s="44"/>
      <c r="I1722" s="42"/>
      <c r="J1722" s="42"/>
      <c r="K1722" s="42"/>
      <c r="L1722" s="42"/>
      <c r="T1722" s="44"/>
      <c r="U1722" s="44"/>
      <c r="V1722" s="44"/>
      <c r="W1722" s="44"/>
      <c r="X1722" s="44"/>
      <c r="Y1722" s="44"/>
      <c r="Z1722" s="44"/>
      <c r="AD1722" s="42"/>
      <c r="AE1722" s="42"/>
      <c r="AF1722" s="42"/>
      <c r="AG1722" s="42"/>
    </row>
    <row r="1723" spans="3:33" s="35" customFormat="1" x14ac:dyDescent="0.2">
      <c r="C1723" s="39"/>
      <c r="D1723" s="40"/>
      <c r="E1723" s="41"/>
      <c r="F1723" s="42"/>
      <c r="G1723" s="43"/>
      <c r="H1723" s="44"/>
      <c r="I1723" s="42"/>
      <c r="J1723" s="42"/>
      <c r="K1723" s="42"/>
      <c r="L1723" s="42"/>
      <c r="T1723" s="44"/>
      <c r="U1723" s="44"/>
      <c r="V1723" s="44"/>
      <c r="W1723" s="44"/>
      <c r="X1723" s="44"/>
      <c r="Y1723" s="44"/>
      <c r="Z1723" s="44"/>
      <c r="AD1723" s="42"/>
      <c r="AE1723" s="42"/>
      <c r="AF1723" s="42"/>
      <c r="AG1723" s="42"/>
    </row>
    <row r="1724" spans="3:33" s="35" customFormat="1" x14ac:dyDescent="0.2">
      <c r="C1724" s="39"/>
      <c r="D1724" s="40"/>
      <c r="E1724" s="41"/>
      <c r="F1724" s="42"/>
      <c r="G1724" s="43"/>
      <c r="H1724" s="44"/>
      <c r="I1724" s="42"/>
      <c r="J1724" s="42"/>
      <c r="K1724" s="42"/>
      <c r="L1724" s="42"/>
      <c r="T1724" s="44"/>
      <c r="U1724" s="44"/>
      <c r="V1724" s="44"/>
      <c r="W1724" s="44"/>
      <c r="X1724" s="44"/>
      <c r="Y1724" s="44"/>
      <c r="Z1724" s="44"/>
      <c r="AD1724" s="42"/>
      <c r="AE1724" s="42"/>
      <c r="AF1724" s="42"/>
      <c r="AG1724" s="42"/>
    </row>
    <row r="1725" spans="3:33" s="35" customFormat="1" x14ac:dyDescent="0.2">
      <c r="C1725" s="39"/>
      <c r="D1725" s="40"/>
      <c r="E1725" s="41"/>
      <c r="F1725" s="42"/>
      <c r="G1725" s="43"/>
      <c r="H1725" s="44"/>
      <c r="I1725" s="42"/>
      <c r="J1725" s="42"/>
      <c r="K1725" s="42"/>
      <c r="L1725" s="42"/>
      <c r="T1725" s="44"/>
      <c r="U1725" s="44"/>
      <c r="V1725" s="44"/>
      <c r="W1725" s="44"/>
      <c r="X1725" s="44"/>
      <c r="Y1725" s="44"/>
      <c r="Z1725" s="44"/>
      <c r="AD1725" s="42"/>
      <c r="AE1725" s="42"/>
      <c r="AF1725" s="42"/>
      <c r="AG1725" s="42"/>
    </row>
    <row r="1726" spans="3:33" s="35" customFormat="1" x14ac:dyDescent="0.2">
      <c r="C1726" s="39"/>
      <c r="D1726" s="40"/>
      <c r="E1726" s="41"/>
      <c r="F1726" s="42"/>
      <c r="G1726" s="43"/>
      <c r="H1726" s="44"/>
      <c r="I1726" s="42"/>
      <c r="J1726" s="42"/>
      <c r="K1726" s="42"/>
      <c r="L1726" s="42"/>
      <c r="T1726" s="44"/>
      <c r="U1726" s="44"/>
      <c r="V1726" s="44"/>
      <c r="W1726" s="44"/>
      <c r="X1726" s="44"/>
      <c r="Y1726" s="44"/>
      <c r="Z1726" s="44"/>
      <c r="AD1726" s="42"/>
      <c r="AE1726" s="42"/>
      <c r="AF1726" s="42"/>
      <c r="AG1726" s="42"/>
    </row>
    <row r="1727" spans="3:33" s="35" customFormat="1" x14ac:dyDescent="0.2">
      <c r="C1727" s="39"/>
      <c r="D1727" s="40"/>
      <c r="E1727" s="41"/>
      <c r="F1727" s="42"/>
      <c r="G1727" s="43"/>
      <c r="H1727" s="44"/>
      <c r="I1727" s="42"/>
      <c r="J1727" s="42"/>
      <c r="K1727" s="42"/>
      <c r="L1727" s="42"/>
      <c r="T1727" s="44"/>
      <c r="U1727" s="44"/>
      <c r="V1727" s="44"/>
      <c r="W1727" s="44"/>
      <c r="X1727" s="44"/>
      <c r="Y1727" s="44"/>
      <c r="Z1727" s="44"/>
      <c r="AD1727" s="42"/>
      <c r="AE1727" s="42"/>
      <c r="AF1727" s="42"/>
      <c r="AG1727" s="42"/>
    </row>
    <row r="1728" spans="3:33" s="35" customFormat="1" x14ac:dyDescent="0.2">
      <c r="C1728" s="39"/>
      <c r="D1728" s="40"/>
      <c r="E1728" s="41"/>
      <c r="F1728" s="42"/>
      <c r="G1728" s="43"/>
      <c r="H1728" s="44"/>
      <c r="I1728" s="42"/>
      <c r="J1728" s="42"/>
      <c r="K1728" s="42"/>
      <c r="L1728" s="42"/>
      <c r="T1728" s="44"/>
      <c r="U1728" s="44"/>
      <c r="V1728" s="44"/>
      <c r="W1728" s="44"/>
      <c r="X1728" s="44"/>
      <c r="Y1728" s="44"/>
      <c r="Z1728" s="44"/>
      <c r="AD1728" s="42"/>
      <c r="AE1728" s="42"/>
      <c r="AF1728" s="42"/>
      <c r="AG1728" s="42"/>
    </row>
    <row r="1729" spans="3:33" s="35" customFormat="1" x14ac:dyDescent="0.2">
      <c r="C1729" s="39"/>
      <c r="D1729" s="40"/>
      <c r="E1729" s="41"/>
      <c r="F1729" s="42"/>
      <c r="G1729" s="43"/>
      <c r="H1729" s="44"/>
      <c r="I1729" s="42"/>
      <c r="J1729" s="42"/>
      <c r="K1729" s="42"/>
      <c r="L1729" s="42"/>
      <c r="T1729" s="44"/>
      <c r="U1729" s="44"/>
      <c r="V1729" s="44"/>
      <c r="W1729" s="44"/>
      <c r="X1729" s="44"/>
      <c r="Y1729" s="44"/>
      <c r="Z1729" s="44"/>
      <c r="AD1729" s="42"/>
      <c r="AE1729" s="42"/>
      <c r="AF1729" s="42"/>
      <c r="AG1729" s="42"/>
    </row>
    <row r="1730" spans="3:33" s="35" customFormat="1" x14ac:dyDescent="0.2">
      <c r="C1730" s="39"/>
      <c r="D1730" s="40"/>
      <c r="E1730" s="41"/>
      <c r="F1730" s="42"/>
      <c r="G1730" s="43"/>
      <c r="H1730" s="44"/>
      <c r="I1730" s="42"/>
      <c r="J1730" s="42"/>
      <c r="K1730" s="42"/>
      <c r="L1730" s="42"/>
      <c r="T1730" s="44"/>
      <c r="U1730" s="44"/>
      <c r="V1730" s="44"/>
      <c r="W1730" s="44"/>
      <c r="X1730" s="44"/>
      <c r="Y1730" s="44"/>
      <c r="Z1730" s="44"/>
      <c r="AD1730" s="42"/>
      <c r="AE1730" s="42"/>
      <c r="AF1730" s="42"/>
      <c r="AG1730" s="42"/>
    </row>
    <row r="1731" spans="3:33" s="35" customFormat="1" x14ac:dyDescent="0.2">
      <c r="C1731" s="39"/>
      <c r="D1731" s="40"/>
      <c r="E1731" s="41"/>
      <c r="F1731" s="42"/>
      <c r="G1731" s="43"/>
      <c r="H1731" s="44"/>
      <c r="I1731" s="42"/>
      <c r="J1731" s="42"/>
      <c r="K1731" s="42"/>
      <c r="L1731" s="42"/>
      <c r="T1731" s="44"/>
      <c r="U1731" s="44"/>
      <c r="V1731" s="44"/>
      <c r="W1731" s="44"/>
      <c r="X1731" s="44"/>
      <c r="Y1731" s="44"/>
      <c r="Z1731" s="44"/>
      <c r="AD1731" s="42"/>
      <c r="AE1731" s="42"/>
      <c r="AF1731" s="42"/>
      <c r="AG1731" s="42"/>
    </row>
    <row r="1732" spans="3:33" s="35" customFormat="1" x14ac:dyDescent="0.2">
      <c r="C1732" s="39"/>
      <c r="D1732" s="40"/>
      <c r="E1732" s="41"/>
      <c r="F1732" s="42"/>
      <c r="G1732" s="43"/>
      <c r="H1732" s="44"/>
      <c r="I1732" s="42"/>
      <c r="J1732" s="42"/>
      <c r="K1732" s="42"/>
      <c r="L1732" s="42"/>
      <c r="T1732" s="44"/>
      <c r="U1732" s="44"/>
      <c r="V1732" s="44"/>
      <c r="W1732" s="44"/>
      <c r="X1732" s="44"/>
      <c r="Y1732" s="44"/>
      <c r="Z1732" s="44"/>
      <c r="AD1732" s="42"/>
      <c r="AE1732" s="42"/>
      <c r="AF1732" s="42"/>
      <c r="AG1732" s="42"/>
    </row>
    <row r="1733" spans="3:33" s="35" customFormat="1" x14ac:dyDescent="0.2">
      <c r="C1733" s="39"/>
      <c r="D1733" s="40"/>
      <c r="E1733" s="41"/>
      <c r="F1733" s="42"/>
      <c r="G1733" s="43"/>
      <c r="H1733" s="44"/>
      <c r="I1733" s="42"/>
      <c r="J1733" s="42"/>
      <c r="K1733" s="42"/>
      <c r="L1733" s="42"/>
      <c r="T1733" s="44"/>
      <c r="U1733" s="44"/>
      <c r="V1733" s="44"/>
      <c r="W1733" s="44"/>
      <c r="X1733" s="44"/>
      <c r="Y1733" s="44"/>
      <c r="Z1733" s="44"/>
      <c r="AD1733" s="42"/>
      <c r="AE1733" s="42"/>
      <c r="AF1733" s="42"/>
      <c r="AG1733" s="42"/>
    </row>
    <row r="1734" spans="3:33" s="35" customFormat="1" x14ac:dyDescent="0.2">
      <c r="C1734" s="39"/>
      <c r="D1734" s="40"/>
      <c r="E1734" s="41"/>
      <c r="F1734" s="42"/>
      <c r="G1734" s="43"/>
      <c r="H1734" s="44"/>
      <c r="I1734" s="42"/>
      <c r="J1734" s="42"/>
      <c r="K1734" s="42"/>
      <c r="L1734" s="42"/>
      <c r="T1734" s="44"/>
      <c r="U1734" s="44"/>
      <c r="V1734" s="44"/>
      <c r="W1734" s="44"/>
      <c r="X1734" s="44"/>
      <c r="Y1734" s="44"/>
      <c r="Z1734" s="44"/>
      <c r="AD1734" s="42"/>
      <c r="AE1734" s="42"/>
      <c r="AF1734" s="42"/>
      <c r="AG1734" s="42"/>
    </row>
    <row r="1735" spans="3:33" s="35" customFormat="1" x14ac:dyDescent="0.2">
      <c r="C1735" s="39"/>
      <c r="D1735" s="40"/>
      <c r="E1735" s="41"/>
      <c r="F1735" s="42"/>
      <c r="G1735" s="43"/>
      <c r="H1735" s="44"/>
      <c r="I1735" s="42"/>
      <c r="J1735" s="42"/>
      <c r="K1735" s="42"/>
      <c r="L1735" s="42"/>
      <c r="T1735" s="44"/>
      <c r="U1735" s="44"/>
      <c r="V1735" s="44"/>
      <c r="W1735" s="44"/>
      <c r="X1735" s="44"/>
      <c r="Y1735" s="44"/>
      <c r="Z1735" s="44"/>
      <c r="AD1735" s="42"/>
      <c r="AE1735" s="42"/>
      <c r="AF1735" s="42"/>
      <c r="AG1735" s="42"/>
    </row>
    <row r="1736" spans="3:33" s="35" customFormat="1" x14ac:dyDescent="0.2">
      <c r="C1736" s="39"/>
      <c r="D1736" s="40"/>
      <c r="E1736" s="41"/>
      <c r="F1736" s="42"/>
      <c r="G1736" s="43"/>
      <c r="H1736" s="44"/>
      <c r="I1736" s="42"/>
      <c r="J1736" s="42"/>
      <c r="K1736" s="42"/>
      <c r="L1736" s="42"/>
      <c r="T1736" s="44"/>
      <c r="U1736" s="44"/>
      <c r="V1736" s="44"/>
      <c r="W1736" s="44"/>
      <c r="X1736" s="44"/>
      <c r="Y1736" s="44"/>
      <c r="Z1736" s="44"/>
      <c r="AD1736" s="42"/>
      <c r="AE1736" s="42"/>
      <c r="AF1736" s="42"/>
      <c r="AG1736" s="42"/>
    </row>
    <row r="1737" spans="3:33" s="35" customFormat="1" x14ac:dyDescent="0.2">
      <c r="C1737" s="39"/>
      <c r="D1737" s="40"/>
      <c r="E1737" s="41"/>
      <c r="F1737" s="42"/>
      <c r="G1737" s="43"/>
      <c r="H1737" s="44"/>
      <c r="I1737" s="42"/>
      <c r="J1737" s="42"/>
      <c r="K1737" s="42"/>
      <c r="L1737" s="42"/>
      <c r="T1737" s="44"/>
      <c r="U1737" s="44"/>
      <c r="V1737" s="44"/>
      <c r="W1737" s="44"/>
      <c r="X1737" s="44"/>
      <c r="Y1737" s="44"/>
      <c r="Z1737" s="44"/>
      <c r="AD1737" s="42"/>
      <c r="AE1737" s="42"/>
      <c r="AF1737" s="42"/>
      <c r="AG1737" s="42"/>
    </row>
    <row r="1738" spans="3:33" s="35" customFormat="1" x14ac:dyDescent="0.2">
      <c r="C1738" s="39"/>
      <c r="D1738" s="40"/>
      <c r="E1738" s="41"/>
      <c r="F1738" s="42"/>
      <c r="G1738" s="43"/>
      <c r="H1738" s="44"/>
      <c r="I1738" s="42"/>
      <c r="J1738" s="42"/>
      <c r="K1738" s="42"/>
      <c r="L1738" s="42"/>
      <c r="T1738" s="44"/>
      <c r="U1738" s="44"/>
      <c r="V1738" s="44"/>
      <c r="W1738" s="44"/>
      <c r="X1738" s="44"/>
      <c r="Y1738" s="44"/>
      <c r="Z1738" s="44"/>
      <c r="AD1738" s="42"/>
      <c r="AE1738" s="42"/>
      <c r="AF1738" s="42"/>
      <c r="AG1738" s="42"/>
    </row>
    <row r="1739" spans="3:33" s="35" customFormat="1" x14ac:dyDescent="0.2">
      <c r="C1739" s="39"/>
      <c r="D1739" s="40"/>
      <c r="E1739" s="41"/>
      <c r="F1739" s="42"/>
      <c r="G1739" s="43"/>
      <c r="H1739" s="44"/>
      <c r="I1739" s="42"/>
      <c r="J1739" s="42"/>
      <c r="K1739" s="42"/>
      <c r="L1739" s="42"/>
      <c r="T1739" s="44"/>
      <c r="U1739" s="44"/>
      <c r="V1739" s="44"/>
      <c r="W1739" s="44"/>
      <c r="X1739" s="44"/>
      <c r="Y1739" s="44"/>
      <c r="Z1739" s="44"/>
      <c r="AD1739" s="42"/>
      <c r="AE1739" s="42"/>
      <c r="AF1739" s="42"/>
      <c r="AG1739" s="42"/>
    </row>
    <row r="1740" spans="3:33" s="35" customFormat="1" x14ac:dyDescent="0.2">
      <c r="C1740" s="39"/>
      <c r="D1740" s="40"/>
      <c r="E1740" s="41"/>
      <c r="F1740" s="42"/>
      <c r="G1740" s="43"/>
      <c r="H1740" s="44"/>
      <c r="I1740" s="42"/>
      <c r="J1740" s="42"/>
      <c r="K1740" s="42"/>
      <c r="L1740" s="42"/>
      <c r="T1740" s="44"/>
      <c r="U1740" s="44"/>
      <c r="V1740" s="44"/>
      <c r="W1740" s="44"/>
      <c r="X1740" s="44"/>
      <c r="Y1740" s="44"/>
      <c r="Z1740" s="44"/>
      <c r="AD1740" s="42"/>
      <c r="AE1740" s="42"/>
      <c r="AF1740" s="42"/>
      <c r="AG1740" s="42"/>
    </row>
    <row r="1741" spans="3:33" s="35" customFormat="1" x14ac:dyDescent="0.2">
      <c r="C1741" s="39"/>
      <c r="D1741" s="40"/>
      <c r="E1741" s="41"/>
      <c r="F1741" s="42"/>
      <c r="G1741" s="43"/>
      <c r="H1741" s="44"/>
      <c r="I1741" s="42"/>
      <c r="J1741" s="42"/>
      <c r="K1741" s="42"/>
      <c r="L1741" s="42"/>
      <c r="T1741" s="44"/>
      <c r="U1741" s="44"/>
      <c r="V1741" s="44"/>
      <c r="W1741" s="44"/>
      <c r="X1741" s="44"/>
      <c r="Y1741" s="44"/>
      <c r="Z1741" s="44"/>
      <c r="AD1741" s="42"/>
      <c r="AE1741" s="42"/>
      <c r="AF1741" s="42"/>
      <c r="AG1741" s="42"/>
    </row>
    <row r="1742" spans="3:33" s="35" customFormat="1" x14ac:dyDescent="0.2">
      <c r="C1742" s="39"/>
      <c r="D1742" s="40"/>
      <c r="E1742" s="41"/>
      <c r="F1742" s="42"/>
      <c r="G1742" s="43"/>
      <c r="H1742" s="44"/>
      <c r="I1742" s="42"/>
      <c r="J1742" s="42"/>
      <c r="K1742" s="42"/>
      <c r="L1742" s="42"/>
      <c r="T1742" s="44"/>
      <c r="U1742" s="44"/>
      <c r="V1742" s="44"/>
      <c r="W1742" s="44"/>
      <c r="X1742" s="44"/>
      <c r="Y1742" s="44"/>
      <c r="Z1742" s="44"/>
      <c r="AD1742" s="42"/>
      <c r="AE1742" s="42"/>
      <c r="AF1742" s="42"/>
      <c r="AG1742" s="42"/>
    </row>
    <row r="1743" spans="3:33" s="35" customFormat="1" x14ac:dyDescent="0.2">
      <c r="C1743" s="39"/>
      <c r="D1743" s="40"/>
      <c r="E1743" s="41"/>
      <c r="F1743" s="42"/>
      <c r="G1743" s="43"/>
      <c r="H1743" s="44"/>
      <c r="I1743" s="42"/>
      <c r="J1743" s="42"/>
      <c r="K1743" s="42"/>
      <c r="L1743" s="42"/>
      <c r="T1743" s="44"/>
      <c r="U1743" s="44"/>
      <c r="V1743" s="44"/>
      <c r="W1743" s="44"/>
      <c r="X1743" s="44"/>
      <c r="Y1743" s="44"/>
      <c r="Z1743" s="44"/>
      <c r="AD1743" s="42"/>
      <c r="AE1743" s="42"/>
      <c r="AF1743" s="42"/>
      <c r="AG1743" s="42"/>
    </row>
    <row r="1744" spans="3:33" s="35" customFormat="1" x14ac:dyDescent="0.2">
      <c r="C1744" s="39"/>
      <c r="D1744" s="40"/>
      <c r="E1744" s="41"/>
      <c r="F1744" s="42"/>
      <c r="G1744" s="43"/>
      <c r="H1744" s="44"/>
      <c r="I1744" s="42"/>
      <c r="J1744" s="42"/>
      <c r="K1744" s="42"/>
      <c r="L1744" s="42"/>
      <c r="T1744" s="44"/>
      <c r="U1744" s="44"/>
      <c r="V1744" s="44"/>
      <c r="W1744" s="44"/>
      <c r="X1744" s="44"/>
      <c r="Y1744" s="44"/>
      <c r="Z1744" s="44"/>
      <c r="AD1744" s="42"/>
      <c r="AE1744" s="42"/>
      <c r="AF1744" s="42"/>
      <c r="AG1744" s="42"/>
    </row>
    <row r="1745" spans="3:33" s="35" customFormat="1" x14ac:dyDescent="0.2">
      <c r="C1745" s="39"/>
      <c r="D1745" s="40"/>
      <c r="E1745" s="41"/>
      <c r="F1745" s="42"/>
      <c r="G1745" s="43"/>
      <c r="H1745" s="44"/>
      <c r="I1745" s="42"/>
      <c r="J1745" s="42"/>
      <c r="K1745" s="42"/>
      <c r="L1745" s="42"/>
      <c r="T1745" s="44"/>
      <c r="U1745" s="44"/>
      <c r="V1745" s="44"/>
      <c r="W1745" s="44"/>
      <c r="X1745" s="44"/>
      <c r="Y1745" s="44"/>
      <c r="Z1745" s="44"/>
      <c r="AD1745" s="42"/>
      <c r="AE1745" s="42"/>
      <c r="AF1745" s="42"/>
      <c r="AG1745" s="42"/>
    </row>
    <row r="1746" spans="3:33" s="35" customFormat="1" x14ac:dyDescent="0.2">
      <c r="C1746" s="39"/>
      <c r="D1746" s="40"/>
      <c r="E1746" s="41"/>
      <c r="F1746" s="42"/>
      <c r="G1746" s="43"/>
      <c r="H1746" s="44"/>
      <c r="I1746" s="42"/>
      <c r="J1746" s="42"/>
      <c r="K1746" s="42"/>
      <c r="L1746" s="42"/>
      <c r="T1746" s="44"/>
      <c r="U1746" s="44"/>
      <c r="V1746" s="44"/>
      <c r="W1746" s="44"/>
      <c r="X1746" s="44"/>
      <c r="Y1746" s="44"/>
      <c r="Z1746" s="44"/>
      <c r="AD1746" s="42"/>
      <c r="AE1746" s="42"/>
      <c r="AF1746" s="42"/>
      <c r="AG1746" s="42"/>
    </row>
    <row r="1747" spans="3:33" s="35" customFormat="1" x14ac:dyDescent="0.2">
      <c r="C1747" s="39"/>
      <c r="D1747" s="40"/>
      <c r="E1747" s="41"/>
      <c r="F1747" s="42"/>
      <c r="G1747" s="43"/>
      <c r="H1747" s="44"/>
      <c r="I1747" s="42"/>
      <c r="J1747" s="42"/>
      <c r="K1747" s="42"/>
      <c r="L1747" s="42"/>
      <c r="T1747" s="44"/>
      <c r="U1747" s="44"/>
      <c r="V1747" s="44"/>
      <c r="W1747" s="44"/>
      <c r="X1747" s="44"/>
      <c r="Y1747" s="44"/>
      <c r="Z1747" s="44"/>
      <c r="AD1747" s="42"/>
      <c r="AE1747" s="42"/>
      <c r="AF1747" s="42"/>
      <c r="AG1747" s="42"/>
    </row>
    <row r="1748" spans="3:33" s="35" customFormat="1" x14ac:dyDescent="0.2">
      <c r="C1748" s="39"/>
      <c r="D1748" s="40"/>
      <c r="E1748" s="41"/>
      <c r="F1748" s="42"/>
      <c r="G1748" s="43"/>
      <c r="H1748" s="44"/>
      <c r="I1748" s="42"/>
      <c r="J1748" s="42"/>
      <c r="K1748" s="42"/>
      <c r="L1748" s="42"/>
      <c r="T1748" s="44"/>
      <c r="U1748" s="44"/>
      <c r="V1748" s="44"/>
      <c r="W1748" s="44"/>
      <c r="X1748" s="44"/>
      <c r="Y1748" s="44"/>
      <c r="Z1748" s="44"/>
      <c r="AD1748" s="42"/>
      <c r="AE1748" s="42"/>
      <c r="AF1748" s="42"/>
      <c r="AG1748" s="42"/>
    </row>
    <row r="1749" spans="3:33" s="35" customFormat="1" x14ac:dyDescent="0.2">
      <c r="C1749" s="39"/>
      <c r="D1749" s="40"/>
      <c r="E1749" s="41"/>
      <c r="F1749" s="42"/>
      <c r="G1749" s="43"/>
      <c r="H1749" s="44"/>
      <c r="I1749" s="42"/>
      <c r="J1749" s="42"/>
      <c r="K1749" s="42"/>
      <c r="L1749" s="42"/>
      <c r="T1749" s="44"/>
      <c r="U1749" s="44"/>
      <c r="V1749" s="44"/>
      <c r="W1749" s="44"/>
      <c r="X1749" s="44"/>
      <c r="Y1749" s="44"/>
      <c r="Z1749" s="44"/>
      <c r="AD1749" s="42"/>
      <c r="AE1749" s="42"/>
      <c r="AF1749" s="42"/>
      <c r="AG1749" s="42"/>
    </row>
    <row r="1750" spans="3:33" s="35" customFormat="1" x14ac:dyDescent="0.2">
      <c r="C1750" s="39"/>
      <c r="D1750" s="40"/>
      <c r="E1750" s="41"/>
      <c r="F1750" s="42"/>
      <c r="G1750" s="43"/>
      <c r="H1750" s="44"/>
      <c r="I1750" s="42"/>
      <c r="J1750" s="42"/>
      <c r="K1750" s="42"/>
      <c r="L1750" s="42"/>
      <c r="T1750" s="44"/>
      <c r="U1750" s="44"/>
      <c r="V1750" s="44"/>
      <c r="W1750" s="44"/>
      <c r="X1750" s="44"/>
      <c r="Y1750" s="44"/>
      <c r="Z1750" s="44"/>
      <c r="AD1750" s="42"/>
      <c r="AE1750" s="42"/>
      <c r="AF1750" s="42"/>
      <c r="AG1750" s="42"/>
    </row>
    <row r="1751" spans="3:33" s="35" customFormat="1" x14ac:dyDescent="0.2">
      <c r="C1751" s="39"/>
      <c r="D1751" s="40"/>
      <c r="E1751" s="41"/>
      <c r="F1751" s="42"/>
      <c r="G1751" s="43"/>
      <c r="H1751" s="44"/>
      <c r="I1751" s="42"/>
      <c r="J1751" s="42"/>
      <c r="K1751" s="42"/>
      <c r="L1751" s="42"/>
      <c r="T1751" s="44"/>
      <c r="U1751" s="44"/>
      <c r="V1751" s="44"/>
      <c r="W1751" s="44"/>
      <c r="X1751" s="44"/>
      <c r="Y1751" s="44"/>
      <c r="Z1751" s="44"/>
      <c r="AD1751" s="42"/>
      <c r="AE1751" s="42"/>
      <c r="AF1751" s="42"/>
      <c r="AG1751" s="42"/>
    </row>
    <row r="1752" spans="3:33" s="35" customFormat="1" x14ac:dyDescent="0.2">
      <c r="C1752" s="39"/>
      <c r="D1752" s="40"/>
      <c r="E1752" s="41"/>
      <c r="F1752" s="42"/>
      <c r="G1752" s="43"/>
      <c r="H1752" s="44"/>
      <c r="I1752" s="42"/>
      <c r="J1752" s="42"/>
      <c r="K1752" s="42"/>
      <c r="L1752" s="42"/>
      <c r="T1752" s="44"/>
      <c r="U1752" s="44"/>
      <c r="V1752" s="44"/>
      <c r="W1752" s="44"/>
      <c r="X1752" s="44"/>
      <c r="Y1752" s="44"/>
      <c r="Z1752" s="44"/>
      <c r="AD1752" s="42"/>
      <c r="AE1752" s="42"/>
      <c r="AF1752" s="42"/>
      <c r="AG1752" s="42"/>
    </row>
    <row r="1753" spans="3:33" s="35" customFormat="1" x14ac:dyDescent="0.2">
      <c r="C1753" s="39"/>
      <c r="D1753" s="40"/>
      <c r="E1753" s="41"/>
      <c r="F1753" s="42"/>
      <c r="G1753" s="43"/>
      <c r="H1753" s="44"/>
      <c r="I1753" s="42"/>
      <c r="J1753" s="42"/>
      <c r="K1753" s="42"/>
      <c r="L1753" s="42"/>
      <c r="T1753" s="44"/>
      <c r="U1753" s="44"/>
      <c r="V1753" s="44"/>
      <c r="W1753" s="44"/>
      <c r="X1753" s="44"/>
      <c r="Y1753" s="44"/>
      <c r="Z1753" s="44"/>
      <c r="AD1753" s="42"/>
      <c r="AE1753" s="42"/>
      <c r="AF1753" s="42"/>
      <c r="AG1753" s="42"/>
    </row>
    <row r="1754" spans="3:33" s="35" customFormat="1" x14ac:dyDescent="0.2">
      <c r="C1754" s="39"/>
      <c r="D1754" s="40"/>
      <c r="E1754" s="41"/>
      <c r="F1754" s="42"/>
      <c r="G1754" s="43"/>
      <c r="H1754" s="44"/>
      <c r="I1754" s="42"/>
      <c r="J1754" s="42"/>
      <c r="K1754" s="42"/>
      <c r="L1754" s="42"/>
      <c r="T1754" s="44"/>
      <c r="U1754" s="44"/>
      <c r="V1754" s="44"/>
      <c r="W1754" s="44"/>
      <c r="X1754" s="44"/>
      <c r="Y1754" s="44"/>
      <c r="Z1754" s="44"/>
      <c r="AD1754" s="42"/>
      <c r="AE1754" s="42"/>
      <c r="AF1754" s="42"/>
      <c r="AG1754" s="42"/>
    </row>
    <row r="1755" spans="3:33" s="35" customFormat="1" x14ac:dyDescent="0.2">
      <c r="C1755" s="39"/>
      <c r="D1755" s="40"/>
      <c r="E1755" s="41"/>
      <c r="F1755" s="42"/>
      <c r="G1755" s="43"/>
      <c r="H1755" s="44"/>
      <c r="I1755" s="42"/>
      <c r="J1755" s="42"/>
      <c r="K1755" s="42"/>
      <c r="L1755" s="42"/>
      <c r="T1755" s="44"/>
      <c r="U1755" s="44"/>
      <c r="V1755" s="44"/>
      <c r="W1755" s="44"/>
      <c r="X1755" s="44"/>
      <c r="Y1755" s="44"/>
      <c r="Z1755" s="44"/>
      <c r="AD1755" s="42"/>
      <c r="AE1755" s="42"/>
      <c r="AF1755" s="42"/>
      <c r="AG1755" s="42"/>
    </row>
    <row r="1756" spans="3:33" s="35" customFormat="1" x14ac:dyDescent="0.2">
      <c r="C1756" s="39"/>
      <c r="D1756" s="40"/>
      <c r="E1756" s="41"/>
      <c r="F1756" s="42"/>
      <c r="G1756" s="43"/>
      <c r="H1756" s="44"/>
      <c r="I1756" s="42"/>
      <c r="J1756" s="42"/>
      <c r="K1756" s="42"/>
      <c r="L1756" s="42"/>
      <c r="T1756" s="44"/>
      <c r="U1756" s="44"/>
      <c r="V1756" s="44"/>
      <c r="W1756" s="44"/>
      <c r="X1756" s="44"/>
      <c r="Y1756" s="44"/>
      <c r="Z1756" s="44"/>
      <c r="AD1756" s="42"/>
      <c r="AE1756" s="42"/>
      <c r="AF1756" s="42"/>
      <c r="AG1756" s="42"/>
    </row>
    <row r="1757" spans="3:33" s="35" customFormat="1" x14ac:dyDescent="0.2">
      <c r="C1757" s="39"/>
      <c r="D1757" s="40"/>
      <c r="E1757" s="41"/>
      <c r="F1757" s="42"/>
      <c r="G1757" s="43"/>
      <c r="H1757" s="44"/>
      <c r="I1757" s="42"/>
      <c r="J1757" s="42"/>
      <c r="K1757" s="42"/>
      <c r="L1757" s="42"/>
      <c r="T1757" s="44"/>
      <c r="U1757" s="44"/>
      <c r="V1757" s="44"/>
      <c r="W1757" s="44"/>
      <c r="X1757" s="44"/>
      <c r="Y1757" s="44"/>
      <c r="Z1757" s="44"/>
      <c r="AD1757" s="42"/>
      <c r="AE1757" s="42"/>
      <c r="AF1757" s="42"/>
      <c r="AG1757" s="42"/>
    </row>
    <row r="1758" spans="3:33" s="35" customFormat="1" x14ac:dyDescent="0.2">
      <c r="C1758" s="39"/>
      <c r="D1758" s="40"/>
      <c r="E1758" s="41"/>
      <c r="F1758" s="42"/>
      <c r="G1758" s="43"/>
      <c r="H1758" s="44"/>
      <c r="I1758" s="42"/>
      <c r="J1758" s="42"/>
      <c r="K1758" s="42"/>
      <c r="L1758" s="42"/>
      <c r="T1758" s="44"/>
      <c r="U1758" s="44"/>
      <c r="V1758" s="44"/>
      <c r="W1758" s="44"/>
      <c r="X1758" s="44"/>
      <c r="Y1758" s="44"/>
      <c r="Z1758" s="44"/>
      <c r="AD1758" s="42"/>
      <c r="AE1758" s="42"/>
      <c r="AF1758" s="42"/>
      <c r="AG1758" s="42"/>
    </row>
    <row r="1759" spans="3:33" s="35" customFormat="1" x14ac:dyDescent="0.2">
      <c r="C1759" s="39"/>
      <c r="D1759" s="40"/>
      <c r="E1759" s="41"/>
      <c r="F1759" s="42"/>
      <c r="G1759" s="43"/>
      <c r="H1759" s="44"/>
      <c r="I1759" s="42"/>
      <c r="J1759" s="42"/>
      <c r="K1759" s="42"/>
      <c r="L1759" s="42"/>
      <c r="T1759" s="44"/>
      <c r="U1759" s="44"/>
      <c r="V1759" s="44"/>
      <c r="W1759" s="44"/>
      <c r="X1759" s="44"/>
      <c r="Y1759" s="44"/>
      <c r="Z1759" s="44"/>
      <c r="AD1759" s="42"/>
      <c r="AE1759" s="42"/>
      <c r="AF1759" s="42"/>
      <c r="AG1759" s="42"/>
    </row>
    <row r="1760" spans="3:33" s="35" customFormat="1" x14ac:dyDescent="0.2">
      <c r="C1760" s="39"/>
      <c r="D1760" s="40"/>
      <c r="E1760" s="41"/>
      <c r="F1760" s="42"/>
      <c r="G1760" s="43"/>
      <c r="H1760" s="44"/>
      <c r="I1760" s="42"/>
      <c r="J1760" s="42"/>
      <c r="K1760" s="42"/>
      <c r="L1760" s="42"/>
      <c r="T1760" s="44"/>
      <c r="U1760" s="44"/>
      <c r="V1760" s="44"/>
      <c r="W1760" s="44"/>
      <c r="X1760" s="44"/>
      <c r="Y1760" s="44"/>
      <c r="Z1760" s="44"/>
      <c r="AD1760" s="42"/>
      <c r="AE1760" s="42"/>
      <c r="AF1760" s="42"/>
      <c r="AG1760" s="42"/>
    </row>
    <row r="1761" spans="3:33" s="35" customFormat="1" x14ac:dyDescent="0.2">
      <c r="C1761" s="39"/>
      <c r="D1761" s="40"/>
      <c r="E1761" s="41"/>
      <c r="F1761" s="42"/>
      <c r="G1761" s="43"/>
      <c r="H1761" s="44"/>
      <c r="I1761" s="42"/>
      <c r="J1761" s="42"/>
      <c r="K1761" s="42"/>
      <c r="L1761" s="42"/>
      <c r="T1761" s="44"/>
      <c r="U1761" s="44"/>
      <c r="V1761" s="44"/>
      <c r="W1761" s="44"/>
      <c r="X1761" s="44"/>
      <c r="Y1761" s="44"/>
      <c r="Z1761" s="44"/>
      <c r="AD1761" s="42"/>
      <c r="AE1761" s="42"/>
      <c r="AF1761" s="42"/>
      <c r="AG1761" s="42"/>
    </row>
    <row r="1762" spans="3:33" s="35" customFormat="1" x14ac:dyDescent="0.2">
      <c r="C1762" s="39"/>
      <c r="D1762" s="40"/>
      <c r="E1762" s="41"/>
      <c r="F1762" s="42"/>
      <c r="G1762" s="43"/>
      <c r="H1762" s="44"/>
      <c r="I1762" s="42"/>
      <c r="J1762" s="42"/>
      <c r="K1762" s="42"/>
      <c r="L1762" s="42"/>
      <c r="T1762" s="44"/>
      <c r="U1762" s="44"/>
      <c r="V1762" s="44"/>
      <c r="W1762" s="44"/>
      <c r="X1762" s="44"/>
      <c r="Y1762" s="44"/>
      <c r="Z1762" s="44"/>
      <c r="AD1762" s="42"/>
      <c r="AE1762" s="42"/>
      <c r="AF1762" s="42"/>
      <c r="AG1762" s="42"/>
    </row>
    <row r="1763" spans="3:33" s="35" customFormat="1" x14ac:dyDescent="0.2">
      <c r="C1763" s="39"/>
      <c r="D1763" s="40"/>
      <c r="E1763" s="41"/>
      <c r="F1763" s="42"/>
      <c r="G1763" s="43"/>
      <c r="H1763" s="44"/>
      <c r="I1763" s="42"/>
      <c r="J1763" s="42"/>
      <c r="K1763" s="42"/>
      <c r="L1763" s="42"/>
      <c r="T1763" s="44"/>
      <c r="U1763" s="44"/>
      <c r="V1763" s="44"/>
      <c r="W1763" s="44"/>
      <c r="X1763" s="44"/>
      <c r="Y1763" s="44"/>
      <c r="Z1763" s="44"/>
      <c r="AD1763" s="42"/>
      <c r="AE1763" s="42"/>
      <c r="AF1763" s="42"/>
      <c r="AG1763" s="42"/>
    </row>
    <row r="1764" spans="3:33" s="35" customFormat="1" x14ac:dyDescent="0.2">
      <c r="C1764" s="39"/>
      <c r="D1764" s="40"/>
      <c r="E1764" s="41"/>
      <c r="F1764" s="42"/>
      <c r="G1764" s="43"/>
      <c r="H1764" s="44"/>
      <c r="I1764" s="42"/>
      <c r="J1764" s="42"/>
      <c r="K1764" s="42"/>
      <c r="L1764" s="42"/>
      <c r="T1764" s="44"/>
      <c r="U1764" s="44"/>
      <c r="V1764" s="44"/>
      <c r="W1764" s="44"/>
      <c r="X1764" s="44"/>
      <c r="Y1764" s="44"/>
      <c r="Z1764" s="44"/>
      <c r="AD1764" s="42"/>
      <c r="AE1764" s="42"/>
      <c r="AF1764" s="42"/>
      <c r="AG1764" s="42"/>
    </row>
    <row r="1765" spans="3:33" s="35" customFormat="1" x14ac:dyDescent="0.2">
      <c r="C1765" s="39"/>
      <c r="D1765" s="40"/>
      <c r="E1765" s="41"/>
      <c r="F1765" s="42"/>
      <c r="G1765" s="43"/>
      <c r="H1765" s="44"/>
      <c r="I1765" s="42"/>
      <c r="J1765" s="42"/>
      <c r="K1765" s="42"/>
      <c r="L1765" s="42"/>
      <c r="T1765" s="44"/>
      <c r="U1765" s="44"/>
      <c r="V1765" s="44"/>
      <c r="W1765" s="44"/>
      <c r="X1765" s="44"/>
      <c r="Y1765" s="44"/>
      <c r="Z1765" s="44"/>
      <c r="AD1765" s="42"/>
      <c r="AE1765" s="42"/>
      <c r="AF1765" s="42"/>
      <c r="AG1765" s="42"/>
    </row>
    <row r="1766" spans="3:33" s="35" customFormat="1" x14ac:dyDescent="0.2">
      <c r="C1766" s="39"/>
      <c r="D1766" s="40"/>
      <c r="E1766" s="41"/>
      <c r="F1766" s="42"/>
      <c r="G1766" s="43"/>
      <c r="H1766" s="44"/>
      <c r="I1766" s="42"/>
      <c r="J1766" s="42"/>
      <c r="K1766" s="42"/>
      <c r="L1766" s="42"/>
      <c r="T1766" s="44"/>
      <c r="U1766" s="44"/>
      <c r="V1766" s="44"/>
      <c r="W1766" s="44"/>
      <c r="X1766" s="44"/>
      <c r="Y1766" s="44"/>
      <c r="Z1766" s="44"/>
      <c r="AD1766" s="42"/>
      <c r="AE1766" s="42"/>
      <c r="AF1766" s="42"/>
      <c r="AG1766" s="42"/>
    </row>
    <row r="1767" spans="3:33" s="35" customFormat="1" x14ac:dyDescent="0.2">
      <c r="C1767" s="39"/>
      <c r="D1767" s="40"/>
      <c r="E1767" s="41"/>
      <c r="F1767" s="42"/>
      <c r="G1767" s="43"/>
      <c r="H1767" s="44"/>
      <c r="I1767" s="42"/>
      <c r="J1767" s="42"/>
      <c r="K1767" s="42"/>
      <c r="L1767" s="42"/>
      <c r="T1767" s="44"/>
      <c r="U1767" s="44"/>
      <c r="V1767" s="44"/>
      <c r="W1767" s="44"/>
      <c r="X1767" s="44"/>
      <c r="Y1767" s="44"/>
      <c r="Z1767" s="44"/>
      <c r="AD1767" s="42"/>
      <c r="AE1767" s="42"/>
      <c r="AF1767" s="42"/>
      <c r="AG1767" s="42"/>
    </row>
    <row r="1768" spans="3:33" s="35" customFormat="1" x14ac:dyDescent="0.2">
      <c r="C1768" s="39"/>
      <c r="D1768" s="40"/>
      <c r="E1768" s="41"/>
      <c r="F1768" s="42"/>
      <c r="G1768" s="43"/>
      <c r="H1768" s="44"/>
      <c r="I1768" s="42"/>
      <c r="J1768" s="42"/>
      <c r="K1768" s="42"/>
      <c r="L1768" s="42"/>
      <c r="T1768" s="44"/>
      <c r="U1768" s="44"/>
      <c r="V1768" s="44"/>
      <c r="W1768" s="44"/>
      <c r="X1768" s="44"/>
      <c r="Y1768" s="44"/>
      <c r="Z1768" s="44"/>
      <c r="AD1768" s="42"/>
      <c r="AE1768" s="42"/>
      <c r="AF1768" s="42"/>
      <c r="AG1768" s="42"/>
    </row>
    <row r="1769" spans="3:33" s="35" customFormat="1" x14ac:dyDescent="0.2">
      <c r="C1769" s="39"/>
      <c r="D1769" s="40"/>
      <c r="E1769" s="41"/>
      <c r="F1769" s="42"/>
      <c r="G1769" s="43"/>
      <c r="H1769" s="44"/>
      <c r="I1769" s="42"/>
      <c r="J1769" s="42"/>
      <c r="K1769" s="42"/>
      <c r="L1769" s="42"/>
      <c r="T1769" s="44"/>
      <c r="U1769" s="44"/>
      <c r="V1769" s="44"/>
      <c r="W1769" s="44"/>
      <c r="X1769" s="44"/>
      <c r="Y1769" s="44"/>
      <c r="Z1769" s="44"/>
      <c r="AD1769" s="42"/>
      <c r="AE1769" s="42"/>
      <c r="AF1769" s="42"/>
      <c r="AG1769" s="42"/>
    </row>
    <row r="1770" spans="3:33" s="35" customFormat="1" x14ac:dyDescent="0.2">
      <c r="C1770" s="39"/>
      <c r="D1770" s="40"/>
      <c r="E1770" s="41"/>
      <c r="F1770" s="42"/>
      <c r="G1770" s="43"/>
      <c r="H1770" s="44"/>
      <c r="I1770" s="42"/>
      <c r="J1770" s="42"/>
      <c r="K1770" s="42"/>
      <c r="L1770" s="42"/>
      <c r="T1770" s="44"/>
      <c r="U1770" s="44"/>
      <c r="V1770" s="44"/>
      <c r="W1770" s="44"/>
      <c r="X1770" s="44"/>
      <c r="Y1770" s="44"/>
      <c r="Z1770" s="44"/>
      <c r="AD1770" s="42"/>
      <c r="AE1770" s="42"/>
      <c r="AF1770" s="42"/>
      <c r="AG1770" s="42"/>
    </row>
    <row r="1771" spans="3:33" s="35" customFormat="1" x14ac:dyDescent="0.2">
      <c r="C1771" s="39"/>
      <c r="D1771" s="40"/>
      <c r="E1771" s="41"/>
      <c r="F1771" s="42"/>
      <c r="G1771" s="43"/>
      <c r="H1771" s="44"/>
      <c r="I1771" s="42"/>
      <c r="J1771" s="42"/>
      <c r="K1771" s="42"/>
      <c r="L1771" s="42"/>
      <c r="T1771" s="44"/>
      <c r="U1771" s="44"/>
      <c r="V1771" s="44"/>
      <c r="W1771" s="44"/>
      <c r="X1771" s="44"/>
      <c r="Y1771" s="44"/>
      <c r="Z1771" s="44"/>
      <c r="AD1771" s="42"/>
      <c r="AE1771" s="42"/>
      <c r="AF1771" s="42"/>
      <c r="AG1771" s="42"/>
    </row>
    <row r="1772" spans="3:33" s="35" customFormat="1" x14ac:dyDescent="0.2">
      <c r="C1772" s="39"/>
      <c r="D1772" s="40"/>
      <c r="E1772" s="41"/>
      <c r="F1772" s="42"/>
      <c r="G1772" s="43"/>
      <c r="H1772" s="44"/>
      <c r="I1772" s="42"/>
      <c r="J1772" s="42"/>
      <c r="K1772" s="42"/>
      <c r="L1772" s="42"/>
      <c r="T1772" s="44"/>
      <c r="U1772" s="44"/>
      <c r="V1772" s="44"/>
      <c r="W1772" s="44"/>
      <c r="X1772" s="44"/>
      <c r="Y1772" s="44"/>
      <c r="Z1772" s="44"/>
      <c r="AD1772" s="42"/>
      <c r="AE1772" s="42"/>
      <c r="AF1772" s="42"/>
      <c r="AG1772" s="42"/>
    </row>
    <row r="1773" spans="3:33" s="35" customFormat="1" x14ac:dyDescent="0.2">
      <c r="C1773" s="39"/>
      <c r="D1773" s="40"/>
      <c r="E1773" s="41"/>
      <c r="F1773" s="42"/>
      <c r="G1773" s="43"/>
      <c r="H1773" s="44"/>
      <c r="I1773" s="42"/>
      <c r="J1773" s="42"/>
      <c r="K1773" s="42"/>
      <c r="L1773" s="42"/>
      <c r="T1773" s="44"/>
      <c r="U1773" s="44"/>
      <c r="V1773" s="44"/>
      <c r="W1773" s="44"/>
      <c r="X1773" s="44"/>
      <c r="Y1773" s="44"/>
      <c r="Z1773" s="44"/>
      <c r="AD1773" s="42"/>
      <c r="AE1773" s="42"/>
      <c r="AF1773" s="42"/>
      <c r="AG1773" s="42"/>
    </row>
    <row r="1774" spans="3:33" s="35" customFormat="1" x14ac:dyDescent="0.2">
      <c r="C1774" s="39"/>
      <c r="D1774" s="40"/>
      <c r="E1774" s="41"/>
      <c r="F1774" s="42"/>
      <c r="G1774" s="43"/>
      <c r="H1774" s="44"/>
      <c r="I1774" s="42"/>
      <c r="J1774" s="42"/>
      <c r="K1774" s="42"/>
      <c r="L1774" s="42"/>
      <c r="T1774" s="44"/>
      <c r="U1774" s="44"/>
      <c r="V1774" s="44"/>
      <c r="W1774" s="44"/>
      <c r="X1774" s="44"/>
      <c r="Y1774" s="44"/>
      <c r="Z1774" s="44"/>
      <c r="AD1774" s="42"/>
      <c r="AE1774" s="42"/>
      <c r="AF1774" s="42"/>
      <c r="AG1774" s="42"/>
    </row>
    <row r="1775" spans="3:33" s="35" customFormat="1" x14ac:dyDescent="0.2">
      <c r="C1775" s="39"/>
      <c r="D1775" s="40"/>
      <c r="E1775" s="41"/>
      <c r="F1775" s="42"/>
      <c r="G1775" s="43"/>
      <c r="H1775" s="44"/>
      <c r="I1775" s="42"/>
      <c r="J1775" s="42"/>
      <c r="K1775" s="42"/>
      <c r="L1775" s="42"/>
      <c r="T1775" s="44"/>
      <c r="U1775" s="44"/>
      <c r="V1775" s="44"/>
      <c r="W1775" s="44"/>
      <c r="X1775" s="44"/>
      <c r="Y1775" s="44"/>
      <c r="Z1775" s="44"/>
      <c r="AD1775" s="42"/>
      <c r="AE1775" s="42"/>
      <c r="AF1775" s="42"/>
      <c r="AG1775" s="42"/>
    </row>
    <row r="1776" spans="3:33" s="35" customFormat="1" x14ac:dyDescent="0.2">
      <c r="C1776" s="39"/>
      <c r="D1776" s="40"/>
      <c r="E1776" s="41"/>
      <c r="F1776" s="42"/>
      <c r="G1776" s="43"/>
      <c r="H1776" s="44"/>
      <c r="I1776" s="42"/>
      <c r="J1776" s="42"/>
      <c r="K1776" s="42"/>
      <c r="L1776" s="42"/>
      <c r="T1776" s="44"/>
      <c r="U1776" s="44"/>
      <c r="V1776" s="44"/>
      <c r="W1776" s="44"/>
      <c r="X1776" s="44"/>
      <c r="Y1776" s="44"/>
      <c r="Z1776" s="44"/>
      <c r="AD1776" s="42"/>
      <c r="AE1776" s="42"/>
      <c r="AF1776" s="42"/>
      <c r="AG1776" s="42"/>
    </row>
    <row r="1777" spans="3:33" s="35" customFormat="1" x14ac:dyDescent="0.2">
      <c r="C1777" s="39"/>
      <c r="D1777" s="40"/>
      <c r="E1777" s="41"/>
      <c r="F1777" s="42"/>
      <c r="G1777" s="43"/>
      <c r="H1777" s="44"/>
      <c r="I1777" s="42"/>
      <c r="J1777" s="42"/>
      <c r="K1777" s="42"/>
      <c r="L1777" s="42"/>
      <c r="T1777" s="44"/>
      <c r="U1777" s="44"/>
      <c r="V1777" s="44"/>
      <c r="W1777" s="44"/>
      <c r="X1777" s="44"/>
      <c r="Y1777" s="44"/>
      <c r="Z1777" s="44"/>
      <c r="AD1777" s="42"/>
      <c r="AE1777" s="42"/>
      <c r="AF1777" s="42"/>
      <c r="AG1777" s="42"/>
    </row>
    <row r="1778" spans="3:33" s="35" customFormat="1" x14ac:dyDescent="0.2">
      <c r="C1778" s="39"/>
      <c r="D1778" s="40"/>
      <c r="E1778" s="41"/>
      <c r="F1778" s="42"/>
      <c r="G1778" s="43"/>
      <c r="H1778" s="44"/>
      <c r="I1778" s="42"/>
      <c r="J1778" s="42"/>
      <c r="K1778" s="42"/>
      <c r="L1778" s="42"/>
      <c r="T1778" s="44"/>
      <c r="U1778" s="44"/>
      <c r="V1778" s="44"/>
      <c r="W1778" s="44"/>
      <c r="X1778" s="44"/>
      <c r="Y1778" s="44"/>
      <c r="Z1778" s="44"/>
      <c r="AD1778" s="42"/>
      <c r="AE1778" s="42"/>
      <c r="AF1778" s="42"/>
      <c r="AG1778" s="42"/>
    </row>
    <row r="1779" spans="3:33" s="35" customFormat="1" x14ac:dyDescent="0.2">
      <c r="C1779" s="39"/>
      <c r="D1779" s="40"/>
      <c r="E1779" s="41"/>
      <c r="F1779" s="42"/>
      <c r="G1779" s="43"/>
      <c r="H1779" s="44"/>
      <c r="I1779" s="42"/>
      <c r="J1779" s="42"/>
      <c r="K1779" s="42"/>
      <c r="L1779" s="42"/>
      <c r="T1779" s="44"/>
      <c r="U1779" s="44"/>
      <c r="V1779" s="44"/>
      <c r="W1779" s="44"/>
      <c r="X1779" s="44"/>
      <c r="Y1779" s="44"/>
      <c r="Z1779" s="44"/>
      <c r="AD1779" s="42"/>
      <c r="AE1779" s="42"/>
      <c r="AF1779" s="42"/>
      <c r="AG1779" s="42"/>
    </row>
    <row r="1780" spans="3:33" s="35" customFormat="1" x14ac:dyDescent="0.2">
      <c r="C1780" s="39"/>
      <c r="D1780" s="40"/>
      <c r="E1780" s="41"/>
      <c r="F1780" s="42"/>
      <c r="G1780" s="43"/>
      <c r="H1780" s="44"/>
      <c r="I1780" s="42"/>
      <c r="J1780" s="42"/>
      <c r="K1780" s="42"/>
      <c r="L1780" s="42"/>
      <c r="T1780" s="44"/>
      <c r="U1780" s="44"/>
      <c r="V1780" s="44"/>
      <c r="W1780" s="44"/>
      <c r="X1780" s="44"/>
      <c r="Y1780" s="44"/>
      <c r="Z1780" s="44"/>
      <c r="AD1780" s="42"/>
      <c r="AE1780" s="42"/>
      <c r="AF1780" s="42"/>
      <c r="AG1780" s="42"/>
    </row>
    <row r="1781" spans="3:33" s="35" customFormat="1" x14ac:dyDescent="0.2">
      <c r="C1781" s="39"/>
      <c r="D1781" s="40"/>
      <c r="E1781" s="41"/>
      <c r="F1781" s="42"/>
      <c r="G1781" s="43"/>
      <c r="H1781" s="44"/>
      <c r="I1781" s="42"/>
      <c r="J1781" s="42"/>
      <c r="K1781" s="42"/>
      <c r="L1781" s="42"/>
      <c r="T1781" s="44"/>
      <c r="U1781" s="44"/>
      <c r="V1781" s="44"/>
      <c r="W1781" s="44"/>
      <c r="X1781" s="44"/>
      <c r="Y1781" s="44"/>
      <c r="Z1781" s="44"/>
      <c r="AD1781" s="42"/>
      <c r="AE1781" s="42"/>
      <c r="AF1781" s="42"/>
      <c r="AG1781" s="42"/>
    </row>
    <row r="1782" spans="3:33" s="35" customFormat="1" x14ac:dyDescent="0.2">
      <c r="C1782" s="39"/>
      <c r="D1782" s="40"/>
      <c r="E1782" s="41"/>
      <c r="F1782" s="42"/>
      <c r="G1782" s="43"/>
      <c r="H1782" s="44"/>
      <c r="I1782" s="42"/>
      <c r="J1782" s="42"/>
      <c r="K1782" s="42"/>
      <c r="L1782" s="42"/>
      <c r="T1782" s="44"/>
      <c r="U1782" s="44"/>
      <c r="V1782" s="44"/>
      <c r="W1782" s="44"/>
      <c r="X1782" s="44"/>
      <c r="Y1782" s="44"/>
      <c r="Z1782" s="44"/>
      <c r="AD1782" s="42"/>
      <c r="AE1782" s="42"/>
      <c r="AF1782" s="42"/>
      <c r="AG1782" s="42"/>
    </row>
    <row r="1783" spans="3:33" s="35" customFormat="1" x14ac:dyDescent="0.2">
      <c r="C1783" s="39"/>
      <c r="D1783" s="40"/>
      <c r="E1783" s="41"/>
      <c r="F1783" s="42"/>
      <c r="G1783" s="43"/>
      <c r="H1783" s="44"/>
      <c r="I1783" s="42"/>
      <c r="J1783" s="42"/>
      <c r="K1783" s="42"/>
      <c r="L1783" s="42"/>
      <c r="T1783" s="44"/>
      <c r="U1783" s="44"/>
      <c r="V1783" s="44"/>
      <c r="W1783" s="44"/>
      <c r="X1783" s="44"/>
      <c r="Y1783" s="44"/>
      <c r="Z1783" s="44"/>
      <c r="AD1783" s="42"/>
      <c r="AE1783" s="42"/>
      <c r="AF1783" s="42"/>
      <c r="AG1783" s="42"/>
    </row>
    <row r="1784" spans="3:33" s="35" customFormat="1" x14ac:dyDescent="0.2">
      <c r="C1784" s="39"/>
      <c r="D1784" s="40"/>
      <c r="E1784" s="41"/>
      <c r="F1784" s="42"/>
      <c r="G1784" s="43"/>
      <c r="H1784" s="44"/>
      <c r="I1784" s="42"/>
      <c r="J1784" s="42"/>
      <c r="K1784" s="42"/>
      <c r="L1784" s="42"/>
      <c r="T1784" s="44"/>
      <c r="U1784" s="44"/>
      <c r="V1784" s="44"/>
      <c r="W1784" s="44"/>
      <c r="X1784" s="44"/>
      <c r="Y1784" s="44"/>
      <c r="Z1784" s="44"/>
      <c r="AD1784" s="42"/>
      <c r="AE1784" s="42"/>
      <c r="AF1784" s="42"/>
      <c r="AG1784" s="42"/>
    </row>
    <row r="1785" spans="3:33" s="35" customFormat="1" x14ac:dyDescent="0.2">
      <c r="C1785" s="39"/>
      <c r="D1785" s="40"/>
      <c r="E1785" s="41"/>
      <c r="F1785" s="42"/>
      <c r="G1785" s="43"/>
      <c r="H1785" s="44"/>
      <c r="I1785" s="42"/>
      <c r="J1785" s="42"/>
      <c r="K1785" s="42"/>
      <c r="L1785" s="42"/>
      <c r="T1785" s="44"/>
      <c r="U1785" s="44"/>
      <c r="V1785" s="44"/>
      <c r="W1785" s="44"/>
      <c r="X1785" s="44"/>
      <c r="Y1785" s="44"/>
      <c r="Z1785" s="44"/>
      <c r="AD1785" s="42"/>
      <c r="AE1785" s="42"/>
      <c r="AF1785" s="42"/>
      <c r="AG1785" s="42"/>
    </row>
    <row r="1786" spans="3:33" s="35" customFormat="1" x14ac:dyDescent="0.2">
      <c r="C1786" s="39"/>
      <c r="D1786" s="40"/>
      <c r="E1786" s="41"/>
      <c r="F1786" s="42"/>
      <c r="G1786" s="43"/>
      <c r="H1786" s="44"/>
      <c r="I1786" s="42"/>
      <c r="J1786" s="42"/>
      <c r="K1786" s="42"/>
      <c r="L1786" s="42"/>
      <c r="T1786" s="44"/>
      <c r="U1786" s="44"/>
      <c r="V1786" s="44"/>
      <c r="W1786" s="44"/>
      <c r="X1786" s="44"/>
      <c r="Y1786" s="44"/>
      <c r="Z1786" s="44"/>
      <c r="AD1786" s="42"/>
      <c r="AE1786" s="42"/>
      <c r="AF1786" s="42"/>
      <c r="AG1786" s="42"/>
    </row>
    <row r="1787" spans="3:33" s="35" customFormat="1" x14ac:dyDescent="0.2">
      <c r="C1787" s="39"/>
      <c r="D1787" s="40"/>
      <c r="E1787" s="41"/>
      <c r="F1787" s="42"/>
      <c r="G1787" s="43"/>
      <c r="H1787" s="44"/>
      <c r="I1787" s="42"/>
      <c r="J1787" s="42"/>
      <c r="K1787" s="42"/>
      <c r="L1787" s="42"/>
      <c r="T1787" s="44"/>
      <c r="U1787" s="44"/>
      <c r="V1787" s="44"/>
      <c r="W1787" s="44"/>
      <c r="X1787" s="44"/>
      <c r="Y1787" s="44"/>
      <c r="Z1787" s="44"/>
      <c r="AD1787" s="42"/>
      <c r="AE1787" s="42"/>
      <c r="AF1787" s="42"/>
      <c r="AG1787" s="42"/>
    </row>
    <row r="1788" spans="3:33" s="35" customFormat="1" x14ac:dyDescent="0.2">
      <c r="C1788" s="39"/>
      <c r="D1788" s="40"/>
      <c r="E1788" s="41"/>
      <c r="F1788" s="42"/>
      <c r="G1788" s="43"/>
      <c r="H1788" s="44"/>
      <c r="I1788" s="42"/>
      <c r="J1788" s="42"/>
      <c r="K1788" s="42"/>
      <c r="L1788" s="42"/>
      <c r="T1788" s="44"/>
      <c r="U1788" s="44"/>
      <c r="V1788" s="44"/>
      <c r="W1788" s="44"/>
      <c r="X1788" s="44"/>
      <c r="Y1788" s="44"/>
      <c r="Z1788" s="44"/>
      <c r="AD1788" s="42"/>
      <c r="AE1788" s="42"/>
      <c r="AF1788" s="42"/>
      <c r="AG1788" s="42"/>
    </row>
    <row r="1789" spans="3:33" s="35" customFormat="1" x14ac:dyDescent="0.2">
      <c r="C1789" s="39"/>
      <c r="D1789" s="40"/>
      <c r="E1789" s="41"/>
      <c r="F1789" s="42"/>
      <c r="G1789" s="43"/>
      <c r="H1789" s="44"/>
      <c r="I1789" s="42"/>
      <c r="J1789" s="42"/>
      <c r="K1789" s="42"/>
      <c r="L1789" s="42"/>
      <c r="T1789" s="44"/>
      <c r="U1789" s="44"/>
      <c r="V1789" s="44"/>
      <c r="W1789" s="44"/>
      <c r="X1789" s="44"/>
      <c r="Y1789" s="44"/>
      <c r="Z1789" s="44"/>
      <c r="AD1789" s="42"/>
      <c r="AE1789" s="42"/>
      <c r="AF1789" s="42"/>
      <c r="AG1789" s="42"/>
    </row>
    <row r="1790" spans="3:33" s="35" customFormat="1" x14ac:dyDescent="0.2">
      <c r="C1790" s="39"/>
      <c r="D1790" s="40"/>
      <c r="E1790" s="41"/>
      <c r="F1790" s="42"/>
      <c r="G1790" s="43"/>
      <c r="H1790" s="44"/>
      <c r="I1790" s="42"/>
      <c r="J1790" s="42"/>
      <c r="K1790" s="42"/>
      <c r="L1790" s="42"/>
      <c r="T1790" s="44"/>
      <c r="U1790" s="44"/>
      <c r="V1790" s="44"/>
      <c r="W1790" s="44"/>
      <c r="X1790" s="44"/>
      <c r="Y1790" s="44"/>
      <c r="Z1790" s="44"/>
      <c r="AD1790" s="42"/>
      <c r="AE1790" s="42"/>
      <c r="AF1790" s="42"/>
      <c r="AG1790" s="42"/>
    </row>
    <row r="1791" spans="3:33" s="35" customFormat="1" x14ac:dyDescent="0.2">
      <c r="C1791" s="39"/>
      <c r="D1791" s="40"/>
      <c r="E1791" s="41"/>
      <c r="F1791" s="42"/>
      <c r="G1791" s="43"/>
      <c r="H1791" s="44"/>
      <c r="I1791" s="42"/>
      <c r="J1791" s="42"/>
      <c r="K1791" s="42"/>
      <c r="L1791" s="42"/>
      <c r="T1791" s="44"/>
      <c r="U1791" s="44"/>
      <c r="V1791" s="44"/>
      <c r="W1791" s="44"/>
      <c r="X1791" s="44"/>
      <c r="Y1791" s="44"/>
      <c r="Z1791" s="44"/>
      <c r="AD1791" s="42"/>
      <c r="AE1791" s="42"/>
      <c r="AF1791" s="42"/>
      <c r="AG1791" s="42"/>
    </row>
    <row r="1792" spans="3:33" s="35" customFormat="1" x14ac:dyDescent="0.2">
      <c r="C1792" s="39"/>
      <c r="D1792" s="40"/>
      <c r="E1792" s="41"/>
      <c r="F1792" s="42"/>
      <c r="G1792" s="43"/>
      <c r="H1792" s="44"/>
      <c r="I1792" s="42"/>
      <c r="J1792" s="42"/>
      <c r="K1792" s="42"/>
      <c r="L1792" s="42"/>
      <c r="T1792" s="44"/>
      <c r="U1792" s="44"/>
      <c r="V1792" s="44"/>
      <c r="W1792" s="44"/>
      <c r="X1792" s="44"/>
      <c r="Y1792" s="44"/>
      <c r="Z1792" s="44"/>
      <c r="AD1792" s="42"/>
      <c r="AE1792" s="42"/>
      <c r="AF1792" s="42"/>
      <c r="AG1792" s="42"/>
    </row>
    <row r="1793" spans="3:33" s="35" customFormat="1" x14ac:dyDescent="0.2">
      <c r="C1793" s="39"/>
      <c r="D1793" s="40"/>
      <c r="E1793" s="41"/>
      <c r="F1793" s="42"/>
      <c r="G1793" s="43"/>
      <c r="H1793" s="44"/>
      <c r="I1793" s="42"/>
      <c r="J1793" s="42"/>
      <c r="K1793" s="42"/>
      <c r="L1793" s="42"/>
      <c r="T1793" s="44"/>
      <c r="U1793" s="44"/>
      <c r="V1793" s="44"/>
      <c r="W1793" s="44"/>
      <c r="X1793" s="44"/>
      <c r="Y1793" s="44"/>
      <c r="Z1793" s="44"/>
      <c r="AD1793" s="42"/>
      <c r="AE1793" s="42"/>
      <c r="AF1793" s="42"/>
      <c r="AG1793" s="42"/>
    </row>
    <row r="1794" spans="3:33" s="35" customFormat="1" x14ac:dyDescent="0.2">
      <c r="C1794" s="39"/>
      <c r="D1794" s="40"/>
      <c r="E1794" s="41"/>
      <c r="F1794" s="42"/>
      <c r="G1794" s="43"/>
      <c r="H1794" s="44"/>
      <c r="I1794" s="42"/>
      <c r="J1794" s="42"/>
      <c r="K1794" s="42"/>
      <c r="L1794" s="42"/>
      <c r="T1794" s="44"/>
      <c r="U1794" s="44"/>
      <c r="V1794" s="44"/>
      <c r="W1794" s="44"/>
      <c r="X1794" s="44"/>
      <c r="Y1794" s="44"/>
      <c r="Z1794" s="44"/>
      <c r="AD1794" s="42"/>
      <c r="AE1794" s="42"/>
      <c r="AF1794" s="42"/>
      <c r="AG1794" s="42"/>
    </row>
    <row r="1795" spans="3:33" s="35" customFormat="1" x14ac:dyDescent="0.2">
      <c r="C1795" s="39"/>
      <c r="D1795" s="40"/>
      <c r="E1795" s="41"/>
      <c r="F1795" s="42"/>
      <c r="G1795" s="43"/>
      <c r="H1795" s="44"/>
      <c r="I1795" s="42"/>
      <c r="J1795" s="42"/>
      <c r="K1795" s="42"/>
      <c r="L1795" s="42"/>
      <c r="T1795" s="44"/>
      <c r="U1795" s="44"/>
      <c r="V1795" s="44"/>
      <c r="W1795" s="44"/>
      <c r="X1795" s="44"/>
      <c r="Y1795" s="44"/>
      <c r="Z1795" s="44"/>
      <c r="AD1795" s="42"/>
      <c r="AE1795" s="42"/>
      <c r="AF1795" s="42"/>
      <c r="AG1795" s="42"/>
    </row>
    <row r="1796" spans="3:33" s="35" customFormat="1" x14ac:dyDescent="0.2">
      <c r="C1796" s="39"/>
      <c r="D1796" s="40"/>
      <c r="E1796" s="41"/>
      <c r="F1796" s="42"/>
      <c r="G1796" s="43"/>
      <c r="H1796" s="44"/>
      <c r="I1796" s="42"/>
      <c r="J1796" s="42"/>
      <c r="K1796" s="42"/>
      <c r="L1796" s="42"/>
      <c r="T1796" s="44"/>
      <c r="U1796" s="44"/>
      <c r="V1796" s="44"/>
      <c r="W1796" s="44"/>
      <c r="X1796" s="44"/>
      <c r="Y1796" s="44"/>
      <c r="Z1796" s="44"/>
      <c r="AD1796" s="42"/>
      <c r="AE1796" s="42"/>
      <c r="AF1796" s="42"/>
      <c r="AG1796" s="42"/>
    </row>
    <row r="1797" spans="3:33" s="35" customFormat="1" x14ac:dyDescent="0.2">
      <c r="C1797" s="39"/>
      <c r="D1797" s="40"/>
      <c r="E1797" s="41"/>
      <c r="F1797" s="42"/>
      <c r="G1797" s="43"/>
      <c r="H1797" s="44"/>
      <c r="I1797" s="42"/>
      <c r="J1797" s="42"/>
      <c r="K1797" s="42"/>
      <c r="L1797" s="42"/>
      <c r="T1797" s="44"/>
      <c r="U1797" s="44"/>
      <c r="V1797" s="44"/>
      <c r="W1797" s="44"/>
      <c r="X1797" s="44"/>
      <c r="Y1797" s="44"/>
      <c r="Z1797" s="44"/>
      <c r="AD1797" s="42"/>
      <c r="AE1797" s="42"/>
      <c r="AF1797" s="42"/>
      <c r="AG1797" s="42"/>
    </row>
    <row r="1798" spans="3:33" s="35" customFormat="1" x14ac:dyDescent="0.2">
      <c r="C1798" s="39"/>
      <c r="D1798" s="40"/>
      <c r="E1798" s="41"/>
      <c r="F1798" s="42"/>
      <c r="G1798" s="43"/>
      <c r="H1798" s="44"/>
      <c r="I1798" s="42"/>
      <c r="J1798" s="42"/>
      <c r="K1798" s="42"/>
      <c r="L1798" s="42"/>
      <c r="T1798" s="44"/>
      <c r="U1798" s="44"/>
      <c r="V1798" s="44"/>
      <c r="W1798" s="44"/>
      <c r="X1798" s="44"/>
      <c r="Y1798" s="44"/>
      <c r="Z1798" s="44"/>
      <c r="AD1798" s="42"/>
      <c r="AE1798" s="42"/>
      <c r="AF1798" s="42"/>
      <c r="AG1798" s="42"/>
    </row>
    <row r="1799" spans="3:33" s="35" customFormat="1" x14ac:dyDescent="0.2">
      <c r="C1799" s="39"/>
      <c r="D1799" s="40"/>
      <c r="E1799" s="41"/>
      <c r="F1799" s="42"/>
      <c r="G1799" s="43"/>
      <c r="H1799" s="44"/>
      <c r="I1799" s="42"/>
      <c r="J1799" s="42"/>
      <c r="K1799" s="42"/>
      <c r="L1799" s="42"/>
      <c r="T1799" s="44"/>
      <c r="U1799" s="44"/>
      <c r="V1799" s="44"/>
      <c r="W1799" s="44"/>
      <c r="X1799" s="44"/>
      <c r="Y1799" s="44"/>
      <c r="Z1799" s="44"/>
      <c r="AD1799" s="42"/>
      <c r="AE1799" s="42"/>
      <c r="AF1799" s="42"/>
      <c r="AG1799" s="42"/>
    </row>
    <row r="1800" spans="3:33" s="35" customFormat="1" x14ac:dyDescent="0.2">
      <c r="C1800" s="39"/>
      <c r="D1800" s="40"/>
      <c r="E1800" s="41"/>
      <c r="F1800" s="42"/>
      <c r="G1800" s="43"/>
      <c r="H1800" s="44"/>
      <c r="I1800" s="42"/>
      <c r="J1800" s="42"/>
      <c r="K1800" s="42"/>
      <c r="L1800" s="42"/>
      <c r="T1800" s="44"/>
      <c r="U1800" s="44"/>
      <c r="V1800" s="44"/>
      <c r="W1800" s="44"/>
      <c r="X1800" s="44"/>
      <c r="Y1800" s="44"/>
      <c r="Z1800" s="44"/>
      <c r="AD1800" s="42"/>
      <c r="AE1800" s="42"/>
      <c r="AF1800" s="42"/>
      <c r="AG1800" s="42"/>
    </row>
    <row r="1801" spans="3:33" s="35" customFormat="1" x14ac:dyDescent="0.2">
      <c r="C1801" s="39"/>
      <c r="D1801" s="40"/>
      <c r="E1801" s="41"/>
      <c r="F1801" s="42"/>
      <c r="G1801" s="43"/>
      <c r="H1801" s="44"/>
      <c r="I1801" s="42"/>
      <c r="J1801" s="42"/>
      <c r="K1801" s="42"/>
      <c r="L1801" s="42"/>
      <c r="T1801" s="44"/>
      <c r="U1801" s="44"/>
      <c r="V1801" s="44"/>
      <c r="W1801" s="44"/>
      <c r="X1801" s="44"/>
      <c r="Y1801" s="44"/>
      <c r="Z1801" s="44"/>
      <c r="AD1801" s="42"/>
      <c r="AE1801" s="42"/>
      <c r="AF1801" s="42"/>
      <c r="AG1801" s="42"/>
    </row>
    <row r="1802" spans="3:33" s="35" customFormat="1" x14ac:dyDescent="0.2">
      <c r="C1802" s="39"/>
      <c r="D1802" s="40"/>
      <c r="E1802" s="41"/>
      <c r="F1802" s="42"/>
      <c r="G1802" s="43"/>
      <c r="H1802" s="44"/>
      <c r="I1802" s="42"/>
      <c r="J1802" s="42"/>
      <c r="K1802" s="42"/>
      <c r="L1802" s="42"/>
      <c r="T1802" s="44"/>
      <c r="U1802" s="44"/>
      <c r="V1802" s="44"/>
      <c r="W1802" s="44"/>
      <c r="X1802" s="44"/>
      <c r="Y1802" s="44"/>
      <c r="Z1802" s="44"/>
      <c r="AD1802" s="42"/>
      <c r="AE1802" s="42"/>
      <c r="AF1802" s="42"/>
      <c r="AG1802" s="42"/>
    </row>
    <row r="1803" spans="3:33" s="35" customFormat="1" x14ac:dyDescent="0.2">
      <c r="C1803" s="39"/>
      <c r="D1803" s="40"/>
      <c r="E1803" s="41"/>
      <c r="F1803" s="42"/>
      <c r="G1803" s="43"/>
      <c r="H1803" s="44"/>
      <c r="I1803" s="42"/>
      <c r="J1803" s="42"/>
      <c r="K1803" s="42"/>
      <c r="L1803" s="42"/>
      <c r="T1803" s="44"/>
      <c r="U1803" s="44"/>
      <c r="V1803" s="44"/>
      <c r="W1803" s="44"/>
      <c r="X1803" s="44"/>
      <c r="Y1803" s="44"/>
      <c r="Z1803" s="44"/>
      <c r="AD1803" s="42"/>
      <c r="AE1803" s="42"/>
      <c r="AF1803" s="42"/>
      <c r="AG1803" s="42"/>
    </row>
    <row r="1804" spans="3:33" s="35" customFormat="1" x14ac:dyDescent="0.2">
      <c r="C1804" s="39"/>
      <c r="D1804" s="40"/>
      <c r="E1804" s="41"/>
      <c r="F1804" s="42"/>
      <c r="G1804" s="43"/>
      <c r="H1804" s="44"/>
      <c r="I1804" s="42"/>
      <c r="J1804" s="42"/>
      <c r="K1804" s="42"/>
      <c r="L1804" s="42"/>
      <c r="T1804" s="44"/>
      <c r="U1804" s="44"/>
      <c r="V1804" s="44"/>
      <c r="W1804" s="44"/>
      <c r="X1804" s="44"/>
      <c r="Y1804" s="44"/>
      <c r="Z1804" s="44"/>
      <c r="AD1804" s="42"/>
      <c r="AE1804" s="42"/>
      <c r="AF1804" s="42"/>
      <c r="AG1804" s="42"/>
    </row>
    <row r="1805" spans="3:33" s="35" customFormat="1" x14ac:dyDescent="0.2">
      <c r="C1805" s="39"/>
      <c r="D1805" s="40"/>
      <c r="E1805" s="41"/>
      <c r="F1805" s="42"/>
      <c r="G1805" s="43"/>
      <c r="H1805" s="44"/>
      <c r="I1805" s="42"/>
      <c r="J1805" s="42"/>
      <c r="K1805" s="42"/>
      <c r="L1805" s="42"/>
      <c r="T1805" s="44"/>
      <c r="U1805" s="44"/>
      <c r="V1805" s="44"/>
      <c r="W1805" s="44"/>
      <c r="X1805" s="44"/>
      <c r="Y1805" s="44"/>
      <c r="Z1805" s="44"/>
      <c r="AD1805" s="42"/>
      <c r="AE1805" s="42"/>
      <c r="AF1805" s="42"/>
      <c r="AG1805" s="42"/>
    </row>
    <row r="1806" spans="3:33" s="35" customFormat="1" x14ac:dyDescent="0.2">
      <c r="C1806" s="39"/>
      <c r="D1806" s="40"/>
      <c r="E1806" s="41"/>
      <c r="F1806" s="42"/>
      <c r="G1806" s="43"/>
      <c r="H1806" s="44"/>
      <c r="I1806" s="42"/>
      <c r="J1806" s="42"/>
      <c r="K1806" s="42"/>
      <c r="L1806" s="42"/>
      <c r="T1806" s="44"/>
      <c r="U1806" s="44"/>
      <c r="V1806" s="44"/>
      <c r="W1806" s="44"/>
      <c r="X1806" s="44"/>
      <c r="Y1806" s="44"/>
      <c r="Z1806" s="44"/>
      <c r="AD1806" s="42"/>
      <c r="AE1806" s="42"/>
      <c r="AF1806" s="42"/>
      <c r="AG1806" s="42"/>
    </row>
    <row r="1807" spans="3:33" s="35" customFormat="1" x14ac:dyDescent="0.2">
      <c r="C1807" s="39"/>
      <c r="D1807" s="40"/>
      <c r="E1807" s="41"/>
      <c r="F1807" s="42"/>
      <c r="G1807" s="43"/>
      <c r="H1807" s="44"/>
      <c r="I1807" s="42"/>
      <c r="J1807" s="42"/>
      <c r="K1807" s="42"/>
      <c r="L1807" s="42"/>
      <c r="T1807" s="44"/>
      <c r="U1807" s="44"/>
      <c r="V1807" s="44"/>
      <c r="W1807" s="44"/>
      <c r="X1807" s="44"/>
      <c r="Y1807" s="44"/>
      <c r="Z1807" s="44"/>
      <c r="AD1807" s="42"/>
      <c r="AE1807" s="42"/>
      <c r="AF1807" s="42"/>
      <c r="AG1807" s="42"/>
    </row>
    <row r="1808" spans="3:33" s="35" customFormat="1" x14ac:dyDescent="0.2">
      <c r="C1808" s="39"/>
      <c r="D1808" s="40"/>
      <c r="E1808" s="41"/>
      <c r="F1808" s="42"/>
      <c r="G1808" s="43"/>
      <c r="H1808" s="44"/>
      <c r="I1808" s="42"/>
      <c r="J1808" s="42"/>
      <c r="K1808" s="42"/>
      <c r="L1808" s="42"/>
      <c r="T1808" s="44"/>
      <c r="U1808" s="44"/>
      <c r="V1808" s="44"/>
      <c r="W1808" s="44"/>
      <c r="X1808" s="44"/>
      <c r="Y1808" s="44"/>
      <c r="Z1808" s="44"/>
      <c r="AD1808" s="42"/>
      <c r="AE1808" s="42"/>
      <c r="AF1808" s="42"/>
      <c r="AG1808" s="42"/>
    </row>
    <row r="1809" spans="3:33" s="35" customFormat="1" x14ac:dyDescent="0.2">
      <c r="C1809" s="39"/>
      <c r="D1809" s="40"/>
      <c r="E1809" s="41"/>
      <c r="F1809" s="42"/>
      <c r="G1809" s="43"/>
      <c r="H1809" s="44"/>
      <c r="I1809" s="42"/>
      <c r="J1809" s="42"/>
      <c r="K1809" s="42"/>
      <c r="L1809" s="42"/>
      <c r="T1809" s="44"/>
      <c r="U1809" s="44"/>
      <c r="V1809" s="44"/>
      <c r="W1809" s="44"/>
      <c r="X1809" s="44"/>
      <c r="Y1809" s="44"/>
      <c r="Z1809" s="44"/>
      <c r="AD1809" s="42"/>
      <c r="AE1809" s="42"/>
      <c r="AF1809" s="42"/>
      <c r="AG1809" s="42"/>
    </row>
    <row r="1810" spans="3:33" s="35" customFormat="1" x14ac:dyDescent="0.2">
      <c r="C1810" s="39"/>
      <c r="D1810" s="40"/>
      <c r="E1810" s="41"/>
      <c r="F1810" s="42"/>
      <c r="G1810" s="43"/>
      <c r="H1810" s="44"/>
      <c r="I1810" s="42"/>
      <c r="J1810" s="42"/>
      <c r="K1810" s="42"/>
      <c r="L1810" s="42"/>
      <c r="T1810" s="44"/>
      <c r="U1810" s="44"/>
      <c r="V1810" s="44"/>
      <c r="W1810" s="44"/>
      <c r="X1810" s="44"/>
      <c r="Y1810" s="44"/>
      <c r="Z1810" s="44"/>
      <c r="AD1810" s="42"/>
      <c r="AE1810" s="42"/>
      <c r="AF1810" s="42"/>
      <c r="AG1810" s="42"/>
    </row>
    <row r="1811" spans="3:33" s="35" customFormat="1" x14ac:dyDescent="0.2">
      <c r="C1811" s="39"/>
      <c r="D1811" s="40"/>
      <c r="E1811" s="41"/>
      <c r="F1811" s="42"/>
      <c r="G1811" s="43"/>
      <c r="H1811" s="44"/>
      <c r="I1811" s="42"/>
      <c r="J1811" s="42"/>
      <c r="K1811" s="42"/>
      <c r="L1811" s="42"/>
      <c r="T1811" s="44"/>
      <c r="U1811" s="44"/>
      <c r="V1811" s="44"/>
      <c r="W1811" s="44"/>
      <c r="X1811" s="44"/>
      <c r="Y1811" s="44"/>
      <c r="Z1811" s="44"/>
      <c r="AD1811" s="42"/>
      <c r="AE1811" s="42"/>
      <c r="AF1811" s="42"/>
      <c r="AG1811" s="42"/>
    </row>
    <row r="1812" spans="3:33" s="35" customFormat="1" x14ac:dyDescent="0.2">
      <c r="C1812" s="39"/>
      <c r="D1812" s="40"/>
      <c r="E1812" s="41"/>
      <c r="F1812" s="42"/>
      <c r="G1812" s="43"/>
      <c r="H1812" s="44"/>
      <c r="I1812" s="42"/>
      <c r="J1812" s="42"/>
      <c r="K1812" s="42"/>
      <c r="L1812" s="42"/>
      <c r="T1812" s="44"/>
      <c r="U1812" s="44"/>
      <c r="V1812" s="44"/>
      <c r="W1812" s="44"/>
      <c r="X1812" s="44"/>
      <c r="Y1812" s="44"/>
      <c r="Z1812" s="44"/>
      <c r="AD1812" s="42"/>
      <c r="AE1812" s="42"/>
      <c r="AF1812" s="42"/>
      <c r="AG1812" s="42"/>
    </row>
    <row r="1813" spans="3:33" s="35" customFormat="1" x14ac:dyDescent="0.2">
      <c r="C1813" s="39"/>
      <c r="D1813" s="40"/>
      <c r="E1813" s="41"/>
      <c r="F1813" s="42"/>
      <c r="G1813" s="43"/>
      <c r="H1813" s="44"/>
      <c r="I1813" s="42"/>
      <c r="J1813" s="42"/>
      <c r="K1813" s="42"/>
      <c r="L1813" s="42"/>
      <c r="T1813" s="44"/>
      <c r="U1813" s="44"/>
      <c r="V1813" s="44"/>
      <c r="W1813" s="44"/>
      <c r="X1813" s="44"/>
      <c r="Y1813" s="44"/>
      <c r="Z1813" s="44"/>
      <c r="AD1813" s="42"/>
      <c r="AE1813" s="42"/>
      <c r="AF1813" s="42"/>
      <c r="AG1813" s="42"/>
    </row>
    <row r="1814" spans="3:33" s="35" customFormat="1" x14ac:dyDescent="0.2">
      <c r="C1814" s="39"/>
      <c r="D1814" s="40"/>
      <c r="E1814" s="41"/>
      <c r="F1814" s="42"/>
      <c r="G1814" s="43"/>
      <c r="H1814" s="44"/>
      <c r="I1814" s="42"/>
      <c r="J1814" s="42"/>
      <c r="K1814" s="42"/>
      <c r="L1814" s="42"/>
      <c r="T1814" s="44"/>
      <c r="U1814" s="44"/>
      <c r="V1814" s="44"/>
      <c r="W1814" s="44"/>
      <c r="X1814" s="44"/>
      <c r="Y1814" s="44"/>
      <c r="Z1814" s="44"/>
      <c r="AD1814" s="42"/>
      <c r="AE1814" s="42"/>
      <c r="AF1814" s="42"/>
      <c r="AG1814" s="42"/>
    </row>
    <row r="1815" spans="3:33" s="35" customFormat="1" x14ac:dyDescent="0.2">
      <c r="C1815" s="39"/>
      <c r="D1815" s="40"/>
      <c r="E1815" s="41"/>
      <c r="F1815" s="42"/>
      <c r="G1815" s="43"/>
      <c r="H1815" s="44"/>
      <c r="I1815" s="42"/>
      <c r="J1815" s="42"/>
      <c r="K1815" s="42"/>
      <c r="L1815" s="42"/>
      <c r="T1815" s="44"/>
      <c r="U1815" s="44"/>
      <c r="V1815" s="44"/>
      <c r="W1815" s="44"/>
      <c r="X1815" s="44"/>
      <c r="Y1815" s="44"/>
      <c r="Z1815" s="44"/>
      <c r="AD1815" s="42"/>
      <c r="AE1815" s="42"/>
      <c r="AF1815" s="42"/>
      <c r="AG1815" s="42"/>
    </row>
    <row r="1816" spans="3:33" s="35" customFormat="1" x14ac:dyDescent="0.2">
      <c r="C1816" s="39"/>
      <c r="D1816" s="40"/>
      <c r="E1816" s="41"/>
      <c r="F1816" s="42"/>
      <c r="G1816" s="43"/>
      <c r="H1816" s="44"/>
      <c r="I1816" s="42"/>
      <c r="J1816" s="42"/>
      <c r="K1816" s="42"/>
      <c r="L1816" s="42"/>
      <c r="T1816" s="44"/>
      <c r="U1816" s="44"/>
      <c r="V1816" s="44"/>
      <c r="W1816" s="44"/>
      <c r="X1816" s="44"/>
      <c r="Y1816" s="44"/>
      <c r="Z1816" s="44"/>
      <c r="AD1816" s="42"/>
      <c r="AE1816" s="42"/>
      <c r="AF1816" s="42"/>
      <c r="AG1816" s="42"/>
    </row>
    <row r="1817" spans="3:33" s="35" customFormat="1" x14ac:dyDescent="0.2">
      <c r="C1817" s="39"/>
      <c r="D1817" s="40"/>
      <c r="E1817" s="41"/>
      <c r="F1817" s="42"/>
      <c r="G1817" s="43"/>
      <c r="H1817" s="44"/>
      <c r="I1817" s="42"/>
      <c r="J1817" s="42"/>
      <c r="K1817" s="42"/>
      <c r="L1817" s="42"/>
      <c r="T1817" s="44"/>
      <c r="U1817" s="44"/>
      <c r="V1817" s="44"/>
      <c r="W1817" s="44"/>
      <c r="X1817" s="44"/>
      <c r="Y1817" s="44"/>
      <c r="Z1817" s="44"/>
      <c r="AD1817" s="42"/>
      <c r="AE1817" s="42"/>
      <c r="AF1817" s="42"/>
      <c r="AG1817" s="42"/>
    </row>
    <row r="1818" spans="3:33" s="35" customFormat="1" x14ac:dyDescent="0.2">
      <c r="C1818" s="39"/>
      <c r="D1818" s="40"/>
      <c r="E1818" s="41"/>
      <c r="F1818" s="42"/>
      <c r="G1818" s="43"/>
      <c r="H1818" s="44"/>
      <c r="I1818" s="42"/>
      <c r="J1818" s="42"/>
      <c r="K1818" s="42"/>
      <c r="L1818" s="42"/>
      <c r="T1818" s="44"/>
      <c r="U1818" s="44"/>
      <c r="V1818" s="44"/>
      <c r="W1818" s="44"/>
      <c r="X1818" s="44"/>
      <c r="Y1818" s="44"/>
      <c r="Z1818" s="44"/>
      <c r="AD1818" s="42"/>
      <c r="AE1818" s="42"/>
      <c r="AF1818" s="42"/>
      <c r="AG1818" s="42"/>
    </row>
    <row r="1819" spans="3:33" s="35" customFormat="1" x14ac:dyDescent="0.2">
      <c r="C1819" s="39"/>
      <c r="D1819" s="40"/>
      <c r="E1819" s="41"/>
      <c r="F1819" s="42"/>
      <c r="G1819" s="43"/>
      <c r="H1819" s="44"/>
      <c r="I1819" s="42"/>
      <c r="J1819" s="42"/>
      <c r="K1819" s="42"/>
      <c r="L1819" s="42"/>
      <c r="T1819" s="44"/>
      <c r="U1819" s="44"/>
      <c r="V1819" s="44"/>
      <c r="W1819" s="44"/>
      <c r="X1819" s="44"/>
      <c r="Y1819" s="44"/>
      <c r="Z1819" s="44"/>
      <c r="AD1819" s="42"/>
      <c r="AE1819" s="42"/>
      <c r="AF1819" s="42"/>
      <c r="AG1819" s="42"/>
    </row>
    <row r="1820" spans="3:33" s="35" customFormat="1" x14ac:dyDescent="0.2">
      <c r="C1820" s="39"/>
      <c r="D1820" s="40"/>
      <c r="E1820" s="41"/>
      <c r="F1820" s="42"/>
      <c r="G1820" s="43"/>
      <c r="H1820" s="44"/>
      <c r="I1820" s="42"/>
      <c r="J1820" s="42"/>
      <c r="K1820" s="42"/>
      <c r="L1820" s="42"/>
      <c r="T1820" s="44"/>
      <c r="U1820" s="44"/>
      <c r="V1820" s="44"/>
      <c r="W1820" s="44"/>
      <c r="X1820" s="44"/>
      <c r="Y1820" s="44"/>
      <c r="Z1820" s="44"/>
      <c r="AD1820" s="42"/>
      <c r="AE1820" s="42"/>
      <c r="AF1820" s="42"/>
      <c r="AG1820" s="42"/>
    </row>
    <row r="1821" spans="3:33" s="35" customFormat="1" x14ac:dyDescent="0.2">
      <c r="C1821" s="39"/>
      <c r="D1821" s="40"/>
      <c r="E1821" s="41"/>
      <c r="F1821" s="42"/>
      <c r="G1821" s="43"/>
      <c r="H1821" s="44"/>
      <c r="I1821" s="42"/>
      <c r="J1821" s="42"/>
      <c r="K1821" s="42"/>
      <c r="L1821" s="42"/>
      <c r="T1821" s="44"/>
      <c r="U1821" s="44"/>
      <c r="V1821" s="44"/>
      <c r="W1821" s="44"/>
      <c r="X1821" s="44"/>
      <c r="Y1821" s="44"/>
      <c r="Z1821" s="44"/>
      <c r="AD1821" s="42"/>
      <c r="AE1821" s="42"/>
      <c r="AF1821" s="42"/>
      <c r="AG1821" s="42"/>
    </row>
    <row r="1822" spans="3:33" s="35" customFormat="1" x14ac:dyDescent="0.2">
      <c r="C1822" s="39"/>
      <c r="D1822" s="40"/>
      <c r="E1822" s="41"/>
      <c r="F1822" s="42"/>
      <c r="G1822" s="43"/>
      <c r="H1822" s="44"/>
      <c r="I1822" s="42"/>
      <c r="J1822" s="42"/>
      <c r="K1822" s="42"/>
      <c r="L1822" s="42"/>
      <c r="T1822" s="44"/>
      <c r="U1822" s="44"/>
      <c r="V1822" s="44"/>
      <c r="W1822" s="44"/>
      <c r="X1822" s="44"/>
      <c r="Y1822" s="44"/>
      <c r="Z1822" s="44"/>
      <c r="AD1822" s="42"/>
      <c r="AE1822" s="42"/>
      <c r="AF1822" s="42"/>
      <c r="AG1822" s="42"/>
    </row>
    <row r="1823" spans="3:33" s="35" customFormat="1" x14ac:dyDescent="0.2">
      <c r="C1823" s="39"/>
      <c r="D1823" s="40"/>
      <c r="E1823" s="41"/>
      <c r="F1823" s="42"/>
      <c r="G1823" s="43"/>
      <c r="H1823" s="44"/>
      <c r="I1823" s="42"/>
      <c r="J1823" s="42"/>
      <c r="K1823" s="42"/>
      <c r="L1823" s="42"/>
      <c r="T1823" s="44"/>
      <c r="U1823" s="44"/>
      <c r="V1823" s="44"/>
      <c r="W1823" s="44"/>
      <c r="X1823" s="44"/>
      <c r="Y1823" s="44"/>
      <c r="Z1823" s="44"/>
      <c r="AD1823" s="42"/>
      <c r="AE1823" s="42"/>
      <c r="AF1823" s="42"/>
      <c r="AG1823" s="42"/>
    </row>
    <row r="1824" spans="3:33" s="35" customFormat="1" x14ac:dyDescent="0.2">
      <c r="C1824" s="39"/>
      <c r="D1824" s="40"/>
      <c r="E1824" s="41"/>
      <c r="F1824" s="42"/>
      <c r="G1824" s="43"/>
      <c r="H1824" s="44"/>
      <c r="I1824" s="42"/>
      <c r="J1824" s="42"/>
      <c r="K1824" s="42"/>
      <c r="L1824" s="42"/>
      <c r="T1824" s="44"/>
      <c r="U1824" s="44"/>
      <c r="V1824" s="44"/>
      <c r="W1824" s="44"/>
      <c r="X1824" s="44"/>
      <c r="Y1824" s="44"/>
      <c r="Z1824" s="44"/>
      <c r="AD1824" s="42"/>
      <c r="AE1824" s="42"/>
      <c r="AF1824" s="42"/>
      <c r="AG1824" s="42"/>
    </row>
    <row r="1825" spans="3:33" s="35" customFormat="1" x14ac:dyDescent="0.2">
      <c r="C1825" s="39"/>
      <c r="D1825" s="40"/>
      <c r="E1825" s="41"/>
      <c r="F1825" s="42"/>
      <c r="G1825" s="43"/>
      <c r="H1825" s="44"/>
      <c r="I1825" s="42"/>
      <c r="J1825" s="42"/>
      <c r="K1825" s="42"/>
      <c r="L1825" s="42"/>
      <c r="T1825" s="44"/>
      <c r="U1825" s="44"/>
      <c r="V1825" s="44"/>
      <c r="W1825" s="44"/>
      <c r="X1825" s="44"/>
      <c r="Y1825" s="44"/>
      <c r="Z1825" s="44"/>
      <c r="AD1825" s="42"/>
      <c r="AE1825" s="42"/>
      <c r="AF1825" s="42"/>
      <c r="AG1825" s="42"/>
    </row>
    <row r="1826" spans="3:33" s="35" customFormat="1" x14ac:dyDescent="0.2">
      <c r="C1826" s="39"/>
      <c r="D1826" s="40"/>
      <c r="E1826" s="41"/>
      <c r="F1826" s="42"/>
      <c r="G1826" s="43"/>
      <c r="H1826" s="44"/>
      <c r="I1826" s="42"/>
      <c r="J1826" s="42"/>
      <c r="K1826" s="42"/>
      <c r="L1826" s="42"/>
      <c r="T1826" s="44"/>
      <c r="U1826" s="44"/>
      <c r="V1826" s="44"/>
      <c r="W1826" s="44"/>
      <c r="X1826" s="44"/>
      <c r="Y1826" s="44"/>
      <c r="Z1826" s="44"/>
      <c r="AD1826" s="42"/>
      <c r="AE1826" s="42"/>
      <c r="AF1826" s="42"/>
      <c r="AG1826" s="42"/>
    </row>
    <row r="1827" spans="3:33" s="35" customFormat="1" x14ac:dyDescent="0.2">
      <c r="C1827" s="39"/>
      <c r="D1827" s="40"/>
      <c r="E1827" s="41"/>
      <c r="F1827" s="42"/>
      <c r="G1827" s="43"/>
      <c r="H1827" s="44"/>
      <c r="I1827" s="42"/>
      <c r="J1827" s="42"/>
      <c r="K1827" s="42"/>
      <c r="L1827" s="42"/>
      <c r="T1827" s="44"/>
      <c r="U1827" s="44"/>
      <c r="V1827" s="44"/>
      <c r="W1827" s="44"/>
      <c r="X1827" s="44"/>
      <c r="Y1827" s="44"/>
      <c r="Z1827" s="44"/>
      <c r="AD1827" s="42"/>
      <c r="AE1827" s="42"/>
      <c r="AF1827" s="42"/>
      <c r="AG1827" s="42"/>
    </row>
    <row r="1828" spans="3:33" s="35" customFormat="1" x14ac:dyDescent="0.2">
      <c r="C1828" s="39"/>
      <c r="D1828" s="40"/>
      <c r="E1828" s="41"/>
      <c r="F1828" s="42"/>
      <c r="G1828" s="43"/>
      <c r="H1828" s="44"/>
      <c r="I1828" s="42"/>
      <c r="J1828" s="42"/>
      <c r="K1828" s="42"/>
      <c r="L1828" s="42"/>
      <c r="T1828" s="44"/>
      <c r="U1828" s="44"/>
      <c r="V1828" s="44"/>
      <c r="W1828" s="44"/>
      <c r="X1828" s="44"/>
      <c r="Y1828" s="44"/>
      <c r="Z1828" s="44"/>
      <c r="AD1828" s="42"/>
      <c r="AE1828" s="42"/>
      <c r="AF1828" s="42"/>
      <c r="AG1828" s="42"/>
    </row>
    <row r="1829" spans="3:33" s="35" customFormat="1" x14ac:dyDescent="0.2">
      <c r="C1829" s="39"/>
      <c r="D1829" s="40"/>
      <c r="E1829" s="41"/>
      <c r="F1829" s="42"/>
      <c r="G1829" s="43"/>
      <c r="H1829" s="44"/>
      <c r="I1829" s="42"/>
      <c r="J1829" s="42"/>
      <c r="K1829" s="42"/>
      <c r="L1829" s="42"/>
      <c r="T1829" s="44"/>
      <c r="U1829" s="44"/>
      <c r="V1829" s="44"/>
      <c r="W1829" s="44"/>
      <c r="X1829" s="44"/>
      <c r="Y1829" s="44"/>
      <c r="Z1829" s="44"/>
      <c r="AD1829" s="42"/>
      <c r="AE1829" s="42"/>
      <c r="AF1829" s="42"/>
      <c r="AG1829" s="42"/>
    </row>
    <row r="1830" spans="3:33" s="35" customFormat="1" x14ac:dyDescent="0.2">
      <c r="C1830" s="39"/>
      <c r="D1830" s="40"/>
      <c r="E1830" s="41"/>
      <c r="F1830" s="42"/>
      <c r="G1830" s="43"/>
      <c r="H1830" s="44"/>
      <c r="I1830" s="42"/>
      <c r="J1830" s="42"/>
      <c r="K1830" s="42"/>
      <c r="L1830" s="42"/>
      <c r="T1830" s="44"/>
      <c r="U1830" s="44"/>
      <c r="V1830" s="44"/>
      <c r="W1830" s="44"/>
      <c r="X1830" s="44"/>
      <c r="Y1830" s="44"/>
      <c r="Z1830" s="44"/>
      <c r="AD1830" s="42"/>
      <c r="AE1830" s="42"/>
      <c r="AF1830" s="42"/>
      <c r="AG1830" s="42"/>
    </row>
    <row r="1831" spans="3:33" s="35" customFormat="1" x14ac:dyDescent="0.2">
      <c r="C1831" s="39"/>
      <c r="D1831" s="40"/>
      <c r="E1831" s="41"/>
      <c r="F1831" s="42"/>
      <c r="G1831" s="43"/>
      <c r="H1831" s="44"/>
      <c r="I1831" s="42"/>
      <c r="J1831" s="42"/>
      <c r="K1831" s="42"/>
      <c r="L1831" s="42"/>
      <c r="T1831" s="44"/>
      <c r="U1831" s="44"/>
      <c r="V1831" s="44"/>
      <c r="W1831" s="44"/>
      <c r="X1831" s="44"/>
      <c r="Y1831" s="44"/>
      <c r="Z1831" s="44"/>
      <c r="AD1831" s="42"/>
      <c r="AE1831" s="42"/>
      <c r="AF1831" s="42"/>
      <c r="AG1831" s="42"/>
    </row>
    <row r="1832" spans="3:33" s="35" customFormat="1" x14ac:dyDescent="0.2">
      <c r="C1832" s="39"/>
      <c r="D1832" s="40"/>
      <c r="E1832" s="41"/>
      <c r="F1832" s="42"/>
      <c r="G1832" s="43"/>
      <c r="H1832" s="44"/>
      <c r="I1832" s="42"/>
      <c r="J1832" s="42"/>
      <c r="K1832" s="42"/>
      <c r="L1832" s="42"/>
      <c r="T1832" s="44"/>
      <c r="U1832" s="44"/>
      <c r="V1832" s="44"/>
      <c r="W1832" s="44"/>
      <c r="X1832" s="44"/>
      <c r="Y1832" s="44"/>
      <c r="Z1832" s="44"/>
      <c r="AD1832" s="42"/>
      <c r="AE1832" s="42"/>
      <c r="AF1832" s="42"/>
      <c r="AG1832" s="42"/>
    </row>
    <row r="1833" spans="3:33" s="35" customFormat="1" x14ac:dyDescent="0.2">
      <c r="C1833" s="39"/>
      <c r="D1833" s="40"/>
      <c r="E1833" s="41"/>
      <c r="F1833" s="42"/>
      <c r="G1833" s="43"/>
      <c r="H1833" s="44"/>
      <c r="I1833" s="42"/>
      <c r="J1833" s="42"/>
      <c r="K1833" s="42"/>
      <c r="L1833" s="42"/>
      <c r="T1833" s="44"/>
      <c r="U1833" s="44"/>
      <c r="V1833" s="44"/>
      <c r="W1833" s="44"/>
      <c r="X1833" s="44"/>
      <c r="Y1833" s="44"/>
      <c r="Z1833" s="44"/>
      <c r="AD1833" s="42"/>
      <c r="AE1833" s="42"/>
      <c r="AF1833" s="42"/>
      <c r="AG1833" s="42"/>
    </row>
    <row r="1834" spans="3:33" s="35" customFormat="1" x14ac:dyDescent="0.2">
      <c r="C1834" s="39"/>
      <c r="D1834" s="40"/>
      <c r="E1834" s="41"/>
      <c r="F1834" s="42"/>
      <c r="G1834" s="43"/>
      <c r="H1834" s="44"/>
      <c r="I1834" s="42"/>
      <c r="J1834" s="42"/>
      <c r="K1834" s="42"/>
      <c r="L1834" s="42"/>
      <c r="T1834" s="44"/>
      <c r="U1834" s="44"/>
      <c r="V1834" s="44"/>
      <c r="W1834" s="44"/>
      <c r="X1834" s="44"/>
      <c r="Y1834" s="44"/>
      <c r="Z1834" s="44"/>
      <c r="AD1834" s="42"/>
      <c r="AE1834" s="42"/>
      <c r="AF1834" s="42"/>
      <c r="AG1834" s="42"/>
    </row>
    <row r="1835" spans="3:33" s="35" customFormat="1" x14ac:dyDescent="0.2">
      <c r="C1835" s="39"/>
      <c r="D1835" s="40"/>
      <c r="E1835" s="41"/>
      <c r="F1835" s="42"/>
      <c r="G1835" s="43"/>
      <c r="H1835" s="44"/>
      <c r="I1835" s="42"/>
      <c r="J1835" s="42"/>
      <c r="K1835" s="42"/>
      <c r="L1835" s="42"/>
      <c r="T1835" s="44"/>
      <c r="U1835" s="44"/>
      <c r="V1835" s="44"/>
      <c r="W1835" s="44"/>
      <c r="X1835" s="44"/>
      <c r="Y1835" s="44"/>
      <c r="Z1835" s="44"/>
      <c r="AD1835" s="42"/>
      <c r="AE1835" s="42"/>
      <c r="AF1835" s="42"/>
      <c r="AG1835" s="42"/>
    </row>
    <row r="1836" spans="3:33" s="35" customFormat="1" x14ac:dyDescent="0.2">
      <c r="C1836" s="39"/>
      <c r="D1836" s="40"/>
      <c r="E1836" s="41"/>
      <c r="F1836" s="42"/>
      <c r="G1836" s="43"/>
      <c r="H1836" s="44"/>
      <c r="I1836" s="42"/>
      <c r="J1836" s="42"/>
      <c r="K1836" s="42"/>
      <c r="L1836" s="42"/>
      <c r="T1836" s="44"/>
      <c r="U1836" s="44"/>
      <c r="V1836" s="44"/>
      <c r="W1836" s="44"/>
      <c r="X1836" s="44"/>
      <c r="Y1836" s="44"/>
      <c r="Z1836" s="44"/>
      <c r="AD1836" s="42"/>
      <c r="AE1836" s="42"/>
      <c r="AF1836" s="42"/>
      <c r="AG1836" s="42"/>
    </row>
    <row r="1837" spans="3:33" s="35" customFormat="1" x14ac:dyDescent="0.2">
      <c r="C1837" s="39"/>
      <c r="D1837" s="40"/>
      <c r="E1837" s="41"/>
      <c r="F1837" s="42"/>
      <c r="G1837" s="43"/>
      <c r="H1837" s="44"/>
      <c r="I1837" s="42"/>
      <c r="J1837" s="42"/>
      <c r="K1837" s="42"/>
      <c r="L1837" s="42"/>
      <c r="T1837" s="44"/>
      <c r="U1837" s="44"/>
      <c r="V1837" s="44"/>
      <c r="W1837" s="44"/>
      <c r="X1837" s="44"/>
      <c r="Y1837" s="44"/>
      <c r="Z1837" s="44"/>
      <c r="AD1837" s="42"/>
      <c r="AE1837" s="42"/>
      <c r="AF1837" s="42"/>
      <c r="AG1837" s="42"/>
    </row>
    <row r="1838" spans="3:33" s="35" customFormat="1" x14ac:dyDescent="0.2">
      <c r="C1838" s="39"/>
      <c r="D1838" s="40"/>
      <c r="E1838" s="41"/>
      <c r="F1838" s="42"/>
      <c r="G1838" s="43"/>
      <c r="H1838" s="44"/>
      <c r="I1838" s="42"/>
      <c r="J1838" s="42"/>
      <c r="K1838" s="42"/>
      <c r="L1838" s="42"/>
      <c r="T1838" s="44"/>
      <c r="U1838" s="44"/>
      <c r="V1838" s="44"/>
      <c r="W1838" s="44"/>
      <c r="X1838" s="44"/>
      <c r="Y1838" s="44"/>
      <c r="Z1838" s="44"/>
      <c r="AD1838" s="42"/>
      <c r="AE1838" s="42"/>
      <c r="AF1838" s="42"/>
      <c r="AG1838" s="42"/>
    </row>
    <row r="1839" spans="3:33" s="35" customFormat="1" x14ac:dyDescent="0.2">
      <c r="C1839" s="39"/>
      <c r="D1839" s="40"/>
      <c r="E1839" s="41"/>
      <c r="F1839" s="42"/>
      <c r="G1839" s="43"/>
      <c r="H1839" s="44"/>
      <c r="I1839" s="42"/>
      <c r="J1839" s="42"/>
      <c r="K1839" s="42"/>
      <c r="L1839" s="42"/>
      <c r="T1839" s="44"/>
      <c r="U1839" s="44"/>
      <c r="V1839" s="44"/>
      <c r="W1839" s="44"/>
      <c r="X1839" s="44"/>
      <c r="Y1839" s="44"/>
      <c r="Z1839" s="44"/>
      <c r="AD1839" s="42"/>
      <c r="AE1839" s="42"/>
      <c r="AF1839" s="42"/>
      <c r="AG1839" s="42"/>
    </row>
    <row r="1840" spans="3:33" s="35" customFormat="1" x14ac:dyDescent="0.2">
      <c r="C1840" s="39"/>
      <c r="D1840" s="40"/>
      <c r="E1840" s="41"/>
      <c r="F1840" s="42"/>
      <c r="G1840" s="43"/>
      <c r="H1840" s="44"/>
      <c r="I1840" s="42"/>
      <c r="J1840" s="42"/>
      <c r="K1840" s="42"/>
      <c r="L1840" s="42"/>
      <c r="T1840" s="44"/>
      <c r="U1840" s="44"/>
      <c r="V1840" s="44"/>
      <c r="W1840" s="44"/>
      <c r="X1840" s="44"/>
      <c r="Y1840" s="44"/>
      <c r="Z1840" s="44"/>
      <c r="AD1840" s="42"/>
      <c r="AE1840" s="42"/>
      <c r="AF1840" s="42"/>
      <c r="AG1840" s="42"/>
    </row>
    <row r="1841" spans="3:33" s="35" customFormat="1" x14ac:dyDescent="0.2">
      <c r="C1841" s="39"/>
      <c r="D1841" s="40"/>
      <c r="E1841" s="41"/>
      <c r="F1841" s="42"/>
      <c r="G1841" s="43"/>
      <c r="H1841" s="44"/>
      <c r="I1841" s="42"/>
      <c r="J1841" s="42"/>
      <c r="K1841" s="42"/>
      <c r="L1841" s="42"/>
      <c r="T1841" s="44"/>
      <c r="U1841" s="44"/>
      <c r="V1841" s="44"/>
      <c r="W1841" s="44"/>
      <c r="X1841" s="44"/>
      <c r="Y1841" s="44"/>
      <c r="Z1841" s="44"/>
      <c r="AD1841" s="42"/>
      <c r="AE1841" s="42"/>
      <c r="AF1841" s="42"/>
      <c r="AG1841" s="42"/>
    </row>
    <row r="1842" spans="3:33" s="35" customFormat="1" x14ac:dyDescent="0.2">
      <c r="C1842" s="39"/>
      <c r="D1842" s="40"/>
      <c r="E1842" s="41"/>
      <c r="F1842" s="42"/>
      <c r="G1842" s="43"/>
      <c r="H1842" s="44"/>
      <c r="I1842" s="42"/>
      <c r="J1842" s="42"/>
      <c r="K1842" s="42"/>
      <c r="L1842" s="42"/>
      <c r="T1842" s="44"/>
      <c r="U1842" s="44"/>
      <c r="V1842" s="44"/>
      <c r="W1842" s="44"/>
      <c r="X1842" s="44"/>
      <c r="Y1842" s="44"/>
      <c r="Z1842" s="44"/>
      <c r="AD1842" s="42"/>
      <c r="AE1842" s="42"/>
      <c r="AF1842" s="42"/>
      <c r="AG1842" s="42"/>
    </row>
    <row r="1843" spans="3:33" s="35" customFormat="1" x14ac:dyDescent="0.2">
      <c r="C1843" s="39"/>
      <c r="D1843" s="40"/>
      <c r="E1843" s="41"/>
      <c r="F1843" s="42"/>
      <c r="G1843" s="43"/>
      <c r="H1843" s="44"/>
      <c r="I1843" s="42"/>
      <c r="J1843" s="42"/>
      <c r="K1843" s="42"/>
      <c r="L1843" s="42"/>
      <c r="T1843" s="44"/>
      <c r="U1843" s="44"/>
      <c r="V1843" s="44"/>
      <c r="W1843" s="44"/>
      <c r="X1843" s="44"/>
      <c r="Y1843" s="44"/>
      <c r="Z1843" s="44"/>
      <c r="AD1843" s="42"/>
      <c r="AE1843" s="42"/>
      <c r="AF1843" s="42"/>
      <c r="AG1843" s="42"/>
    </row>
    <row r="1844" spans="3:33" s="35" customFormat="1" x14ac:dyDescent="0.2">
      <c r="C1844" s="39"/>
      <c r="D1844" s="40"/>
      <c r="E1844" s="41"/>
      <c r="F1844" s="42"/>
      <c r="G1844" s="43"/>
      <c r="H1844" s="44"/>
      <c r="I1844" s="42"/>
      <c r="J1844" s="42"/>
      <c r="K1844" s="42"/>
      <c r="L1844" s="42"/>
      <c r="T1844" s="44"/>
      <c r="U1844" s="44"/>
      <c r="V1844" s="44"/>
      <c r="W1844" s="44"/>
      <c r="X1844" s="44"/>
      <c r="Y1844" s="44"/>
      <c r="Z1844" s="44"/>
      <c r="AD1844" s="42"/>
      <c r="AE1844" s="42"/>
      <c r="AF1844" s="42"/>
      <c r="AG1844" s="42"/>
    </row>
    <row r="1845" spans="3:33" s="35" customFormat="1" x14ac:dyDescent="0.2">
      <c r="C1845" s="39"/>
      <c r="D1845" s="40"/>
      <c r="E1845" s="41"/>
      <c r="F1845" s="42"/>
      <c r="G1845" s="43"/>
      <c r="H1845" s="44"/>
      <c r="I1845" s="42"/>
      <c r="J1845" s="42"/>
      <c r="K1845" s="42"/>
      <c r="L1845" s="42"/>
      <c r="T1845" s="44"/>
      <c r="U1845" s="44"/>
      <c r="V1845" s="44"/>
      <c r="W1845" s="44"/>
      <c r="X1845" s="44"/>
      <c r="Y1845" s="44"/>
      <c r="Z1845" s="44"/>
      <c r="AD1845" s="42"/>
      <c r="AE1845" s="42"/>
      <c r="AF1845" s="42"/>
      <c r="AG1845" s="42"/>
    </row>
    <row r="1846" spans="3:33" s="35" customFormat="1" x14ac:dyDescent="0.2">
      <c r="C1846" s="39"/>
      <c r="D1846" s="40"/>
      <c r="E1846" s="41"/>
      <c r="F1846" s="42"/>
      <c r="G1846" s="43"/>
      <c r="H1846" s="44"/>
      <c r="I1846" s="42"/>
      <c r="J1846" s="42"/>
      <c r="K1846" s="42"/>
      <c r="L1846" s="42"/>
      <c r="T1846" s="44"/>
      <c r="U1846" s="44"/>
      <c r="V1846" s="44"/>
      <c r="W1846" s="44"/>
      <c r="X1846" s="44"/>
      <c r="Y1846" s="44"/>
      <c r="Z1846" s="44"/>
      <c r="AD1846" s="42"/>
      <c r="AE1846" s="42"/>
      <c r="AF1846" s="42"/>
      <c r="AG1846" s="42"/>
    </row>
    <row r="1847" spans="3:33" s="35" customFormat="1" x14ac:dyDescent="0.2">
      <c r="C1847" s="39"/>
      <c r="D1847" s="40"/>
      <c r="E1847" s="41"/>
      <c r="F1847" s="42"/>
      <c r="G1847" s="43"/>
      <c r="H1847" s="44"/>
      <c r="I1847" s="42"/>
      <c r="J1847" s="42"/>
      <c r="K1847" s="42"/>
      <c r="L1847" s="42"/>
      <c r="T1847" s="44"/>
      <c r="U1847" s="44"/>
      <c r="V1847" s="44"/>
      <c r="W1847" s="44"/>
      <c r="X1847" s="44"/>
      <c r="Y1847" s="44"/>
      <c r="Z1847" s="44"/>
      <c r="AD1847" s="42"/>
      <c r="AE1847" s="42"/>
      <c r="AF1847" s="42"/>
      <c r="AG1847" s="42"/>
    </row>
    <row r="1848" spans="3:33" s="35" customFormat="1" x14ac:dyDescent="0.2">
      <c r="C1848" s="39"/>
      <c r="D1848" s="40"/>
      <c r="E1848" s="41"/>
      <c r="F1848" s="42"/>
      <c r="G1848" s="43"/>
      <c r="H1848" s="44"/>
      <c r="I1848" s="42"/>
      <c r="J1848" s="42"/>
      <c r="K1848" s="42"/>
      <c r="L1848" s="42"/>
      <c r="T1848" s="44"/>
      <c r="U1848" s="44"/>
      <c r="V1848" s="44"/>
      <c r="W1848" s="44"/>
      <c r="X1848" s="44"/>
      <c r="Y1848" s="44"/>
      <c r="Z1848" s="44"/>
      <c r="AD1848" s="42"/>
      <c r="AE1848" s="42"/>
      <c r="AF1848" s="42"/>
      <c r="AG1848" s="42"/>
    </row>
    <row r="1849" spans="3:33" s="35" customFormat="1" x14ac:dyDescent="0.2">
      <c r="C1849" s="39"/>
      <c r="D1849" s="40"/>
      <c r="E1849" s="41"/>
      <c r="F1849" s="42"/>
      <c r="G1849" s="43"/>
      <c r="H1849" s="44"/>
      <c r="I1849" s="42"/>
      <c r="J1849" s="42"/>
      <c r="K1849" s="42"/>
      <c r="L1849" s="42"/>
      <c r="T1849" s="44"/>
      <c r="U1849" s="44"/>
      <c r="V1849" s="44"/>
      <c r="W1849" s="44"/>
      <c r="X1849" s="44"/>
      <c r="Y1849" s="44"/>
      <c r="Z1849" s="44"/>
      <c r="AD1849" s="42"/>
      <c r="AE1849" s="42"/>
      <c r="AF1849" s="42"/>
      <c r="AG1849" s="42"/>
    </row>
    <row r="1850" spans="3:33" s="35" customFormat="1" x14ac:dyDescent="0.2">
      <c r="C1850" s="39"/>
      <c r="D1850" s="40"/>
      <c r="E1850" s="41"/>
      <c r="F1850" s="42"/>
      <c r="G1850" s="43"/>
      <c r="H1850" s="44"/>
      <c r="I1850" s="42"/>
      <c r="J1850" s="42"/>
      <c r="K1850" s="42"/>
      <c r="L1850" s="42"/>
      <c r="T1850" s="44"/>
      <c r="U1850" s="44"/>
      <c r="V1850" s="44"/>
      <c r="W1850" s="44"/>
      <c r="X1850" s="44"/>
      <c r="Y1850" s="44"/>
      <c r="Z1850" s="44"/>
      <c r="AD1850" s="42"/>
      <c r="AE1850" s="42"/>
      <c r="AF1850" s="42"/>
      <c r="AG1850" s="42"/>
    </row>
    <row r="1851" spans="3:33" s="35" customFormat="1" x14ac:dyDescent="0.2">
      <c r="C1851" s="39"/>
      <c r="D1851" s="40"/>
      <c r="E1851" s="41"/>
      <c r="F1851" s="42"/>
      <c r="G1851" s="43"/>
      <c r="H1851" s="44"/>
      <c r="I1851" s="42"/>
      <c r="J1851" s="42"/>
      <c r="K1851" s="42"/>
      <c r="L1851" s="42"/>
      <c r="T1851" s="44"/>
      <c r="U1851" s="44"/>
      <c r="V1851" s="44"/>
      <c r="W1851" s="44"/>
      <c r="X1851" s="44"/>
      <c r="Y1851" s="44"/>
      <c r="Z1851" s="44"/>
      <c r="AD1851" s="42"/>
      <c r="AE1851" s="42"/>
      <c r="AF1851" s="42"/>
      <c r="AG1851" s="42"/>
    </row>
    <row r="1852" spans="3:33" s="35" customFormat="1" x14ac:dyDescent="0.2">
      <c r="C1852" s="39"/>
      <c r="D1852" s="40"/>
      <c r="E1852" s="41"/>
      <c r="F1852" s="42"/>
      <c r="G1852" s="43"/>
      <c r="H1852" s="44"/>
      <c r="I1852" s="42"/>
      <c r="J1852" s="42"/>
      <c r="K1852" s="42"/>
      <c r="L1852" s="42"/>
      <c r="T1852" s="44"/>
      <c r="U1852" s="44"/>
      <c r="V1852" s="44"/>
      <c r="W1852" s="44"/>
      <c r="X1852" s="44"/>
      <c r="Y1852" s="44"/>
      <c r="Z1852" s="44"/>
      <c r="AD1852" s="42"/>
      <c r="AE1852" s="42"/>
      <c r="AF1852" s="42"/>
      <c r="AG1852" s="42"/>
    </row>
    <row r="1853" spans="3:33" s="35" customFormat="1" x14ac:dyDescent="0.2">
      <c r="C1853" s="39"/>
      <c r="D1853" s="40"/>
      <c r="E1853" s="41"/>
      <c r="F1853" s="42"/>
      <c r="G1853" s="43"/>
      <c r="H1853" s="44"/>
      <c r="I1853" s="42"/>
      <c r="J1853" s="42"/>
      <c r="K1853" s="42"/>
      <c r="L1853" s="42"/>
      <c r="T1853" s="44"/>
      <c r="U1853" s="44"/>
      <c r="V1853" s="44"/>
      <c r="W1853" s="44"/>
      <c r="X1853" s="44"/>
      <c r="Y1853" s="44"/>
      <c r="Z1853" s="44"/>
      <c r="AD1853" s="42"/>
      <c r="AE1853" s="42"/>
      <c r="AF1853" s="42"/>
      <c r="AG1853" s="42"/>
    </row>
    <row r="1854" spans="3:33" s="35" customFormat="1" x14ac:dyDescent="0.2">
      <c r="C1854" s="39"/>
      <c r="D1854" s="40"/>
      <c r="E1854" s="41"/>
      <c r="F1854" s="42"/>
      <c r="G1854" s="43"/>
      <c r="H1854" s="44"/>
      <c r="I1854" s="42"/>
      <c r="J1854" s="42"/>
      <c r="K1854" s="42"/>
      <c r="L1854" s="42"/>
      <c r="T1854" s="44"/>
      <c r="U1854" s="44"/>
      <c r="V1854" s="44"/>
      <c r="W1854" s="44"/>
      <c r="X1854" s="44"/>
      <c r="Y1854" s="44"/>
      <c r="Z1854" s="44"/>
      <c r="AD1854" s="42"/>
      <c r="AE1854" s="42"/>
      <c r="AF1854" s="42"/>
      <c r="AG1854" s="42"/>
    </row>
    <row r="1855" spans="3:33" s="35" customFormat="1" x14ac:dyDescent="0.2">
      <c r="C1855" s="39"/>
      <c r="D1855" s="40"/>
      <c r="E1855" s="41"/>
      <c r="F1855" s="42"/>
      <c r="G1855" s="43"/>
      <c r="H1855" s="44"/>
      <c r="I1855" s="42"/>
      <c r="J1855" s="42"/>
      <c r="K1855" s="42"/>
      <c r="L1855" s="42"/>
      <c r="T1855" s="44"/>
      <c r="U1855" s="44"/>
      <c r="V1855" s="44"/>
      <c r="W1855" s="44"/>
      <c r="X1855" s="44"/>
      <c r="Y1855" s="44"/>
      <c r="Z1855" s="44"/>
      <c r="AD1855" s="42"/>
      <c r="AE1855" s="42"/>
      <c r="AF1855" s="42"/>
      <c r="AG1855" s="42"/>
    </row>
    <row r="1856" spans="3:33" s="35" customFormat="1" x14ac:dyDescent="0.2">
      <c r="C1856" s="39"/>
      <c r="D1856" s="40"/>
      <c r="E1856" s="41"/>
      <c r="F1856" s="42"/>
      <c r="G1856" s="43"/>
      <c r="H1856" s="44"/>
      <c r="I1856" s="42"/>
      <c r="J1856" s="42"/>
      <c r="K1856" s="42"/>
      <c r="L1856" s="42"/>
      <c r="T1856" s="44"/>
      <c r="U1856" s="44"/>
      <c r="V1856" s="44"/>
      <c r="W1856" s="44"/>
      <c r="X1856" s="44"/>
      <c r="Y1856" s="44"/>
      <c r="Z1856" s="44"/>
      <c r="AD1856" s="42"/>
      <c r="AE1856" s="42"/>
      <c r="AF1856" s="42"/>
      <c r="AG1856" s="42"/>
    </row>
    <row r="1857" spans="3:33" s="35" customFormat="1" x14ac:dyDescent="0.2">
      <c r="C1857" s="39"/>
      <c r="D1857" s="40"/>
      <c r="E1857" s="41"/>
      <c r="F1857" s="42"/>
      <c r="G1857" s="43"/>
      <c r="H1857" s="44"/>
      <c r="I1857" s="42"/>
      <c r="J1857" s="42"/>
      <c r="K1857" s="42"/>
      <c r="L1857" s="42"/>
      <c r="T1857" s="44"/>
      <c r="U1857" s="44"/>
      <c r="V1857" s="44"/>
      <c r="W1857" s="44"/>
      <c r="X1857" s="44"/>
      <c r="Y1857" s="44"/>
      <c r="Z1857" s="44"/>
      <c r="AD1857" s="42"/>
      <c r="AE1857" s="42"/>
      <c r="AF1857" s="42"/>
      <c r="AG1857" s="42"/>
    </row>
    <row r="1858" spans="3:33" s="35" customFormat="1" x14ac:dyDescent="0.2">
      <c r="C1858" s="39"/>
      <c r="D1858" s="40"/>
      <c r="E1858" s="41"/>
      <c r="F1858" s="42"/>
      <c r="G1858" s="43"/>
      <c r="H1858" s="44"/>
      <c r="I1858" s="42"/>
      <c r="J1858" s="42"/>
      <c r="K1858" s="42"/>
      <c r="L1858" s="42"/>
      <c r="T1858" s="44"/>
      <c r="U1858" s="44"/>
      <c r="V1858" s="44"/>
      <c r="W1858" s="44"/>
      <c r="X1858" s="44"/>
      <c r="Y1858" s="44"/>
      <c r="Z1858" s="44"/>
      <c r="AD1858" s="42"/>
      <c r="AE1858" s="42"/>
      <c r="AF1858" s="42"/>
      <c r="AG1858" s="42"/>
    </row>
    <row r="1859" spans="3:33" s="35" customFormat="1" x14ac:dyDescent="0.2">
      <c r="C1859" s="39"/>
      <c r="D1859" s="40"/>
      <c r="E1859" s="41"/>
      <c r="F1859" s="42"/>
      <c r="G1859" s="43"/>
      <c r="H1859" s="44"/>
      <c r="I1859" s="42"/>
      <c r="J1859" s="42"/>
      <c r="K1859" s="42"/>
      <c r="L1859" s="42"/>
      <c r="T1859" s="44"/>
      <c r="U1859" s="44"/>
      <c r="V1859" s="44"/>
      <c r="W1859" s="44"/>
      <c r="X1859" s="44"/>
      <c r="Y1859" s="44"/>
      <c r="Z1859" s="44"/>
      <c r="AD1859" s="42"/>
      <c r="AE1859" s="42"/>
      <c r="AF1859" s="42"/>
      <c r="AG1859" s="42"/>
    </row>
    <row r="1860" spans="3:33" s="35" customFormat="1" x14ac:dyDescent="0.2">
      <c r="C1860" s="39"/>
      <c r="D1860" s="40"/>
      <c r="E1860" s="41"/>
      <c r="F1860" s="42"/>
      <c r="G1860" s="43"/>
      <c r="H1860" s="44"/>
      <c r="I1860" s="42"/>
      <c r="J1860" s="42"/>
      <c r="K1860" s="42"/>
      <c r="L1860" s="42"/>
      <c r="T1860" s="44"/>
      <c r="U1860" s="44"/>
      <c r="V1860" s="44"/>
      <c r="W1860" s="44"/>
      <c r="X1860" s="44"/>
      <c r="Y1860" s="44"/>
      <c r="Z1860" s="44"/>
      <c r="AD1860" s="42"/>
      <c r="AE1860" s="42"/>
      <c r="AF1860" s="42"/>
      <c r="AG1860" s="42"/>
    </row>
    <row r="1861" spans="3:33" s="35" customFormat="1" x14ac:dyDescent="0.2">
      <c r="C1861" s="39"/>
      <c r="D1861" s="40"/>
      <c r="E1861" s="41"/>
      <c r="F1861" s="42"/>
      <c r="G1861" s="43"/>
      <c r="H1861" s="44"/>
      <c r="I1861" s="42"/>
      <c r="J1861" s="42"/>
      <c r="K1861" s="42"/>
      <c r="L1861" s="42"/>
      <c r="T1861" s="44"/>
      <c r="U1861" s="44"/>
      <c r="V1861" s="44"/>
      <c r="W1861" s="44"/>
      <c r="X1861" s="44"/>
      <c r="Y1861" s="44"/>
      <c r="Z1861" s="44"/>
      <c r="AD1861" s="42"/>
      <c r="AE1861" s="42"/>
      <c r="AF1861" s="42"/>
      <c r="AG1861" s="42"/>
    </row>
    <row r="1862" spans="3:33" s="35" customFormat="1" x14ac:dyDescent="0.2">
      <c r="C1862" s="39"/>
      <c r="D1862" s="40"/>
      <c r="E1862" s="41"/>
      <c r="F1862" s="42"/>
      <c r="G1862" s="43"/>
      <c r="H1862" s="44"/>
      <c r="I1862" s="42"/>
      <c r="J1862" s="42"/>
      <c r="K1862" s="42"/>
      <c r="L1862" s="42"/>
      <c r="T1862" s="44"/>
      <c r="U1862" s="44"/>
      <c r="V1862" s="44"/>
      <c r="W1862" s="44"/>
      <c r="X1862" s="44"/>
      <c r="Y1862" s="44"/>
      <c r="Z1862" s="44"/>
      <c r="AD1862" s="42"/>
      <c r="AE1862" s="42"/>
      <c r="AF1862" s="42"/>
      <c r="AG1862" s="42"/>
    </row>
    <row r="1863" spans="3:33" s="35" customFormat="1" x14ac:dyDescent="0.2">
      <c r="C1863" s="39"/>
      <c r="D1863" s="40"/>
      <c r="E1863" s="41"/>
      <c r="F1863" s="42"/>
      <c r="G1863" s="43"/>
      <c r="H1863" s="44"/>
      <c r="I1863" s="42"/>
      <c r="J1863" s="42"/>
      <c r="K1863" s="42"/>
      <c r="L1863" s="42"/>
      <c r="T1863" s="44"/>
      <c r="U1863" s="44"/>
      <c r="V1863" s="44"/>
      <c r="W1863" s="44"/>
      <c r="X1863" s="44"/>
      <c r="Y1863" s="44"/>
      <c r="Z1863" s="44"/>
      <c r="AD1863" s="42"/>
      <c r="AE1863" s="42"/>
      <c r="AF1863" s="42"/>
      <c r="AG1863" s="42"/>
    </row>
    <row r="1864" spans="3:33" s="35" customFormat="1" x14ac:dyDescent="0.2">
      <c r="C1864" s="39"/>
      <c r="D1864" s="40"/>
      <c r="E1864" s="41"/>
      <c r="F1864" s="42"/>
      <c r="G1864" s="43"/>
      <c r="H1864" s="44"/>
      <c r="I1864" s="42"/>
      <c r="J1864" s="42"/>
      <c r="K1864" s="42"/>
      <c r="L1864" s="42"/>
      <c r="T1864" s="44"/>
      <c r="U1864" s="44"/>
      <c r="V1864" s="44"/>
      <c r="W1864" s="44"/>
      <c r="X1864" s="44"/>
      <c r="Y1864" s="44"/>
      <c r="Z1864" s="44"/>
      <c r="AD1864" s="42"/>
      <c r="AE1864" s="42"/>
      <c r="AF1864" s="42"/>
      <c r="AG1864" s="42"/>
    </row>
    <row r="1865" spans="3:33" s="35" customFormat="1" x14ac:dyDescent="0.2">
      <c r="C1865" s="39"/>
      <c r="D1865" s="40"/>
      <c r="E1865" s="41"/>
      <c r="F1865" s="42"/>
      <c r="G1865" s="43"/>
      <c r="H1865" s="44"/>
      <c r="I1865" s="42"/>
      <c r="J1865" s="42"/>
      <c r="K1865" s="42"/>
      <c r="L1865" s="42"/>
      <c r="T1865" s="44"/>
      <c r="U1865" s="44"/>
      <c r="V1865" s="44"/>
      <c r="W1865" s="44"/>
      <c r="X1865" s="44"/>
      <c r="Y1865" s="44"/>
      <c r="Z1865" s="44"/>
      <c r="AD1865" s="42"/>
      <c r="AE1865" s="42"/>
      <c r="AF1865" s="42"/>
      <c r="AG1865" s="42"/>
    </row>
    <row r="1866" spans="3:33" s="35" customFormat="1" x14ac:dyDescent="0.2">
      <c r="C1866" s="39"/>
      <c r="D1866" s="40"/>
      <c r="E1866" s="41"/>
      <c r="F1866" s="42"/>
      <c r="G1866" s="43"/>
      <c r="H1866" s="44"/>
      <c r="I1866" s="42"/>
      <c r="J1866" s="42"/>
      <c r="K1866" s="42"/>
      <c r="L1866" s="42"/>
      <c r="T1866" s="44"/>
      <c r="U1866" s="44"/>
      <c r="V1866" s="44"/>
      <c r="W1866" s="44"/>
      <c r="X1866" s="44"/>
      <c r="Y1866" s="44"/>
      <c r="Z1866" s="44"/>
      <c r="AD1866" s="42"/>
      <c r="AE1866" s="42"/>
      <c r="AF1866" s="42"/>
      <c r="AG1866" s="42"/>
    </row>
    <row r="1867" spans="3:33" s="35" customFormat="1" x14ac:dyDescent="0.2">
      <c r="C1867" s="39"/>
      <c r="D1867" s="40"/>
      <c r="E1867" s="41"/>
      <c r="F1867" s="42"/>
      <c r="G1867" s="43"/>
      <c r="H1867" s="44"/>
      <c r="I1867" s="42"/>
      <c r="J1867" s="42"/>
      <c r="K1867" s="42"/>
      <c r="L1867" s="42"/>
      <c r="T1867" s="44"/>
      <c r="U1867" s="44"/>
      <c r="V1867" s="44"/>
      <c r="W1867" s="44"/>
      <c r="X1867" s="44"/>
      <c r="Y1867" s="44"/>
      <c r="Z1867" s="44"/>
      <c r="AD1867" s="42"/>
      <c r="AE1867" s="42"/>
      <c r="AF1867" s="42"/>
      <c r="AG1867" s="42"/>
    </row>
    <row r="1868" spans="3:33" s="35" customFormat="1" x14ac:dyDescent="0.2">
      <c r="C1868" s="39"/>
      <c r="D1868" s="40"/>
      <c r="E1868" s="41"/>
      <c r="F1868" s="42"/>
      <c r="G1868" s="43"/>
      <c r="H1868" s="44"/>
      <c r="I1868" s="42"/>
      <c r="J1868" s="42"/>
      <c r="K1868" s="42"/>
      <c r="L1868" s="42"/>
      <c r="T1868" s="44"/>
      <c r="U1868" s="44"/>
      <c r="V1868" s="44"/>
      <c r="W1868" s="44"/>
      <c r="X1868" s="44"/>
      <c r="Y1868" s="44"/>
      <c r="Z1868" s="44"/>
      <c r="AD1868" s="42"/>
      <c r="AE1868" s="42"/>
      <c r="AF1868" s="42"/>
      <c r="AG1868" s="42"/>
    </row>
    <row r="1869" spans="3:33" s="35" customFormat="1" x14ac:dyDescent="0.2">
      <c r="C1869" s="39"/>
      <c r="D1869" s="40"/>
      <c r="E1869" s="41"/>
      <c r="F1869" s="42"/>
      <c r="G1869" s="43"/>
      <c r="H1869" s="44"/>
      <c r="I1869" s="42"/>
      <c r="J1869" s="42"/>
      <c r="K1869" s="42"/>
      <c r="L1869" s="42"/>
      <c r="T1869" s="44"/>
      <c r="U1869" s="44"/>
      <c r="V1869" s="44"/>
      <c r="W1869" s="44"/>
      <c r="X1869" s="44"/>
      <c r="Y1869" s="44"/>
      <c r="Z1869" s="44"/>
      <c r="AD1869" s="42"/>
      <c r="AE1869" s="42"/>
      <c r="AF1869" s="42"/>
      <c r="AG1869" s="42"/>
    </row>
    <row r="1870" spans="3:33" s="35" customFormat="1" x14ac:dyDescent="0.2">
      <c r="C1870" s="39"/>
      <c r="D1870" s="40"/>
      <c r="E1870" s="41"/>
      <c r="F1870" s="42"/>
      <c r="G1870" s="43"/>
      <c r="H1870" s="44"/>
      <c r="I1870" s="42"/>
      <c r="J1870" s="42"/>
      <c r="K1870" s="42"/>
      <c r="L1870" s="42"/>
      <c r="T1870" s="44"/>
      <c r="U1870" s="44"/>
      <c r="V1870" s="44"/>
      <c r="W1870" s="44"/>
      <c r="X1870" s="44"/>
      <c r="Y1870" s="44"/>
      <c r="Z1870" s="44"/>
      <c r="AD1870" s="42"/>
      <c r="AE1870" s="42"/>
      <c r="AF1870" s="42"/>
      <c r="AG1870" s="42"/>
    </row>
    <row r="1871" spans="3:33" s="35" customFormat="1" x14ac:dyDescent="0.2">
      <c r="C1871" s="39"/>
      <c r="D1871" s="40"/>
      <c r="E1871" s="41"/>
      <c r="F1871" s="42"/>
      <c r="G1871" s="43"/>
      <c r="H1871" s="44"/>
      <c r="I1871" s="42"/>
      <c r="J1871" s="42"/>
      <c r="K1871" s="42"/>
      <c r="L1871" s="42"/>
      <c r="T1871" s="44"/>
      <c r="U1871" s="44"/>
      <c r="V1871" s="44"/>
      <c r="W1871" s="44"/>
      <c r="X1871" s="44"/>
      <c r="Y1871" s="44"/>
      <c r="Z1871" s="44"/>
      <c r="AD1871" s="42"/>
      <c r="AE1871" s="42"/>
      <c r="AF1871" s="42"/>
      <c r="AG1871" s="42"/>
    </row>
    <row r="1872" spans="3:33" s="35" customFormat="1" x14ac:dyDescent="0.2">
      <c r="C1872" s="39"/>
      <c r="D1872" s="40"/>
      <c r="E1872" s="41"/>
      <c r="F1872" s="42"/>
      <c r="G1872" s="43"/>
      <c r="H1872" s="44"/>
      <c r="I1872" s="42"/>
      <c r="J1872" s="42"/>
      <c r="K1872" s="42"/>
      <c r="L1872" s="42"/>
      <c r="T1872" s="44"/>
      <c r="U1872" s="44"/>
      <c r="V1872" s="44"/>
      <c r="W1872" s="44"/>
      <c r="X1872" s="44"/>
      <c r="Y1872" s="44"/>
      <c r="Z1872" s="44"/>
      <c r="AD1872" s="42"/>
      <c r="AE1872" s="42"/>
      <c r="AF1872" s="42"/>
      <c r="AG1872" s="42"/>
    </row>
    <row r="1873" spans="3:33" s="35" customFormat="1" x14ac:dyDescent="0.2">
      <c r="C1873" s="39"/>
      <c r="D1873" s="40"/>
      <c r="E1873" s="41"/>
      <c r="F1873" s="42"/>
      <c r="G1873" s="43"/>
      <c r="H1873" s="44"/>
      <c r="I1873" s="42"/>
      <c r="J1873" s="42"/>
      <c r="K1873" s="42"/>
      <c r="L1873" s="42"/>
      <c r="T1873" s="44"/>
      <c r="U1873" s="44"/>
      <c r="V1873" s="44"/>
      <c r="W1873" s="44"/>
      <c r="X1873" s="44"/>
      <c r="Y1873" s="44"/>
      <c r="Z1873" s="44"/>
      <c r="AD1873" s="42"/>
      <c r="AE1873" s="42"/>
      <c r="AF1873" s="42"/>
      <c r="AG1873" s="42"/>
    </row>
    <row r="1874" spans="3:33" s="35" customFormat="1" x14ac:dyDescent="0.2">
      <c r="C1874" s="39"/>
      <c r="D1874" s="40"/>
      <c r="E1874" s="41"/>
      <c r="F1874" s="42"/>
      <c r="G1874" s="43"/>
      <c r="H1874" s="44"/>
      <c r="I1874" s="42"/>
      <c r="J1874" s="42"/>
      <c r="K1874" s="42"/>
      <c r="L1874" s="42"/>
      <c r="T1874" s="44"/>
      <c r="U1874" s="44"/>
      <c r="V1874" s="44"/>
      <c r="W1874" s="44"/>
      <c r="X1874" s="44"/>
      <c r="Y1874" s="44"/>
      <c r="Z1874" s="44"/>
      <c r="AD1874" s="42"/>
      <c r="AE1874" s="42"/>
      <c r="AF1874" s="42"/>
      <c r="AG1874" s="42"/>
    </row>
    <row r="1875" spans="3:33" s="35" customFormat="1" x14ac:dyDescent="0.2">
      <c r="C1875" s="39"/>
      <c r="D1875" s="40"/>
      <c r="E1875" s="41"/>
      <c r="F1875" s="42"/>
      <c r="G1875" s="43"/>
      <c r="H1875" s="44"/>
      <c r="I1875" s="42"/>
      <c r="J1875" s="42"/>
      <c r="K1875" s="42"/>
      <c r="L1875" s="42"/>
      <c r="T1875" s="44"/>
      <c r="U1875" s="44"/>
      <c r="V1875" s="44"/>
      <c r="W1875" s="44"/>
      <c r="X1875" s="44"/>
      <c r="Y1875" s="44"/>
      <c r="Z1875" s="44"/>
      <c r="AD1875" s="42"/>
      <c r="AE1875" s="42"/>
      <c r="AF1875" s="42"/>
      <c r="AG1875" s="42"/>
    </row>
    <row r="1876" spans="3:33" s="35" customFormat="1" x14ac:dyDescent="0.2">
      <c r="C1876" s="39"/>
      <c r="D1876" s="40"/>
      <c r="E1876" s="41"/>
      <c r="F1876" s="42"/>
      <c r="G1876" s="43"/>
      <c r="H1876" s="44"/>
      <c r="I1876" s="42"/>
      <c r="J1876" s="42"/>
      <c r="K1876" s="42"/>
      <c r="L1876" s="42"/>
      <c r="T1876" s="44"/>
      <c r="U1876" s="44"/>
      <c r="V1876" s="44"/>
      <c r="W1876" s="44"/>
      <c r="X1876" s="44"/>
      <c r="Y1876" s="44"/>
      <c r="Z1876" s="44"/>
      <c r="AD1876" s="42"/>
      <c r="AE1876" s="42"/>
      <c r="AF1876" s="42"/>
      <c r="AG1876" s="42"/>
    </row>
    <row r="1877" spans="3:33" s="35" customFormat="1" x14ac:dyDescent="0.2">
      <c r="C1877" s="39"/>
      <c r="D1877" s="40"/>
      <c r="E1877" s="41"/>
      <c r="F1877" s="42"/>
      <c r="G1877" s="43"/>
      <c r="H1877" s="44"/>
      <c r="I1877" s="42"/>
      <c r="J1877" s="42"/>
      <c r="K1877" s="42"/>
      <c r="L1877" s="42"/>
      <c r="T1877" s="44"/>
      <c r="U1877" s="44"/>
      <c r="V1877" s="44"/>
      <c r="W1877" s="44"/>
      <c r="X1877" s="44"/>
      <c r="Y1877" s="44"/>
      <c r="Z1877" s="44"/>
      <c r="AD1877" s="42"/>
      <c r="AE1877" s="42"/>
      <c r="AF1877" s="42"/>
      <c r="AG1877" s="42"/>
    </row>
    <row r="1878" spans="3:33" s="35" customFormat="1" x14ac:dyDescent="0.2">
      <c r="C1878" s="39"/>
      <c r="D1878" s="40"/>
      <c r="E1878" s="41"/>
      <c r="F1878" s="42"/>
      <c r="G1878" s="43"/>
      <c r="H1878" s="44"/>
      <c r="I1878" s="42"/>
      <c r="J1878" s="42"/>
      <c r="K1878" s="42"/>
      <c r="L1878" s="42"/>
      <c r="T1878" s="44"/>
      <c r="U1878" s="44"/>
      <c r="V1878" s="44"/>
      <c r="W1878" s="44"/>
      <c r="X1878" s="44"/>
      <c r="Y1878" s="44"/>
      <c r="Z1878" s="44"/>
      <c r="AD1878" s="42"/>
      <c r="AE1878" s="42"/>
      <c r="AF1878" s="42"/>
      <c r="AG1878" s="42"/>
    </row>
    <row r="1879" spans="3:33" s="35" customFormat="1" x14ac:dyDescent="0.2">
      <c r="C1879" s="39"/>
      <c r="D1879" s="40"/>
      <c r="E1879" s="41"/>
      <c r="F1879" s="42"/>
      <c r="G1879" s="43"/>
      <c r="H1879" s="44"/>
      <c r="I1879" s="42"/>
      <c r="J1879" s="42"/>
      <c r="K1879" s="42"/>
      <c r="L1879" s="42"/>
      <c r="T1879" s="44"/>
      <c r="U1879" s="44"/>
      <c r="V1879" s="44"/>
      <c r="W1879" s="44"/>
      <c r="X1879" s="44"/>
      <c r="Y1879" s="44"/>
      <c r="Z1879" s="44"/>
      <c r="AD1879" s="42"/>
      <c r="AE1879" s="42"/>
      <c r="AF1879" s="42"/>
      <c r="AG1879" s="42"/>
    </row>
    <row r="1880" spans="3:33" s="35" customFormat="1" x14ac:dyDescent="0.2">
      <c r="C1880" s="39"/>
      <c r="D1880" s="40"/>
      <c r="E1880" s="41"/>
      <c r="F1880" s="42"/>
      <c r="G1880" s="43"/>
      <c r="H1880" s="44"/>
      <c r="I1880" s="42"/>
      <c r="J1880" s="42"/>
      <c r="K1880" s="42"/>
      <c r="L1880" s="42"/>
      <c r="T1880" s="44"/>
      <c r="U1880" s="44"/>
      <c r="V1880" s="44"/>
      <c r="W1880" s="44"/>
      <c r="X1880" s="44"/>
      <c r="Y1880" s="44"/>
      <c r="Z1880" s="44"/>
      <c r="AD1880" s="42"/>
      <c r="AE1880" s="42"/>
      <c r="AF1880" s="42"/>
      <c r="AG1880" s="42"/>
    </row>
    <row r="1881" spans="3:33" s="35" customFormat="1" x14ac:dyDescent="0.2">
      <c r="C1881" s="39"/>
      <c r="D1881" s="40"/>
      <c r="E1881" s="41"/>
      <c r="F1881" s="42"/>
      <c r="G1881" s="43"/>
      <c r="H1881" s="44"/>
      <c r="I1881" s="42"/>
      <c r="J1881" s="42"/>
      <c r="K1881" s="42"/>
      <c r="L1881" s="42"/>
      <c r="T1881" s="44"/>
      <c r="U1881" s="44"/>
      <c r="V1881" s="44"/>
      <c r="W1881" s="44"/>
      <c r="X1881" s="44"/>
      <c r="Y1881" s="44"/>
      <c r="Z1881" s="44"/>
      <c r="AD1881" s="42"/>
      <c r="AE1881" s="42"/>
      <c r="AF1881" s="42"/>
      <c r="AG1881" s="42"/>
    </row>
    <row r="1882" spans="3:33" s="35" customFormat="1" x14ac:dyDescent="0.2">
      <c r="C1882" s="39"/>
      <c r="D1882" s="40"/>
      <c r="E1882" s="41"/>
      <c r="F1882" s="42"/>
      <c r="G1882" s="43"/>
      <c r="H1882" s="44"/>
      <c r="I1882" s="42"/>
      <c r="J1882" s="42"/>
      <c r="K1882" s="42"/>
      <c r="L1882" s="42"/>
      <c r="T1882" s="44"/>
      <c r="U1882" s="44"/>
      <c r="V1882" s="44"/>
      <c r="W1882" s="44"/>
      <c r="X1882" s="44"/>
      <c r="Y1882" s="44"/>
      <c r="Z1882" s="44"/>
      <c r="AD1882" s="42"/>
      <c r="AE1882" s="42"/>
      <c r="AF1882" s="42"/>
      <c r="AG1882" s="42"/>
    </row>
    <row r="1883" spans="3:33" s="35" customFormat="1" x14ac:dyDescent="0.2">
      <c r="C1883" s="39"/>
      <c r="D1883" s="40"/>
      <c r="E1883" s="41"/>
      <c r="F1883" s="42"/>
      <c r="G1883" s="43"/>
      <c r="H1883" s="44"/>
      <c r="I1883" s="42"/>
      <c r="J1883" s="42"/>
      <c r="K1883" s="42"/>
      <c r="L1883" s="42"/>
      <c r="T1883" s="44"/>
      <c r="U1883" s="44"/>
      <c r="V1883" s="44"/>
      <c r="W1883" s="44"/>
      <c r="X1883" s="44"/>
      <c r="Y1883" s="44"/>
      <c r="Z1883" s="44"/>
      <c r="AD1883" s="42"/>
      <c r="AE1883" s="42"/>
      <c r="AF1883" s="42"/>
      <c r="AG1883" s="42"/>
    </row>
    <row r="1884" spans="3:33" s="35" customFormat="1" x14ac:dyDescent="0.2">
      <c r="C1884" s="39"/>
      <c r="D1884" s="40"/>
      <c r="E1884" s="41"/>
      <c r="F1884" s="42"/>
      <c r="G1884" s="43"/>
      <c r="H1884" s="44"/>
      <c r="I1884" s="42"/>
      <c r="J1884" s="42"/>
      <c r="K1884" s="42"/>
      <c r="L1884" s="42"/>
      <c r="T1884" s="44"/>
      <c r="U1884" s="44"/>
      <c r="V1884" s="44"/>
      <c r="W1884" s="44"/>
      <c r="X1884" s="44"/>
      <c r="Y1884" s="44"/>
      <c r="Z1884" s="44"/>
      <c r="AD1884" s="42"/>
      <c r="AE1884" s="42"/>
      <c r="AF1884" s="42"/>
      <c r="AG1884" s="42"/>
    </row>
    <row r="1885" spans="3:33" s="35" customFormat="1" x14ac:dyDescent="0.2">
      <c r="C1885" s="39"/>
      <c r="D1885" s="40"/>
      <c r="E1885" s="41"/>
      <c r="F1885" s="42"/>
      <c r="G1885" s="43"/>
      <c r="H1885" s="44"/>
      <c r="I1885" s="42"/>
      <c r="J1885" s="42"/>
      <c r="K1885" s="42"/>
      <c r="L1885" s="42"/>
      <c r="T1885" s="44"/>
      <c r="U1885" s="44"/>
      <c r="V1885" s="44"/>
      <c r="W1885" s="44"/>
      <c r="X1885" s="44"/>
      <c r="Y1885" s="44"/>
      <c r="Z1885" s="44"/>
      <c r="AD1885" s="42"/>
      <c r="AE1885" s="42"/>
      <c r="AF1885" s="42"/>
      <c r="AG1885" s="42"/>
    </row>
    <row r="1886" spans="3:33" s="35" customFormat="1" x14ac:dyDescent="0.2">
      <c r="C1886" s="39"/>
      <c r="D1886" s="40"/>
      <c r="E1886" s="41"/>
      <c r="F1886" s="42"/>
      <c r="G1886" s="43"/>
      <c r="H1886" s="44"/>
      <c r="I1886" s="42"/>
      <c r="J1886" s="42"/>
      <c r="K1886" s="42"/>
      <c r="L1886" s="42"/>
      <c r="T1886" s="44"/>
      <c r="U1886" s="44"/>
      <c r="V1886" s="44"/>
      <c r="W1886" s="44"/>
      <c r="X1886" s="44"/>
      <c r="Y1886" s="44"/>
      <c r="Z1886" s="44"/>
      <c r="AD1886" s="42"/>
      <c r="AE1886" s="42"/>
      <c r="AF1886" s="42"/>
      <c r="AG1886" s="42"/>
    </row>
    <row r="1887" spans="3:33" s="35" customFormat="1" x14ac:dyDescent="0.2">
      <c r="C1887" s="39"/>
      <c r="D1887" s="40"/>
      <c r="E1887" s="41"/>
      <c r="F1887" s="42"/>
      <c r="G1887" s="43"/>
      <c r="H1887" s="44"/>
      <c r="I1887" s="42"/>
      <c r="J1887" s="42"/>
      <c r="K1887" s="42"/>
      <c r="L1887" s="42"/>
      <c r="T1887" s="44"/>
      <c r="U1887" s="44"/>
      <c r="V1887" s="44"/>
      <c r="W1887" s="44"/>
      <c r="X1887" s="44"/>
      <c r="Y1887" s="44"/>
      <c r="Z1887" s="44"/>
      <c r="AD1887" s="42"/>
      <c r="AE1887" s="42"/>
      <c r="AF1887" s="42"/>
      <c r="AG1887" s="42"/>
    </row>
    <row r="1888" spans="3:33" s="35" customFormat="1" x14ac:dyDescent="0.2">
      <c r="C1888" s="39"/>
      <c r="D1888" s="40"/>
      <c r="E1888" s="41"/>
      <c r="F1888" s="42"/>
      <c r="G1888" s="43"/>
      <c r="H1888" s="44"/>
      <c r="I1888" s="42"/>
      <c r="J1888" s="42"/>
      <c r="K1888" s="42"/>
      <c r="L1888" s="42"/>
      <c r="T1888" s="44"/>
      <c r="U1888" s="44"/>
      <c r="V1888" s="44"/>
      <c r="W1888" s="44"/>
      <c r="X1888" s="44"/>
      <c r="Y1888" s="44"/>
      <c r="Z1888" s="44"/>
      <c r="AD1888" s="42"/>
      <c r="AE1888" s="42"/>
      <c r="AF1888" s="42"/>
      <c r="AG1888" s="42"/>
    </row>
    <row r="1889" spans="3:33" s="35" customFormat="1" x14ac:dyDescent="0.2">
      <c r="C1889" s="39"/>
      <c r="D1889" s="40"/>
      <c r="E1889" s="41"/>
      <c r="F1889" s="42"/>
      <c r="G1889" s="43"/>
      <c r="H1889" s="44"/>
      <c r="I1889" s="42"/>
      <c r="J1889" s="42"/>
      <c r="K1889" s="42"/>
      <c r="L1889" s="42"/>
      <c r="T1889" s="44"/>
      <c r="U1889" s="44"/>
      <c r="V1889" s="44"/>
      <c r="W1889" s="44"/>
      <c r="X1889" s="44"/>
      <c r="Y1889" s="44"/>
      <c r="Z1889" s="44"/>
      <c r="AD1889" s="42"/>
      <c r="AE1889" s="42"/>
      <c r="AF1889" s="42"/>
      <c r="AG1889" s="42"/>
    </row>
    <row r="1890" spans="3:33" s="35" customFormat="1" x14ac:dyDescent="0.2">
      <c r="C1890" s="39"/>
      <c r="D1890" s="40"/>
      <c r="E1890" s="41"/>
      <c r="F1890" s="42"/>
      <c r="G1890" s="43"/>
      <c r="H1890" s="44"/>
      <c r="I1890" s="42"/>
      <c r="J1890" s="42"/>
      <c r="K1890" s="42"/>
      <c r="L1890" s="42"/>
      <c r="T1890" s="44"/>
      <c r="U1890" s="44"/>
      <c r="V1890" s="44"/>
      <c r="W1890" s="44"/>
      <c r="X1890" s="44"/>
      <c r="Y1890" s="44"/>
      <c r="Z1890" s="44"/>
      <c r="AD1890" s="42"/>
      <c r="AE1890" s="42"/>
      <c r="AF1890" s="42"/>
      <c r="AG1890" s="42"/>
    </row>
    <row r="1891" spans="3:33" s="35" customFormat="1" x14ac:dyDescent="0.2">
      <c r="C1891" s="39"/>
      <c r="D1891" s="40"/>
      <c r="E1891" s="41"/>
      <c r="F1891" s="42"/>
      <c r="G1891" s="43"/>
      <c r="H1891" s="44"/>
      <c r="I1891" s="42"/>
      <c r="J1891" s="42"/>
      <c r="K1891" s="42"/>
      <c r="L1891" s="42"/>
      <c r="T1891" s="44"/>
      <c r="U1891" s="44"/>
      <c r="V1891" s="44"/>
      <c r="W1891" s="44"/>
      <c r="X1891" s="44"/>
      <c r="Y1891" s="44"/>
      <c r="Z1891" s="44"/>
      <c r="AD1891" s="42"/>
      <c r="AE1891" s="42"/>
      <c r="AF1891" s="42"/>
      <c r="AG1891" s="42"/>
    </row>
    <row r="1892" spans="3:33" s="35" customFormat="1" x14ac:dyDescent="0.2">
      <c r="C1892" s="39"/>
      <c r="D1892" s="40"/>
      <c r="E1892" s="41"/>
      <c r="F1892" s="42"/>
      <c r="G1892" s="43"/>
      <c r="H1892" s="44"/>
      <c r="I1892" s="42"/>
      <c r="J1892" s="42"/>
      <c r="K1892" s="42"/>
      <c r="L1892" s="42"/>
      <c r="T1892" s="44"/>
      <c r="U1892" s="44"/>
      <c r="V1892" s="44"/>
      <c r="W1892" s="44"/>
      <c r="X1892" s="44"/>
      <c r="Y1892" s="44"/>
      <c r="Z1892" s="44"/>
      <c r="AD1892" s="42"/>
      <c r="AE1892" s="42"/>
      <c r="AF1892" s="42"/>
      <c r="AG1892" s="42"/>
    </row>
    <row r="1893" spans="3:33" s="35" customFormat="1" x14ac:dyDescent="0.2">
      <c r="C1893" s="39"/>
      <c r="D1893" s="40"/>
      <c r="E1893" s="41"/>
      <c r="F1893" s="42"/>
      <c r="G1893" s="43"/>
      <c r="H1893" s="44"/>
      <c r="I1893" s="42"/>
      <c r="J1893" s="42"/>
      <c r="K1893" s="42"/>
      <c r="L1893" s="42"/>
      <c r="T1893" s="44"/>
      <c r="U1893" s="44"/>
      <c r="V1893" s="44"/>
      <c r="W1893" s="44"/>
      <c r="X1893" s="44"/>
      <c r="Y1893" s="44"/>
      <c r="Z1893" s="44"/>
      <c r="AD1893" s="42"/>
      <c r="AE1893" s="42"/>
      <c r="AF1893" s="42"/>
      <c r="AG1893" s="42"/>
    </row>
    <row r="1894" spans="3:33" s="35" customFormat="1" x14ac:dyDescent="0.2">
      <c r="C1894" s="39"/>
      <c r="D1894" s="40"/>
      <c r="E1894" s="41"/>
      <c r="F1894" s="42"/>
      <c r="G1894" s="43"/>
      <c r="H1894" s="44"/>
      <c r="I1894" s="42"/>
      <c r="J1894" s="42"/>
      <c r="K1894" s="42"/>
      <c r="L1894" s="42"/>
      <c r="T1894" s="44"/>
      <c r="U1894" s="44"/>
      <c r="V1894" s="44"/>
      <c r="W1894" s="44"/>
      <c r="X1894" s="44"/>
      <c r="Y1894" s="44"/>
      <c r="Z1894" s="44"/>
      <c r="AD1894" s="42"/>
      <c r="AE1894" s="42"/>
      <c r="AF1894" s="42"/>
      <c r="AG1894" s="42"/>
    </row>
    <row r="1895" spans="3:33" s="35" customFormat="1" x14ac:dyDescent="0.2">
      <c r="C1895" s="39"/>
      <c r="D1895" s="40"/>
      <c r="E1895" s="41"/>
      <c r="F1895" s="42"/>
      <c r="G1895" s="43"/>
      <c r="H1895" s="44"/>
      <c r="I1895" s="42"/>
      <c r="J1895" s="42"/>
      <c r="K1895" s="42"/>
      <c r="L1895" s="42"/>
      <c r="T1895" s="44"/>
      <c r="U1895" s="44"/>
      <c r="V1895" s="44"/>
      <c r="W1895" s="44"/>
      <c r="X1895" s="44"/>
      <c r="Y1895" s="44"/>
      <c r="Z1895" s="44"/>
      <c r="AD1895" s="42"/>
      <c r="AE1895" s="42"/>
      <c r="AF1895" s="42"/>
      <c r="AG1895" s="42"/>
    </row>
    <row r="1896" spans="3:33" s="35" customFormat="1" x14ac:dyDescent="0.2">
      <c r="C1896" s="39"/>
      <c r="D1896" s="40"/>
      <c r="E1896" s="41"/>
      <c r="F1896" s="42"/>
      <c r="G1896" s="43"/>
      <c r="H1896" s="44"/>
      <c r="I1896" s="42"/>
      <c r="J1896" s="42"/>
      <c r="K1896" s="42"/>
      <c r="L1896" s="42"/>
      <c r="T1896" s="44"/>
      <c r="U1896" s="44"/>
      <c r="V1896" s="44"/>
      <c r="W1896" s="44"/>
      <c r="X1896" s="44"/>
      <c r="Y1896" s="44"/>
      <c r="Z1896" s="44"/>
      <c r="AD1896" s="42"/>
      <c r="AE1896" s="42"/>
      <c r="AF1896" s="42"/>
      <c r="AG1896" s="42"/>
    </row>
    <row r="1897" spans="3:33" s="35" customFormat="1" x14ac:dyDescent="0.2">
      <c r="C1897" s="39"/>
      <c r="D1897" s="40"/>
      <c r="E1897" s="41"/>
      <c r="F1897" s="42"/>
      <c r="G1897" s="43"/>
      <c r="H1897" s="44"/>
      <c r="I1897" s="42"/>
      <c r="J1897" s="42"/>
      <c r="K1897" s="42"/>
      <c r="L1897" s="42"/>
      <c r="T1897" s="44"/>
      <c r="U1897" s="44"/>
      <c r="V1897" s="44"/>
      <c r="W1897" s="44"/>
      <c r="X1897" s="44"/>
      <c r="Y1897" s="44"/>
      <c r="Z1897" s="44"/>
      <c r="AD1897" s="42"/>
      <c r="AE1897" s="42"/>
      <c r="AF1897" s="42"/>
      <c r="AG1897" s="42"/>
    </row>
    <row r="1898" spans="3:33" s="35" customFormat="1" x14ac:dyDescent="0.2">
      <c r="C1898" s="39"/>
      <c r="D1898" s="40"/>
      <c r="E1898" s="41"/>
      <c r="F1898" s="42"/>
      <c r="G1898" s="43"/>
      <c r="H1898" s="44"/>
      <c r="I1898" s="42"/>
      <c r="J1898" s="42"/>
      <c r="K1898" s="42"/>
      <c r="L1898" s="42"/>
      <c r="T1898" s="44"/>
      <c r="U1898" s="44"/>
      <c r="V1898" s="44"/>
      <c r="W1898" s="44"/>
      <c r="X1898" s="44"/>
      <c r="Y1898" s="44"/>
      <c r="Z1898" s="44"/>
      <c r="AD1898" s="42"/>
      <c r="AE1898" s="42"/>
      <c r="AF1898" s="42"/>
      <c r="AG1898" s="42"/>
    </row>
    <row r="1899" spans="3:33" s="35" customFormat="1" x14ac:dyDescent="0.2">
      <c r="C1899" s="39"/>
      <c r="D1899" s="40"/>
      <c r="E1899" s="41"/>
      <c r="F1899" s="42"/>
      <c r="G1899" s="43"/>
      <c r="H1899" s="44"/>
      <c r="I1899" s="42"/>
      <c r="J1899" s="42"/>
      <c r="K1899" s="42"/>
      <c r="L1899" s="42"/>
      <c r="T1899" s="44"/>
      <c r="U1899" s="44"/>
      <c r="V1899" s="44"/>
      <c r="W1899" s="44"/>
      <c r="X1899" s="44"/>
      <c r="Y1899" s="44"/>
      <c r="Z1899" s="44"/>
      <c r="AD1899" s="42"/>
      <c r="AE1899" s="42"/>
      <c r="AF1899" s="42"/>
      <c r="AG1899" s="42"/>
    </row>
    <row r="1900" spans="3:33" s="35" customFormat="1" x14ac:dyDescent="0.2">
      <c r="C1900" s="39"/>
      <c r="D1900" s="40"/>
      <c r="E1900" s="41"/>
      <c r="F1900" s="42"/>
      <c r="G1900" s="43"/>
      <c r="H1900" s="44"/>
      <c r="I1900" s="42"/>
      <c r="J1900" s="42"/>
      <c r="K1900" s="42"/>
      <c r="L1900" s="42"/>
      <c r="T1900" s="44"/>
      <c r="U1900" s="44"/>
      <c r="V1900" s="44"/>
      <c r="W1900" s="44"/>
      <c r="X1900" s="44"/>
      <c r="Y1900" s="44"/>
      <c r="Z1900" s="44"/>
      <c r="AD1900" s="42"/>
      <c r="AE1900" s="42"/>
      <c r="AF1900" s="42"/>
      <c r="AG1900" s="42"/>
    </row>
    <row r="1901" spans="3:33" s="35" customFormat="1" x14ac:dyDescent="0.2">
      <c r="C1901" s="39"/>
      <c r="D1901" s="40"/>
      <c r="E1901" s="41"/>
      <c r="F1901" s="42"/>
      <c r="G1901" s="43"/>
      <c r="H1901" s="44"/>
      <c r="I1901" s="42"/>
      <c r="J1901" s="42"/>
      <c r="K1901" s="42"/>
      <c r="L1901" s="42"/>
      <c r="T1901" s="44"/>
      <c r="U1901" s="44"/>
      <c r="V1901" s="44"/>
      <c r="W1901" s="44"/>
      <c r="X1901" s="44"/>
      <c r="Y1901" s="44"/>
      <c r="Z1901" s="44"/>
      <c r="AD1901" s="42"/>
      <c r="AE1901" s="42"/>
      <c r="AF1901" s="42"/>
      <c r="AG1901" s="42"/>
    </row>
    <row r="1902" spans="3:33" s="35" customFormat="1" x14ac:dyDescent="0.2">
      <c r="C1902" s="39"/>
      <c r="D1902" s="40"/>
      <c r="E1902" s="41"/>
      <c r="F1902" s="42"/>
      <c r="G1902" s="43"/>
      <c r="H1902" s="44"/>
      <c r="I1902" s="42"/>
      <c r="J1902" s="42"/>
      <c r="K1902" s="42"/>
      <c r="L1902" s="42"/>
      <c r="T1902" s="44"/>
      <c r="U1902" s="44"/>
      <c r="V1902" s="44"/>
      <c r="W1902" s="44"/>
      <c r="X1902" s="44"/>
      <c r="Y1902" s="44"/>
      <c r="Z1902" s="44"/>
      <c r="AD1902" s="42"/>
      <c r="AE1902" s="42"/>
      <c r="AF1902" s="42"/>
      <c r="AG1902" s="42"/>
    </row>
    <row r="1903" spans="3:33" s="35" customFormat="1" x14ac:dyDescent="0.2">
      <c r="C1903" s="39"/>
      <c r="D1903" s="40"/>
      <c r="E1903" s="41"/>
      <c r="F1903" s="42"/>
      <c r="G1903" s="43"/>
      <c r="H1903" s="44"/>
      <c r="I1903" s="42"/>
      <c r="J1903" s="42"/>
      <c r="K1903" s="42"/>
      <c r="L1903" s="42"/>
      <c r="T1903" s="44"/>
      <c r="U1903" s="44"/>
      <c r="V1903" s="44"/>
      <c r="W1903" s="44"/>
      <c r="X1903" s="44"/>
      <c r="Y1903" s="44"/>
      <c r="Z1903" s="44"/>
      <c r="AD1903" s="42"/>
      <c r="AE1903" s="42"/>
      <c r="AF1903" s="42"/>
      <c r="AG1903" s="42"/>
    </row>
    <row r="1904" spans="3:33" s="35" customFormat="1" x14ac:dyDescent="0.2">
      <c r="C1904" s="39"/>
      <c r="D1904" s="40"/>
      <c r="E1904" s="41"/>
      <c r="F1904" s="42"/>
      <c r="G1904" s="43"/>
      <c r="H1904" s="44"/>
      <c r="I1904" s="42"/>
      <c r="J1904" s="42"/>
      <c r="K1904" s="42"/>
      <c r="L1904" s="42"/>
      <c r="T1904" s="44"/>
      <c r="U1904" s="44"/>
      <c r="V1904" s="44"/>
      <c r="W1904" s="44"/>
      <c r="X1904" s="44"/>
      <c r="Y1904" s="44"/>
      <c r="Z1904" s="44"/>
      <c r="AD1904" s="42"/>
      <c r="AE1904" s="42"/>
      <c r="AF1904" s="42"/>
      <c r="AG1904" s="42"/>
    </row>
    <row r="1905" spans="3:33" s="35" customFormat="1" x14ac:dyDescent="0.2">
      <c r="C1905" s="39"/>
      <c r="D1905" s="40"/>
      <c r="E1905" s="41"/>
      <c r="F1905" s="42"/>
      <c r="G1905" s="43"/>
      <c r="H1905" s="44"/>
      <c r="I1905" s="42"/>
      <c r="J1905" s="42"/>
      <c r="K1905" s="42"/>
      <c r="L1905" s="42"/>
      <c r="T1905" s="44"/>
      <c r="U1905" s="44"/>
      <c r="V1905" s="44"/>
      <c r="W1905" s="44"/>
      <c r="X1905" s="44"/>
      <c r="Y1905" s="44"/>
      <c r="Z1905" s="44"/>
      <c r="AD1905" s="42"/>
      <c r="AE1905" s="42"/>
      <c r="AF1905" s="42"/>
      <c r="AG1905" s="42"/>
    </row>
    <row r="1906" spans="3:33" s="35" customFormat="1" x14ac:dyDescent="0.2">
      <c r="C1906" s="39"/>
      <c r="D1906" s="40"/>
      <c r="E1906" s="41"/>
      <c r="F1906" s="42"/>
      <c r="G1906" s="43"/>
      <c r="H1906" s="44"/>
      <c r="I1906" s="42"/>
      <c r="J1906" s="42"/>
      <c r="K1906" s="42"/>
      <c r="L1906" s="42"/>
      <c r="T1906" s="44"/>
      <c r="U1906" s="44"/>
      <c r="V1906" s="44"/>
      <c r="W1906" s="44"/>
      <c r="X1906" s="44"/>
      <c r="Y1906" s="44"/>
      <c r="Z1906" s="44"/>
      <c r="AD1906" s="42"/>
      <c r="AE1906" s="42"/>
      <c r="AF1906" s="42"/>
      <c r="AG1906" s="42"/>
    </row>
    <row r="1907" spans="3:33" s="35" customFormat="1" x14ac:dyDescent="0.2">
      <c r="C1907" s="39"/>
      <c r="D1907" s="40"/>
      <c r="E1907" s="41"/>
      <c r="F1907" s="42"/>
      <c r="G1907" s="43"/>
      <c r="H1907" s="44"/>
      <c r="I1907" s="42"/>
      <c r="J1907" s="42"/>
      <c r="K1907" s="42"/>
      <c r="L1907" s="42"/>
      <c r="T1907" s="44"/>
      <c r="U1907" s="44"/>
      <c r="V1907" s="44"/>
      <c r="W1907" s="44"/>
      <c r="X1907" s="44"/>
      <c r="Y1907" s="44"/>
      <c r="Z1907" s="44"/>
      <c r="AD1907" s="42"/>
      <c r="AE1907" s="42"/>
      <c r="AF1907" s="42"/>
      <c r="AG1907" s="42"/>
    </row>
    <row r="1908" spans="3:33" s="35" customFormat="1" x14ac:dyDescent="0.2">
      <c r="C1908" s="39"/>
      <c r="D1908" s="40"/>
      <c r="E1908" s="41"/>
      <c r="F1908" s="42"/>
      <c r="G1908" s="43"/>
      <c r="H1908" s="44"/>
      <c r="I1908" s="42"/>
      <c r="J1908" s="42"/>
      <c r="K1908" s="42"/>
      <c r="L1908" s="42"/>
      <c r="T1908" s="44"/>
      <c r="U1908" s="44"/>
      <c r="V1908" s="44"/>
      <c r="W1908" s="44"/>
      <c r="X1908" s="44"/>
      <c r="Y1908" s="44"/>
      <c r="Z1908" s="44"/>
      <c r="AD1908" s="42"/>
      <c r="AE1908" s="42"/>
      <c r="AF1908" s="42"/>
      <c r="AG1908" s="42"/>
    </row>
    <row r="1909" spans="3:33" s="35" customFormat="1" x14ac:dyDescent="0.2">
      <c r="C1909" s="39"/>
      <c r="D1909" s="40"/>
      <c r="E1909" s="41"/>
      <c r="F1909" s="42"/>
      <c r="G1909" s="43"/>
      <c r="H1909" s="44"/>
      <c r="I1909" s="42"/>
      <c r="J1909" s="42"/>
      <c r="K1909" s="42"/>
      <c r="L1909" s="42"/>
      <c r="T1909" s="44"/>
      <c r="U1909" s="44"/>
      <c r="V1909" s="44"/>
      <c r="W1909" s="44"/>
      <c r="X1909" s="44"/>
      <c r="Y1909" s="44"/>
      <c r="Z1909" s="44"/>
      <c r="AD1909" s="42"/>
      <c r="AE1909" s="42"/>
      <c r="AF1909" s="42"/>
      <c r="AG1909" s="42"/>
    </row>
    <row r="1910" spans="3:33" s="35" customFormat="1" x14ac:dyDescent="0.2">
      <c r="C1910" s="39"/>
      <c r="D1910" s="40"/>
      <c r="E1910" s="41"/>
      <c r="F1910" s="42"/>
      <c r="G1910" s="43"/>
      <c r="H1910" s="44"/>
      <c r="I1910" s="42"/>
      <c r="J1910" s="42"/>
      <c r="K1910" s="42"/>
      <c r="L1910" s="42"/>
      <c r="T1910" s="44"/>
      <c r="U1910" s="44"/>
      <c r="V1910" s="44"/>
      <c r="W1910" s="44"/>
      <c r="X1910" s="44"/>
      <c r="Y1910" s="44"/>
      <c r="Z1910" s="44"/>
      <c r="AD1910" s="42"/>
      <c r="AE1910" s="42"/>
      <c r="AF1910" s="42"/>
      <c r="AG1910" s="42"/>
    </row>
    <row r="1911" spans="3:33" s="35" customFormat="1" x14ac:dyDescent="0.2">
      <c r="C1911" s="39"/>
      <c r="D1911" s="40"/>
      <c r="E1911" s="41"/>
      <c r="F1911" s="42"/>
      <c r="G1911" s="43"/>
      <c r="H1911" s="44"/>
      <c r="I1911" s="42"/>
      <c r="J1911" s="42"/>
      <c r="K1911" s="42"/>
      <c r="L1911" s="42"/>
      <c r="T1911" s="44"/>
      <c r="U1911" s="44"/>
      <c r="V1911" s="44"/>
      <c r="W1911" s="44"/>
      <c r="X1911" s="44"/>
      <c r="Y1911" s="44"/>
      <c r="Z1911" s="44"/>
      <c r="AD1911" s="42"/>
      <c r="AE1911" s="42"/>
      <c r="AF1911" s="42"/>
      <c r="AG1911" s="42"/>
    </row>
    <row r="1912" spans="3:33" s="35" customFormat="1" x14ac:dyDescent="0.2">
      <c r="C1912" s="39"/>
      <c r="D1912" s="40"/>
      <c r="E1912" s="41"/>
      <c r="F1912" s="42"/>
      <c r="G1912" s="43"/>
      <c r="H1912" s="44"/>
      <c r="I1912" s="42"/>
      <c r="J1912" s="42"/>
      <c r="K1912" s="42"/>
      <c r="L1912" s="42"/>
      <c r="T1912" s="44"/>
      <c r="U1912" s="44"/>
      <c r="V1912" s="44"/>
      <c r="W1912" s="44"/>
      <c r="X1912" s="44"/>
      <c r="Y1912" s="44"/>
      <c r="Z1912" s="44"/>
      <c r="AD1912" s="42"/>
      <c r="AE1912" s="42"/>
      <c r="AF1912" s="42"/>
      <c r="AG1912" s="42"/>
    </row>
    <row r="1913" spans="3:33" s="35" customFormat="1" x14ac:dyDescent="0.2">
      <c r="C1913" s="39"/>
      <c r="D1913" s="40"/>
      <c r="E1913" s="41"/>
      <c r="F1913" s="42"/>
      <c r="G1913" s="43"/>
      <c r="H1913" s="44"/>
      <c r="I1913" s="42"/>
      <c r="J1913" s="42"/>
      <c r="K1913" s="42"/>
      <c r="L1913" s="42"/>
      <c r="T1913" s="44"/>
      <c r="U1913" s="44"/>
      <c r="V1913" s="44"/>
      <c r="W1913" s="44"/>
      <c r="X1913" s="44"/>
      <c r="Y1913" s="44"/>
      <c r="Z1913" s="44"/>
      <c r="AD1913" s="42"/>
      <c r="AE1913" s="42"/>
      <c r="AF1913" s="42"/>
      <c r="AG1913" s="42"/>
    </row>
    <row r="1914" spans="3:33" s="35" customFormat="1" x14ac:dyDescent="0.2">
      <c r="C1914" s="39"/>
      <c r="D1914" s="40"/>
      <c r="E1914" s="41"/>
      <c r="F1914" s="42"/>
      <c r="G1914" s="43"/>
      <c r="H1914" s="44"/>
      <c r="I1914" s="42"/>
      <c r="J1914" s="42"/>
      <c r="K1914" s="42"/>
      <c r="L1914" s="42"/>
      <c r="T1914" s="44"/>
      <c r="U1914" s="44"/>
      <c r="V1914" s="44"/>
      <c r="W1914" s="44"/>
      <c r="X1914" s="44"/>
      <c r="Y1914" s="44"/>
      <c r="Z1914" s="44"/>
      <c r="AD1914" s="42"/>
      <c r="AE1914" s="42"/>
      <c r="AF1914" s="42"/>
      <c r="AG1914" s="42"/>
    </row>
    <row r="1915" spans="3:33" s="35" customFormat="1" x14ac:dyDescent="0.2">
      <c r="C1915" s="39"/>
      <c r="D1915" s="40"/>
      <c r="E1915" s="41"/>
      <c r="F1915" s="42"/>
      <c r="G1915" s="43"/>
      <c r="H1915" s="44"/>
      <c r="I1915" s="42"/>
      <c r="J1915" s="42"/>
      <c r="K1915" s="42"/>
      <c r="L1915" s="42"/>
      <c r="T1915" s="44"/>
      <c r="U1915" s="44"/>
      <c r="V1915" s="44"/>
      <c r="W1915" s="44"/>
      <c r="X1915" s="44"/>
      <c r="Y1915" s="44"/>
      <c r="Z1915" s="44"/>
      <c r="AD1915" s="42"/>
      <c r="AE1915" s="42"/>
      <c r="AF1915" s="42"/>
      <c r="AG1915" s="42"/>
    </row>
    <row r="1916" spans="3:33" s="35" customFormat="1" x14ac:dyDescent="0.2">
      <c r="C1916" s="39"/>
      <c r="D1916" s="40"/>
      <c r="E1916" s="41"/>
      <c r="F1916" s="42"/>
      <c r="G1916" s="43"/>
      <c r="H1916" s="44"/>
      <c r="I1916" s="42"/>
      <c r="J1916" s="42"/>
      <c r="K1916" s="42"/>
      <c r="L1916" s="42"/>
      <c r="T1916" s="44"/>
      <c r="U1916" s="44"/>
      <c r="V1916" s="44"/>
      <c r="W1916" s="44"/>
      <c r="X1916" s="44"/>
      <c r="Y1916" s="44"/>
      <c r="Z1916" s="44"/>
      <c r="AD1916" s="42"/>
      <c r="AE1916" s="42"/>
      <c r="AF1916" s="42"/>
      <c r="AG1916" s="42"/>
    </row>
    <row r="1917" spans="3:33" s="35" customFormat="1" x14ac:dyDescent="0.2">
      <c r="C1917" s="39"/>
      <c r="D1917" s="40"/>
      <c r="E1917" s="41"/>
      <c r="F1917" s="42"/>
      <c r="G1917" s="43"/>
      <c r="H1917" s="44"/>
      <c r="I1917" s="42"/>
      <c r="J1917" s="42"/>
      <c r="K1917" s="42"/>
      <c r="L1917" s="42"/>
      <c r="T1917" s="44"/>
      <c r="U1917" s="44"/>
      <c r="V1917" s="44"/>
      <c r="W1917" s="44"/>
      <c r="X1917" s="44"/>
      <c r="Y1917" s="44"/>
      <c r="Z1917" s="44"/>
      <c r="AD1917" s="42"/>
      <c r="AE1917" s="42"/>
      <c r="AF1917" s="42"/>
      <c r="AG1917" s="42"/>
    </row>
    <row r="1918" spans="3:33" s="35" customFormat="1" x14ac:dyDescent="0.2">
      <c r="C1918" s="39"/>
      <c r="D1918" s="40"/>
      <c r="E1918" s="41"/>
      <c r="F1918" s="42"/>
      <c r="G1918" s="43"/>
      <c r="H1918" s="44"/>
      <c r="I1918" s="42"/>
      <c r="J1918" s="42"/>
      <c r="K1918" s="42"/>
      <c r="L1918" s="42"/>
      <c r="T1918" s="44"/>
      <c r="U1918" s="44"/>
      <c r="V1918" s="44"/>
      <c r="W1918" s="44"/>
      <c r="X1918" s="44"/>
      <c r="Y1918" s="44"/>
      <c r="Z1918" s="44"/>
      <c r="AD1918" s="42"/>
      <c r="AE1918" s="42"/>
      <c r="AF1918" s="42"/>
      <c r="AG1918" s="42"/>
    </row>
    <row r="1919" spans="3:33" s="35" customFormat="1" x14ac:dyDescent="0.2">
      <c r="C1919" s="39"/>
      <c r="D1919" s="40"/>
      <c r="E1919" s="41"/>
      <c r="F1919" s="42"/>
      <c r="G1919" s="43"/>
      <c r="H1919" s="44"/>
      <c r="I1919" s="42"/>
      <c r="J1919" s="42"/>
      <c r="K1919" s="42"/>
      <c r="L1919" s="42"/>
      <c r="T1919" s="44"/>
      <c r="U1919" s="44"/>
      <c r="V1919" s="44"/>
      <c r="W1919" s="44"/>
      <c r="X1919" s="44"/>
      <c r="Y1919" s="44"/>
      <c r="Z1919" s="44"/>
      <c r="AD1919" s="42"/>
      <c r="AE1919" s="42"/>
      <c r="AF1919" s="42"/>
      <c r="AG1919" s="42"/>
    </row>
    <row r="1920" spans="3:33" s="35" customFormat="1" x14ac:dyDescent="0.2">
      <c r="C1920" s="39"/>
      <c r="D1920" s="40"/>
      <c r="E1920" s="41"/>
      <c r="F1920" s="42"/>
      <c r="G1920" s="43"/>
      <c r="H1920" s="44"/>
      <c r="I1920" s="42"/>
      <c r="J1920" s="42"/>
      <c r="K1920" s="42"/>
      <c r="L1920" s="42"/>
      <c r="T1920" s="44"/>
      <c r="U1920" s="44"/>
      <c r="V1920" s="44"/>
      <c r="W1920" s="44"/>
      <c r="X1920" s="44"/>
      <c r="Y1920" s="44"/>
      <c r="Z1920" s="44"/>
      <c r="AD1920" s="42"/>
      <c r="AE1920" s="42"/>
      <c r="AF1920" s="42"/>
      <c r="AG1920" s="42"/>
    </row>
    <row r="1921" spans="3:33" s="35" customFormat="1" x14ac:dyDescent="0.2">
      <c r="C1921" s="39"/>
      <c r="D1921" s="40"/>
      <c r="E1921" s="41"/>
      <c r="F1921" s="42"/>
      <c r="G1921" s="43"/>
      <c r="H1921" s="44"/>
      <c r="I1921" s="42"/>
      <c r="J1921" s="42"/>
      <c r="K1921" s="42"/>
      <c r="L1921" s="42"/>
      <c r="T1921" s="44"/>
      <c r="U1921" s="44"/>
      <c r="V1921" s="44"/>
      <c r="W1921" s="44"/>
      <c r="X1921" s="44"/>
      <c r="Y1921" s="44"/>
      <c r="Z1921" s="44"/>
      <c r="AD1921" s="42"/>
      <c r="AE1921" s="42"/>
      <c r="AF1921" s="42"/>
      <c r="AG1921" s="42"/>
    </row>
    <row r="1922" spans="3:33" s="35" customFormat="1" x14ac:dyDescent="0.2">
      <c r="C1922" s="39"/>
      <c r="D1922" s="40"/>
      <c r="E1922" s="41"/>
      <c r="F1922" s="42"/>
      <c r="G1922" s="43"/>
      <c r="H1922" s="44"/>
      <c r="I1922" s="42"/>
      <c r="J1922" s="42"/>
      <c r="K1922" s="42"/>
      <c r="L1922" s="42"/>
      <c r="T1922" s="44"/>
      <c r="U1922" s="44"/>
      <c r="V1922" s="44"/>
      <c r="W1922" s="44"/>
      <c r="X1922" s="44"/>
      <c r="Y1922" s="44"/>
      <c r="Z1922" s="44"/>
      <c r="AD1922" s="42"/>
      <c r="AE1922" s="42"/>
      <c r="AF1922" s="42"/>
      <c r="AG1922" s="42"/>
    </row>
    <row r="1923" spans="3:33" s="35" customFormat="1" x14ac:dyDescent="0.2">
      <c r="C1923" s="39"/>
      <c r="D1923" s="40"/>
      <c r="E1923" s="41"/>
      <c r="F1923" s="42"/>
      <c r="G1923" s="43"/>
      <c r="H1923" s="44"/>
      <c r="I1923" s="42"/>
      <c r="J1923" s="42"/>
      <c r="K1923" s="42"/>
      <c r="L1923" s="42"/>
      <c r="T1923" s="44"/>
      <c r="U1923" s="44"/>
      <c r="V1923" s="44"/>
      <c r="W1923" s="44"/>
      <c r="X1923" s="44"/>
      <c r="Y1923" s="44"/>
      <c r="Z1923" s="44"/>
      <c r="AD1923" s="42"/>
      <c r="AE1923" s="42"/>
      <c r="AF1923" s="42"/>
      <c r="AG1923" s="42"/>
    </row>
    <row r="1924" spans="3:33" s="35" customFormat="1" x14ac:dyDescent="0.2">
      <c r="C1924" s="39"/>
      <c r="D1924" s="40"/>
      <c r="E1924" s="41"/>
      <c r="F1924" s="42"/>
      <c r="G1924" s="43"/>
      <c r="H1924" s="44"/>
      <c r="I1924" s="42"/>
      <c r="J1924" s="42"/>
      <c r="K1924" s="42"/>
      <c r="L1924" s="42"/>
      <c r="T1924" s="44"/>
      <c r="U1924" s="44"/>
      <c r="V1924" s="44"/>
      <c r="W1924" s="44"/>
      <c r="X1924" s="44"/>
      <c r="Y1924" s="44"/>
      <c r="Z1924" s="44"/>
      <c r="AD1924" s="42"/>
      <c r="AE1924" s="42"/>
      <c r="AF1924" s="42"/>
      <c r="AG1924" s="42"/>
    </row>
    <row r="1925" spans="3:33" s="35" customFormat="1" x14ac:dyDescent="0.2">
      <c r="C1925" s="39"/>
      <c r="D1925" s="40"/>
      <c r="E1925" s="41"/>
      <c r="F1925" s="42"/>
      <c r="G1925" s="43"/>
      <c r="H1925" s="44"/>
      <c r="I1925" s="42"/>
      <c r="J1925" s="42"/>
      <c r="K1925" s="42"/>
      <c r="L1925" s="42"/>
      <c r="T1925" s="44"/>
      <c r="U1925" s="44"/>
      <c r="V1925" s="44"/>
      <c r="W1925" s="44"/>
      <c r="X1925" s="44"/>
      <c r="Y1925" s="44"/>
      <c r="Z1925" s="44"/>
      <c r="AD1925" s="42"/>
      <c r="AE1925" s="42"/>
      <c r="AF1925" s="42"/>
      <c r="AG1925" s="42"/>
    </row>
    <row r="1926" spans="3:33" s="35" customFormat="1" x14ac:dyDescent="0.2">
      <c r="C1926" s="39"/>
      <c r="D1926" s="40"/>
      <c r="E1926" s="41"/>
      <c r="F1926" s="42"/>
      <c r="G1926" s="43"/>
      <c r="H1926" s="44"/>
      <c r="I1926" s="42"/>
      <c r="J1926" s="42"/>
      <c r="K1926" s="42"/>
      <c r="L1926" s="42"/>
      <c r="T1926" s="44"/>
      <c r="U1926" s="44"/>
      <c r="V1926" s="44"/>
      <c r="W1926" s="44"/>
      <c r="X1926" s="44"/>
      <c r="Y1926" s="44"/>
      <c r="Z1926" s="44"/>
      <c r="AD1926" s="42"/>
      <c r="AE1926" s="42"/>
      <c r="AF1926" s="42"/>
      <c r="AG1926" s="42"/>
    </row>
    <row r="1927" spans="3:33" s="35" customFormat="1" x14ac:dyDescent="0.2">
      <c r="C1927" s="39"/>
      <c r="D1927" s="40"/>
      <c r="E1927" s="41"/>
      <c r="F1927" s="42"/>
      <c r="G1927" s="43"/>
      <c r="H1927" s="44"/>
      <c r="I1927" s="42"/>
      <c r="J1927" s="42"/>
      <c r="K1927" s="42"/>
      <c r="L1927" s="42"/>
      <c r="T1927" s="44"/>
      <c r="U1927" s="44"/>
      <c r="V1927" s="44"/>
      <c r="W1927" s="44"/>
      <c r="X1927" s="44"/>
      <c r="Y1927" s="44"/>
      <c r="Z1927" s="44"/>
      <c r="AD1927" s="42"/>
      <c r="AE1927" s="42"/>
      <c r="AF1927" s="42"/>
      <c r="AG1927" s="42"/>
    </row>
    <row r="1928" spans="3:33" s="35" customFormat="1" x14ac:dyDescent="0.2">
      <c r="C1928" s="39"/>
      <c r="D1928" s="40"/>
      <c r="E1928" s="41"/>
      <c r="F1928" s="42"/>
      <c r="G1928" s="43"/>
      <c r="H1928" s="44"/>
      <c r="I1928" s="42"/>
      <c r="J1928" s="42"/>
      <c r="K1928" s="42"/>
      <c r="L1928" s="42"/>
      <c r="T1928" s="44"/>
      <c r="U1928" s="44"/>
      <c r="V1928" s="44"/>
      <c r="W1928" s="44"/>
      <c r="X1928" s="44"/>
      <c r="Y1928" s="44"/>
      <c r="Z1928" s="44"/>
      <c r="AD1928" s="42"/>
      <c r="AE1928" s="42"/>
      <c r="AF1928" s="42"/>
      <c r="AG1928" s="42"/>
    </row>
    <row r="1929" spans="3:33" s="35" customFormat="1" x14ac:dyDescent="0.2">
      <c r="C1929" s="39"/>
      <c r="D1929" s="40"/>
      <c r="E1929" s="41"/>
      <c r="F1929" s="42"/>
      <c r="G1929" s="43"/>
      <c r="H1929" s="44"/>
      <c r="I1929" s="42"/>
      <c r="J1929" s="42"/>
      <c r="K1929" s="42"/>
      <c r="L1929" s="42"/>
      <c r="T1929" s="44"/>
      <c r="U1929" s="44"/>
      <c r="V1929" s="44"/>
      <c r="W1929" s="44"/>
      <c r="X1929" s="44"/>
      <c r="Y1929" s="44"/>
      <c r="Z1929" s="44"/>
      <c r="AD1929" s="42"/>
      <c r="AE1929" s="42"/>
      <c r="AF1929" s="42"/>
      <c r="AG1929" s="42"/>
    </row>
    <row r="1930" spans="3:33" s="35" customFormat="1" x14ac:dyDescent="0.2">
      <c r="C1930" s="39"/>
      <c r="D1930" s="40"/>
      <c r="E1930" s="41"/>
      <c r="F1930" s="42"/>
      <c r="G1930" s="43"/>
      <c r="H1930" s="44"/>
      <c r="I1930" s="42"/>
      <c r="J1930" s="42"/>
      <c r="K1930" s="42"/>
      <c r="L1930" s="42"/>
      <c r="T1930" s="44"/>
      <c r="U1930" s="44"/>
      <c r="V1930" s="44"/>
      <c r="W1930" s="44"/>
      <c r="X1930" s="44"/>
      <c r="Y1930" s="44"/>
      <c r="Z1930" s="44"/>
      <c r="AD1930" s="42"/>
      <c r="AE1930" s="42"/>
      <c r="AF1930" s="42"/>
      <c r="AG1930" s="42"/>
    </row>
    <row r="1931" spans="3:33" s="35" customFormat="1" x14ac:dyDescent="0.2">
      <c r="C1931" s="39"/>
      <c r="D1931" s="40"/>
      <c r="E1931" s="41"/>
      <c r="F1931" s="42"/>
      <c r="G1931" s="43"/>
      <c r="H1931" s="44"/>
      <c r="I1931" s="42"/>
      <c r="J1931" s="42"/>
      <c r="K1931" s="42"/>
      <c r="L1931" s="42"/>
      <c r="T1931" s="44"/>
      <c r="U1931" s="44"/>
      <c r="V1931" s="44"/>
      <c r="W1931" s="44"/>
      <c r="X1931" s="44"/>
      <c r="Y1931" s="44"/>
      <c r="Z1931" s="44"/>
      <c r="AD1931" s="42"/>
      <c r="AE1931" s="42"/>
      <c r="AF1931" s="42"/>
      <c r="AG1931" s="42"/>
    </row>
    <row r="1932" spans="3:33" s="35" customFormat="1" x14ac:dyDescent="0.2">
      <c r="C1932" s="39"/>
      <c r="D1932" s="40"/>
      <c r="E1932" s="41"/>
      <c r="F1932" s="42"/>
      <c r="G1932" s="43"/>
      <c r="H1932" s="44"/>
      <c r="I1932" s="42"/>
      <c r="J1932" s="42"/>
      <c r="K1932" s="42"/>
      <c r="L1932" s="42"/>
      <c r="T1932" s="44"/>
      <c r="U1932" s="44"/>
      <c r="V1932" s="44"/>
      <c r="W1932" s="44"/>
      <c r="X1932" s="44"/>
      <c r="Y1932" s="44"/>
      <c r="Z1932" s="44"/>
      <c r="AD1932" s="42"/>
      <c r="AE1932" s="42"/>
      <c r="AF1932" s="42"/>
      <c r="AG1932" s="42"/>
    </row>
    <row r="1933" spans="3:33" s="35" customFormat="1" x14ac:dyDescent="0.2">
      <c r="C1933" s="39"/>
      <c r="D1933" s="40"/>
      <c r="E1933" s="41"/>
      <c r="F1933" s="42"/>
      <c r="G1933" s="43"/>
      <c r="H1933" s="44"/>
      <c r="I1933" s="42"/>
      <c r="J1933" s="42"/>
      <c r="K1933" s="42"/>
      <c r="L1933" s="42"/>
      <c r="T1933" s="44"/>
      <c r="U1933" s="44"/>
      <c r="V1933" s="44"/>
      <c r="W1933" s="44"/>
      <c r="X1933" s="44"/>
      <c r="Y1933" s="44"/>
      <c r="Z1933" s="44"/>
      <c r="AD1933" s="42"/>
      <c r="AE1933" s="42"/>
      <c r="AF1933" s="42"/>
      <c r="AG1933" s="42"/>
    </row>
    <row r="1934" spans="3:33" s="35" customFormat="1" x14ac:dyDescent="0.2">
      <c r="C1934" s="39"/>
      <c r="D1934" s="40"/>
      <c r="E1934" s="41"/>
      <c r="F1934" s="42"/>
      <c r="G1934" s="43"/>
      <c r="H1934" s="44"/>
      <c r="I1934" s="42"/>
      <c r="J1934" s="42"/>
      <c r="K1934" s="42"/>
      <c r="L1934" s="42"/>
      <c r="T1934" s="44"/>
      <c r="U1934" s="44"/>
      <c r="V1934" s="44"/>
      <c r="W1934" s="44"/>
      <c r="X1934" s="44"/>
      <c r="Y1934" s="44"/>
      <c r="Z1934" s="44"/>
      <c r="AD1934" s="42"/>
      <c r="AE1934" s="42"/>
      <c r="AF1934" s="42"/>
      <c r="AG1934" s="42"/>
    </row>
    <row r="1935" spans="3:33" s="35" customFormat="1" x14ac:dyDescent="0.2">
      <c r="C1935" s="39"/>
      <c r="D1935" s="40"/>
      <c r="E1935" s="41"/>
      <c r="F1935" s="42"/>
      <c r="G1935" s="43"/>
      <c r="H1935" s="44"/>
      <c r="I1935" s="42"/>
      <c r="J1935" s="42"/>
      <c r="K1935" s="42"/>
      <c r="L1935" s="42"/>
      <c r="T1935" s="44"/>
      <c r="U1935" s="44"/>
      <c r="V1935" s="44"/>
      <c r="W1935" s="44"/>
      <c r="X1935" s="44"/>
      <c r="Y1935" s="44"/>
      <c r="Z1935" s="44"/>
      <c r="AD1935" s="42"/>
      <c r="AE1935" s="42"/>
      <c r="AF1935" s="42"/>
      <c r="AG1935" s="42"/>
    </row>
    <row r="1936" spans="3:33" s="35" customFormat="1" x14ac:dyDescent="0.2">
      <c r="C1936" s="39"/>
      <c r="D1936" s="40"/>
      <c r="E1936" s="41"/>
      <c r="F1936" s="42"/>
      <c r="G1936" s="43"/>
      <c r="H1936" s="44"/>
      <c r="I1936" s="42"/>
      <c r="J1936" s="42"/>
      <c r="K1936" s="42"/>
      <c r="L1936" s="42"/>
      <c r="T1936" s="44"/>
      <c r="U1936" s="44"/>
      <c r="V1936" s="44"/>
      <c r="W1936" s="44"/>
      <c r="X1936" s="44"/>
      <c r="Y1936" s="44"/>
      <c r="Z1936" s="44"/>
      <c r="AD1936" s="42"/>
      <c r="AE1936" s="42"/>
      <c r="AF1936" s="42"/>
      <c r="AG1936" s="42"/>
    </row>
    <row r="1937" spans="3:33" s="35" customFormat="1" x14ac:dyDescent="0.2">
      <c r="C1937" s="39"/>
      <c r="D1937" s="40"/>
      <c r="E1937" s="41"/>
      <c r="F1937" s="42"/>
      <c r="G1937" s="43"/>
      <c r="H1937" s="44"/>
      <c r="I1937" s="42"/>
      <c r="J1937" s="42"/>
      <c r="K1937" s="42"/>
      <c r="L1937" s="42"/>
      <c r="T1937" s="44"/>
      <c r="U1937" s="44"/>
      <c r="V1937" s="44"/>
      <c r="W1937" s="44"/>
      <c r="X1937" s="44"/>
      <c r="Y1937" s="44"/>
      <c r="Z1937" s="44"/>
      <c r="AD1937" s="42"/>
      <c r="AE1937" s="42"/>
      <c r="AF1937" s="42"/>
      <c r="AG1937" s="42"/>
    </row>
    <row r="1938" spans="3:33" s="35" customFormat="1" x14ac:dyDescent="0.2">
      <c r="C1938" s="39"/>
      <c r="D1938" s="40"/>
      <c r="E1938" s="41"/>
      <c r="F1938" s="42"/>
      <c r="G1938" s="43"/>
      <c r="H1938" s="44"/>
      <c r="I1938" s="42"/>
      <c r="J1938" s="42"/>
      <c r="K1938" s="42"/>
      <c r="L1938" s="42"/>
      <c r="T1938" s="44"/>
      <c r="U1938" s="44"/>
      <c r="V1938" s="44"/>
      <c r="W1938" s="44"/>
      <c r="X1938" s="44"/>
      <c r="Y1938" s="44"/>
      <c r="Z1938" s="44"/>
      <c r="AD1938" s="42"/>
      <c r="AE1938" s="42"/>
      <c r="AF1938" s="42"/>
      <c r="AG1938" s="42"/>
    </row>
    <row r="1939" spans="3:33" s="35" customFormat="1" x14ac:dyDescent="0.2">
      <c r="C1939" s="39"/>
      <c r="D1939" s="40"/>
      <c r="E1939" s="41"/>
      <c r="F1939" s="42"/>
      <c r="G1939" s="43"/>
      <c r="H1939" s="44"/>
      <c r="I1939" s="42"/>
      <c r="J1939" s="42"/>
      <c r="K1939" s="42"/>
      <c r="L1939" s="42"/>
      <c r="T1939" s="44"/>
      <c r="U1939" s="44"/>
      <c r="V1939" s="44"/>
      <c r="W1939" s="44"/>
      <c r="X1939" s="44"/>
      <c r="Y1939" s="44"/>
      <c r="Z1939" s="44"/>
      <c r="AD1939" s="42"/>
      <c r="AE1939" s="42"/>
      <c r="AF1939" s="42"/>
      <c r="AG1939" s="42"/>
    </row>
    <row r="1940" spans="3:33" s="35" customFormat="1" x14ac:dyDescent="0.2">
      <c r="C1940" s="39"/>
      <c r="D1940" s="40"/>
      <c r="E1940" s="41"/>
      <c r="F1940" s="42"/>
      <c r="G1940" s="43"/>
      <c r="H1940" s="44"/>
      <c r="I1940" s="42"/>
      <c r="J1940" s="42"/>
      <c r="K1940" s="42"/>
      <c r="L1940" s="42"/>
      <c r="T1940" s="44"/>
      <c r="U1940" s="44"/>
      <c r="V1940" s="44"/>
      <c r="W1940" s="44"/>
      <c r="X1940" s="44"/>
      <c r="Y1940" s="44"/>
      <c r="Z1940" s="44"/>
      <c r="AD1940" s="42"/>
      <c r="AE1940" s="42"/>
      <c r="AF1940" s="42"/>
      <c r="AG1940" s="42"/>
    </row>
    <row r="1941" spans="3:33" s="35" customFormat="1" x14ac:dyDescent="0.2">
      <c r="C1941" s="39"/>
      <c r="D1941" s="40"/>
      <c r="E1941" s="41"/>
      <c r="F1941" s="42"/>
      <c r="G1941" s="43"/>
      <c r="H1941" s="44"/>
      <c r="I1941" s="42"/>
      <c r="J1941" s="42"/>
      <c r="K1941" s="42"/>
      <c r="L1941" s="42"/>
      <c r="T1941" s="44"/>
      <c r="U1941" s="44"/>
      <c r="V1941" s="44"/>
      <c r="W1941" s="44"/>
      <c r="X1941" s="44"/>
      <c r="Y1941" s="44"/>
      <c r="Z1941" s="44"/>
      <c r="AD1941" s="42"/>
      <c r="AE1941" s="42"/>
      <c r="AF1941" s="42"/>
      <c r="AG1941" s="42"/>
    </row>
    <row r="1942" spans="3:33" s="35" customFormat="1" x14ac:dyDescent="0.2">
      <c r="C1942" s="39"/>
      <c r="D1942" s="40"/>
      <c r="E1942" s="41"/>
      <c r="F1942" s="42"/>
      <c r="G1942" s="43"/>
      <c r="H1942" s="44"/>
      <c r="I1942" s="42"/>
      <c r="J1942" s="42"/>
      <c r="K1942" s="42"/>
      <c r="L1942" s="42"/>
      <c r="T1942" s="44"/>
      <c r="U1942" s="44"/>
      <c r="V1942" s="44"/>
      <c r="W1942" s="44"/>
      <c r="X1942" s="44"/>
      <c r="Y1942" s="44"/>
      <c r="Z1942" s="44"/>
      <c r="AD1942" s="42"/>
      <c r="AE1942" s="42"/>
      <c r="AF1942" s="42"/>
      <c r="AG1942" s="42"/>
    </row>
    <row r="1943" spans="3:33" s="35" customFormat="1" x14ac:dyDescent="0.2">
      <c r="C1943" s="39"/>
      <c r="D1943" s="40"/>
      <c r="E1943" s="41"/>
      <c r="F1943" s="42"/>
      <c r="G1943" s="43"/>
      <c r="H1943" s="44"/>
      <c r="I1943" s="42"/>
      <c r="J1943" s="42"/>
      <c r="K1943" s="42"/>
      <c r="L1943" s="42"/>
      <c r="T1943" s="44"/>
      <c r="U1943" s="44"/>
      <c r="V1943" s="44"/>
      <c r="W1943" s="44"/>
      <c r="X1943" s="44"/>
      <c r="Y1943" s="44"/>
      <c r="Z1943" s="44"/>
      <c r="AD1943" s="42"/>
      <c r="AE1943" s="42"/>
      <c r="AF1943" s="42"/>
      <c r="AG1943" s="42"/>
    </row>
    <row r="1944" spans="3:33" s="35" customFormat="1" x14ac:dyDescent="0.2">
      <c r="C1944" s="39"/>
      <c r="D1944" s="40"/>
      <c r="E1944" s="41"/>
      <c r="F1944" s="42"/>
      <c r="G1944" s="43"/>
      <c r="H1944" s="44"/>
      <c r="I1944" s="42"/>
      <c r="J1944" s="42"/>
      <c r="K1944" s="42"/>
      <c r="L1944" s="42"/>
      <c r="T1944" s="44"/>
      <c r="U1944" s="44"/>
      <c r="V1944" s="44"/>
      <c r="W1944" s="44"/>
      <c r="X1944" s="44"/>
      <c r="Y1944" s="44"/>
      <c r="Z1944" s="44"/>
      <c r="AD1944" s="42"/>
      <c r="AE1944" s="42"/>
      <c r="AF1944" s="42"/>
      <c r="AG1944" s="42"/>
    </row>
    <row r="1945" spans="3:33" s="35" customFormat="1" x14ac:dyDescent="0.2">
      <c r="C1945" s="39"/>
      <c r="D1945" s="40"/>
      <c r="E1945" s="41"/>
      <c r="F1945" s="42"/>
      <c r="G1945" s="43"/>
      <c r="H1945" s="44"/>
      <c r="I1945" s="42"/>
      <c r="J1945" s="42"/>
      <c r="K1945" s="42"/>
      <c r="L1945" s="42"/>
      <c r="T1945" s="44"/>
      <c r="U1945" s="44"/>
      <c r="V1945" s="44"/>
      <c r="W1945" s="44"/>
      <c r="X1945" s="44"/>
      <c r="Y1945" s="44"/>
      <c r="Z1945" s="44"/>
      <c r="AD1945" s="42"/>
      <c r="AE1945" s="42"/>
      <c r="AF1945" s="42"/>
      <c r="AG1945" s="42"/>
    </row>
    <row r="1946" spans="3:33" s="35" customFormat="1" x14ac:dyDescent="0.2">
      <c r="C1946" s="39"/>
      <c r="D1946" s="40"/>
      <c r="E1946" s="41"/>
      <c r="F1946" s="42"/>
      <c r="G1946" s="43"/>
      <c r="H1946" s="44"/>
      <c r="I1946" s="42"/>
      <c r="J1946" s="42"/>
      <c r="K1946" s="42"/>
      <c r="L1946" s="42"/>
      <c r="T1946" s="44"/>
      <c r="U1946" s="44"/>
      <c r="V1946" s="44"/>
      <c r="W1946" s="44"/>
      <c r="X1946" s="44"/>
      <c r="Y1946" s="44"/>
      <c r="Z1946" s="44"/>
      <c r="AD1946" s="42"/>
      <c r="AE1946" s="42"/>
      <c r="AF1946" s="42"/>
      <c r="AG1946" s="42"/>
    </row>
    <row r="1947" spans="3:33" s="35" customFormat="1" x14ac:dyDescent="0.2">
      <c r="C1947" s="39"/>
      <c r="D1947" s="40"/>
      <c r="E1947" s="41"/>
      <c r="F1947" s="42"/>
      <c r="G1947" s="43"/>
      <c r="H1947" s="44"/>
      <c r="I1947" s="42"/>
      <c r="J1947" s="42"/>
      <c r="K1947" s="42"/>
      <c r="L1947" s="42"/>
      <c r="T1947" s="44"/>
      <c r="U1947" s="44"/>
      <c r="V1947" s="44"/>
      <c r="W1947" s="44"/>
      <c r="X1947" s="44"/>
      <c r="Y1947" s="44"/>
      <c r="Z1947" s="44"/>
      <c r="AD1947" s="42"/>
      <c r="AE1947" s="42"/>
      <c r="AF1947" s="42"/>
      <c r="AG1947" s="42"/>
    </row>
    <row r="1948" spans="3:33" s="35" customFormat="1" x14ac:dyDescent="0.2">
      <c r="C1948" s="39"/>
      <c r="D1948" s="40"/>
      <c r="E1948" s="41"/>
      <c r="F1948" s="42"/>
      <c r="G1948" s="43"/>
      <c r="H1948" s="44"/>
      <c r="I1948" s="42"/>
      <c r="J1948" s="42"/>
      <c r="K1948" s="42"/>
      <c r="L1948" s="42"/>
      <c r="T1948" s="44"/>
      <c r="U1948" s="44"/>
      <c r="V1948" s="44"/>
      <c r="W1948" s="44"/>
      <c r="X1948" s="44"/>
      <c r="Y1948" s="44"/>
      <c r="Z1948" s="44"/>
      <c r="AD1948" s="42"/>
      <c r="AE1948" s="42"/>
      <c r="AF1948" s="42"/>
      <c r="AG1948" s="42"/>
    </row>
    <row r="1949" spans="3:33" s="35" customFormat="1" x14ac:dyDescent="0.2">
      <c r="C1949" s="39"/>
      <c r="D1949" s="40"/>
      <c r="E1949" s="41"/>
      <c r="F1949" s="42"/>
      <c r="G1949" s="43"/>
      <c r="H1949" s="44"/>
      <c r="I1949" s="42"/>
      <c r="J1949" s="42"/>
      <c r="K1949" s="42"/>
      <c r="L1949" s="42"/>
      <c r="T1949" s="44"/>
      <c r="U1949" s="44"/>
      <c r="V1949" s="44"/>
      <c r="W1949" s="44"/>
      <c r="X1949" s="44"/>
      <c r="Y1949" s="44"/>
      <c r="Z1949" s="44"/>
      <c r="AD1949" s="42"/>
      <c r="AE1949" s="42"/>
      <c r="AF1949" s="42"/>
      <c r="AG1949" s="42"/>
    </row>
    <row r="1950" spans="3:33" s="35" customFormat="1" x14ac:dyDescent="0.2">
      <c r="C1950" s="39"/>
      <c r="D1950" s="40"/>
      <c r="E1950" s="41"/>
      <c r="F1950" s="42"/>
      <c r="G1950" s="43"/>
      <c r="H1950" s="44"/>
      <c r="I1950" s="42"/>
      <c r="J1950" s="42"/>
      <c r="K1950" s="42"/>
      <c r="L1950" s="42"/>
      <c r="T1950" s="44"/>
      <c r="U1950" s="44"/>
      <c r="V1950" s="44"/>
      <c r="W1950" s="44"/>
      <c r="X1950" s="44"/>
      <c r="Y1950" s="44"/>
      <c r="Z1950" s="44"/>
      <c r="AD1950" s="42"/>
      <c r="AE1950" s="42"/>
      <c r="AF1950" s="42"/>
      <c r="AG1950" s="42"/>
    </row>
    <row r="1951" spans="3:33" s="35" customFormat="1" x14ac:dyDescent="0.2">
      <c r="C1951" s="39"/>
      <c r="D1951" s="40"/>
      <c r="E1951" s="41"/>
      <c r="F1951" s="42"/>
      <c r="G1951" s="43"/>
      <c r="H1951" s="44"/>
      <c r="I1951" s="42"/>
      <c r="J1951" s="42"/>
      <c r="K1951" s="42"/>
      <c r="L1951" s="42"/>
      <c r="T1951" s="44"/>
      <c r="U1951" s="44"/>
      <c r="V1951" s="44"/>
      <c r="W1951" s="44"/>
      <c r="X1951" s="44"/>
      <c r="Y1951" s="44"/>
      <c r="Z1951" s="44"/>
      <c r="AD1951" s="42"/>
      <c r="AE1951" s="42"/>
      <c r="AF1951" s="42"/>
      <c r="AG1951" s="42"/>
    </row>
    <row r="1952" spans="3:33" s="35" customFormat="1" x14ac:dyDescent="0.2">
      <c r="C1952" s="39"/>
      <c r="D1952" s="40"/>
      <c r="E1952" s="41"/>
      <c r="F1952" s="42"/>
      <c r="G1952" s="43"/>
      <c r="H1952" s="44"/>
      <c r="I1952" s="42"/>
      <c r="J1952" s="42"/>
      <c r="K1952" s="42"/>
      <c r="L1952" s="42"/>
      <c r="T1952" s="44"/>
      <c r="U1952" s="44"/>
      <c r="V1952" s="44"/>
      <c r="W1952" s="44"/>
      <c r="X1952" s="44"/>
      <c r="Y1952" s="44"/>
      <c r="Z1952" s="44"/>
      <c r="AD1952" s="42"/>
      <c r="AE1952" s="42"/>
      <c r="AF1952" s="42"/>
      <c r="AG1952" s="42"/>
    </row>
    <row r="1953" spans="3:33" s="35" customFormat="1" x14ac:dyDescent="0.2">
      <c r="C1953" s="39"/>
      <c r="D1953" s="40"/>
      <c r="E1953" s="41"/>
      <c r="F1953" s="42"/>
      <c r="G1953" s="43"/>
      <c r="H1953" s="44"/>
      <c r="I1953" s="42"/>
      <c r="J1953" s="42"/>
      <c r="K1953" s="42"/>
      <c r="L1953" s="42"/>
      <c r="T1953" s="44"/>
      <c r="U1953" s="44"/>
      <c r="V1953" s="44"/>
      <c r="W1953" s="44"/>
      <c r="X1953" s="44"/>
      <c r="Y1953" s="44"/>
      <c r="Z1953" s="44"/>
      <c r="AD1953" s="42"/>
      <c r="AE1953" s="42"/>
      <c r="AF1953" s="42"/>
      <c r="AG1953" s="42"/>
    </row>
    <row r="1954" spans="3:33" s="35" customFormat="1" x14ac:dyDescent="0.2">
      <c r="C1954" s="39"/>
      <c r="D1954" s="40"/>
      <c r="E1954" s="41"/>
      <c r="F1954" s="42"/>
      <c r="G1954" s="43"/>
      <c r="H1954" s="44"/>
      <c r="I1954" s="42"/>
      <c r="J1954" s="42"/>
      <c r="K1954" s="42"/>
      <c r="L1954" s="42"/>
      <c r="T1954" s="44"/>
      <c r="U1954" s="44"/>
      <c r="V1954" s="44"/>
      <c r="W1954" s="44"/>
      <c r="X1954" s="44"/>
      <c r="Y1954" s="44"/>
      <c r="Z1954" s="44"/>
      <c r="AD1954" s="42"/>
      <c r="AE1954" s="42"/>
      <c r="AF1954" s="42"/>
      <c r="AG1954" s="42"/>
    </row>
    <row r="1955" spans="3:33" s="35" customFormat="1" x14ac:dyDescent="0.2">
      <c r="C1955" s="39"/>
      <c r="D1955" s="40"/>
      <c r="E1955" s="41"/>
      <c r="F1955" s="42"/>
      <c r="G1955" s="43"/>
      <c r="H1955" s="44"/>
      <c r="I1955" s="42"/>
      <c r="J1955" s="42"/>
      <c r="K1955" s="42"/>
      <c r="L1955" s="42"/>
      <c r="T1955" s="44"/>
      <c r="U1955" s="44"/>
      <c r="V1955" s="44"/>
      <c r="W1955" s="44"/>
      <c r="X1955" s="44"/>
      <c r="Y1955" s="44"/>
      <c r="Z1955" s="44"/>
      <c r="AD1955" s="42"/>
      <c r="AE1955" s="42"/>
      <c r="AF1955" s="42"/>
      <c r="AG1955" s="42"/>
    </row>
    <row r="1956" spans="3:33" s="35" customFormat="1" x14ac:dyDescent="0.2">
      <c r="C1956" s="39"/>
      <c r="D1956" s="40"/>
      <c r="E1956" s="41"/>
      <c r="F1956" s="42"/>
      <c r="G1956" s="43"/>
      <c r="H1956" s="44"/>
      <c r="I1956" s="42"/>
      <c r="J1956" s="42"/>
      <c r="K1956" s="42"/>
      <c r="L1956" s="42"/>
      <c r="T1956" s="44"/>
      <c r="U1956" s="44"/>
      <c r="V1956" s="44"/>
      <c r="W1956" s="44"/>
      <c r="X1956" s="44"/>
      <c r="Y1956" s="44"/>
      <c r="Z1956" s="44"/>
      <c r="AD1956" s="42"/>
      <c r="AE1956" s="42"/>
      <c r="AF1956" s="42"/>
      <c r="AG1956" s="42"/>
    </row>
    <row r="1957" spans="3:33" s="35" customFormat="1" x14ac:dyDescent="0.2">
      <c r="C1957" s="39"/>
      <c r="D1957" s="40"/>
      <c r="E1957" s="41"/>
      <c r="F1957" s="42"/>
      <c r="G1957" s="43"/>
      <c r="H1957" s="44"/>
      <c r="I1957" s="42"/>
      <c r="J1957" s="42"/>
      <c r="K1957" s="42"/>
      <c r="L1957" s="42"/>
      <c r="T1957" s="44"/>
      <c r="U1957" s="44"/>
      <c r="V1957" s="44"/>
      <c r="W1957" s="44"/>
      <c r="X1957" s="44"/>
      <c r="Y1957" s="44"/>
      <c r="Z1957" s="44"/>
      <c r="AD1957" s="42"/>
      <c r="AE1957" s="42"/>
      <c r="AF1957" s="42"/>
      <c r="AG1957" s="42"/>
    </row>
    <row r="1958" spans="3:33" s="35" customFormat="1" x14ac:dyDescent="0.2">
      <c r="C1958" s="39"/>
      <c r="D1958" s="40"/>
      <c r="E1958" s="41"/>
      <c r="F1958" s="42"/>
      <c r="G1958" s="43"/>
      <c r="H1958" s="44"/>
      <c r="I1958" s="42"/>
      <c r="J1958" s="42"/>
      <c r="K1958" s="42"/>
      <c r="L1958" s="42"/>
      <c r="T1958" s="44"/>
      <c r="U1958" s="44"/>
      <c r="V1958" s="44"/>
      <c r="W1958" s="44"/>
      <c r="X1958" s="44"/>
      <c r="Y1958" s="44"/>
      <c r="Z1958" s="44"/>
      <c r="AD1958" s="42"/>
      <c r="AE1958" s="42"/>
      <c r="AF1958" s="42"/>
      <c r="AG1958" s="42"/>
    </row>
    <row r="1959" spans="3:33" s="35" customFormat="1" x14ac:dyDescent="0.2">
      <c r="C1959" s="39"/>
      <c r="D1959" s="40"/>
      <c r="E1959" s="41"/>
      <c r="F1959" s="42"/>
      <c r="G1959" s="43"/>
      <c r="H1959" s="44"/>
      <c r="I1959" s="42"/>
      <c r="J1959" s="42"/>
      <c r="K1959" s="42"/>
      <c r="L1959" s="42"/>
      <c r="T1959" s="44"/>
      <c r="U1959" s="44"/>
      <c r="V1959" s="44"/>
      <c r="W1959" s="44"/>
      <c r="X1959" s="44"/>
      <c r="Y1959" s="44"/>
      <c r="Z1959" s="44"/>
      <c r="AD1959" s="42"/>
      <c r="AE1959" s="42"/>
      <c r="AF1959" s="42"/>
      <c r="AG1959" s="42"/>
    </row>
    <row r="1960" spans="3:33" s="35" customFormat="1" x14ac:dyDescent="0.2">
      <c r="C1960" s="39"/>
      <c r="D1960" s="40"/>
      <c r="E1960" s="41"/>
      <c r="F1960" s="42"/>
      <c r="G1960" s="43"/>
      <c r="H1960" s="44"/>
      <c r="I1960" s="42"/>
      <c r="J1960" s="42"/>
      <c r="K1960" s="42"/>
      <c r="L1960" s="42"/>
      <c r="T1960" s="44"/>
      <c r="U1960" s="44"/>
      <c r="V1960" s="44"/>
      <c r="W1960" s="44"/>
      <c r="X1960" s="44"/>
      <c r="Y1960" s="44"/>
      <c r="Z1960" s="44"/>
      <c r="AD1960" s="42"/>
      <c r="AE1960" s="42"/>
      <c r="AF1960" s="42"/>
      <c r="AG1960" s="42"/>
    </row>
    <row r="1961" spans="3:33" s="35" customFormat="1" x14ac:dyDescent="0.2">
      <c r="C1961" s="39"/>
      <c r="D1961" s="40"/>
      <c r="E1961" s="41"/>
      <c r="F1961" s="42"/>
      <c r="G1961" s="43"/>
      <c r="H1961" s="44"/>
      <c r="I1961" s="42"/>
      <c r="J1961" s="42"/>
      <c r="K1961" s="42"/>
      <c r="L1961" s="42"/>
      <c r="T1961" s="44"/>
      <c r="U1961" s="44"/>
      <c r="V1961" s="44"/>
      <c r="W1961" s="44"/>
      <c r="X1961" s="44"/>
      <c r="Y1961" s="44"/>
      <c r="Z1961" s="44"/>
      <c r="AD1961" s="42"/>
      <c r="AE1961" s="42"/>
      <c r="AF1961" s="42"/>
      <c r="AG1961" s="42"/>
    </row>
    <row r="1962" spans="3:33" s="35" customFormat="1" x14ac:dyDescent="0.2">
      <c r="C1962" s="39"/>
      <c r="D1962" s="40"/>
      <c r="E1962" s="41"/>
      <c r="F1962" s="42"/>
      <c r="G1962" s="43"/>
      <c r="H1962" s="44"/>
      <c r="I1962" s="42"/>
      <c r="J1962" s="42"/>
      <c r="K1962" s="42"/>
      <c r="L1962" s="42"/>
      <c r="T1962" s="44"/>
      <c r="U1962" s="44"/>
      <c r="V1962" s="44"/>
      <c r="W1962" s="44"/>
      <c r="X1962" s="44"/>
      <c r="Y1962" s="44"/>
      <c r="Z1962" s="44"/>
      <c r="AD1962" s="42"/>
      <c r="AE1962" s="42"/>
      <c r="AF1962" s="42"/>
      <c r="AG1962" s="42"/>
    </row>
    <row r="1963" spans="3:33" s="35" customFormat="1" x14ac:dyDescent="0.2">
      <c r="C1963" s="39"/>
      <c r="D1963" s="40"/>
      <c r="E1963" s="41"/>
      <c r="F1963" s="42"/>
      <c r="G1963" s="43"/>
      <c r="H1963" s="44"/>
      <c r="I1963" s="42"/>
      <c r="J1963" s="42"/>
      <c r="K1963" s="42"/>
      <c r="L1963" s="42"/>
      <c r="T1963" s="44"/>
      <c r="U1963" s="44"/>
      <c r="V1963" s="44"/>
      <c r="W1963" s="44"/>
      <c r="X1963" s="44"/>
      <c r="Y1963" s="44"/>
      <c r="Z1963" s="44"/>
      <c r="AD1963" s="42"/>
      <c r="AE1963" s="42"/>
      <c r="AF1963" s="42"/>
      <c r="AG1963" s="42"/>
    </row>
    <row r="1964" spans="3:33" s="35" customFormat="1" x14ac:dyDescent="0.2">
      <c r="C1964" s="39"/>
      <c r="D1964" s="40"/>
      <c r="E1964" s="41"/>
      <c r="F1964" s="42"/>
      <c r="G1964" s="43"/>
      <c r="H1964" s="44"/>
      <c r="I1964" s="42"/>
      <c r="J1964" s="42"/>
      <c r="K1964" s="42"/>
      <c r="L1964" s="42"/>
      <c r="T1964" s="44"/>
      <c r="U1964" s="44"/>
      <c r="V1964" s="44"/>
      <c r="W1964" s="44"/>
      <c r="X1964" s="44"/>
      <c r="Y1964" s="44"/>
      <c r="Z1964" s="44"/>
      <c r="AD1964" s="42"/>
      <c r="AE1964" s="42"/>
      <c r="AF1964" s="42"/>
      <c r="AG1964" s="42"/>
    </row>
    <row r="1965" spans="3:33" s="35" customFormat="1" x14ac:dyDescent="0.2">
      <c r="C1965" s="39"/>
      <c r="D1965" s="40"/>
      <c r="E1965" s="41"/>
      <c r="F1965" s="42"/>
      <c r="G1965" s="43"/>
      <c r="H1965" s="44"/>
      <c r="I1965" s="42"/>
      <c r="J1965" s="42"/>
      <c r="K1965" s="42"/>
      <c r="L1965" s="42"/>
      <c r="T1965" s="44"/>
      <c r="U1965" s="44"/>
      <c r="V1965" s="44"/>
      <c r="W1965" s="44"/>
      <c r="X1965" s="44"/>
      <c r="Y1965" s="44"/>
      <c r="Z1965" s="44"/>
      <c r="AD1965" s="42"/>
      <c r="AE1965" s="42"/>
      <c r="AF1965" s="42"/>
      <c r="AG1965" s="42"/>
    </row>
    <row r="1966" spans="3:33" s="35" customFormat="1" x14ac:dyDescent="0.2">
      <c r="C1966" s="39"/>
      <c r="D1966" s="40"/>
      <c r="E1966" s="41"/>
      <c r="F1966" s="42"/>
      <c r="G1966" s="43"/>
      <c r="H1966" s="44"/>
      <c r="I1966" s="42"/>
      <c r="J1966" s="42"/>
      <c r="K1966" s="42"/>
      <c r="L1966" s="42"/>
      <c r="T1966" s="44"/>
      <c r="U1966" s="44"/>
      <c r="V1966" s="44"/>
      <c r="W1966" s="44"/>
      <c r="X1966" s="44"/>
      <c r="Y1966" s="44"/>
      <c r="Z1966" s="44"/>
      <c r="AD1966" s="42"/>
      <c r="AE1966" s="42"/>
      <c r="AF1966" s="42"/>
      <c r="AG1966" s="42"/>
    </row>
    <row r="1967" spans="3:33" s="35" customFormat="1" x14ac:dyDescent="0.2">
      <c r="C1967" s="39"/>
      <c r="D1967" s="40"/>
      <c r="E1967" s="41"/>
      <c r="F1967" s="42"/>
      <c r="G1967" s="43"/>
      <c r="H1967" s="44"/>
      <c r="I1967" s="42"/>
      <c r="J1967" s="42"/>
      <c r="K1967" s="42"/>
      <c r="L1967" s="42"/>
      <c r="T1967" s="44"/>
      <c r="U1967" s="44"/>
      <c r="V1967" s="44"/>
      <c r="W1967" s="44"/>
      <c r="X1967" s="44"/>
      <c r="Y1967" s="44"/>
      <c r="Z1967" s="44"/>
      <c r="AD1967" s="42"/>
      <c r="AE1967" s="42"/>
      <c r="AF1967" s="42"/>
      <c r="AG1967" s="42"/>
    </row>
    <row r="1968" spans="3:33" s="35" customFormat="1" x14ac:dyDescent="0.2">
      <c r="C1968" s="39"/>
      <c r="D1968" s="40"/>
      <c r="E1968" s="41"/>
      <c r="F1968" s="42"/>
      <c r="G1968" s="43"/>
      <c r="H1968" s="44"/>
      <c r="I1968" s="42"/>
      <c r="J1968" s="42"/>
      <c r="K1968" s="42"/>
      <c r="L1968" s="42"/>
      <c r="T1968" s="44"/>
      <c r="U1968" s="44"/>
      <c r="V1968" s="44"/>
      <c r="W1968" s="44"/>
      <c r="X1968" s="44"/>
      <c r="Y1968" s="44"/>
      <c r="Z1968" s="44"/>
      <c r="AD1968" s="42"/>
      <c r="AE1968" s="42"/>
      <c r="AF1968" s="42"/>
      <c r="AG1968" s="42"/>
    </row>
    <row r="1969" spans="3:33" s="35" customFormat="1" x14ac:dyDescent="0.2">
      <c r="C1969" s="39"/>
      <c r="D1969" s="40"/>
      <c r="E1969" s="41"/>
      <c r="F1969" s="42"/>
      <c r="G1969" s="43"/>
      <c r="H1969" s="44"/>
      <c r="I1969" s="42"/>
      <c r="J1969" s="42"/>
      <c r="K1969" s="42"/>
      <c r="L1969" s="42"/>
      <c r="T1969" s="44"/>
      <c r="U1969" s="44"/>
      <c r="V1969" s="44"/>
      <c r="W1969" s="44"/>
      <c r="X1969" s="44"/>
      <c r="Y1969" s="44"/>
      <c r="Z1969" s="44"/>
      <c r="AD1969" s="42"/>
      <c r="AE1969" s="42"/>
      <c r="AF1969" s="42"/>
      <c r="AG1969" s="42"/>
    </row>
    <row r="1970" spans="3:33" s="35" customFormat="1" x14ac:dyDescent="0.2">
      <c r="C1970" s="39"/>
      <c r="D1970" s="40"/>
      <c r="E1970" s="41"/>
      <c r="F1970" s="42"/>
      <c r="G1970" s="43"/>
      <c r="H1970" s="44"/>
      <c r="I1970" s="42"/>
      <c r="J1970" s="42"/>
      <c r="K1970" s="42"/>
      <c r="L1970" s="42"/>
      <c r="T1970" s="44"/>
      <c r="U1970" s="44"/>
      <c r="V1970" s="44"/>
      <c r="W1970" s="44"/>
      <c r="X1970" s="44"/>
      <c r="Y1970" s="44"/>
      <c r="Z1970" s="44"/>
      <c r="AD1970" s="42"/>
      <c r="AE1970" s="42"/>
      <c r="AF1970" s="42"/>
      <c r="AG1970" s="42"/>
    </row>
    <row r="1971" spans="3:33" s="35" customFormat="1" x14ac:dyDescent="0.2">
      <c r="C1971" s="39"/>
      <c r="D1971" s="40"/>
      <c r="E1971" s="41"/>
      <c r="F1971" s="42"/>
      <c r="G1971" s="43"/>
      <c r="H1971" s="44"/>
      <c r="I1971" s="42"/>
      <c r="J1971" s="42"/>
      <c r="K1971" s="42"/>
      <c r="L1971" s="42"/>
      <c r="T1971" s="44"/>
      <c r="U1971" s="44"/>
      <c r="V1971" s="44"/>
      <c r="W1971" s="44"/>
      <c r="X1971" s="44"/>
      <c r="Y1971" s="44"/>
      <c r="Z1971" s="44"/>
      <c r="AD1971" s="42"/>
      <c r="AE1971" s="42"/>
      <c r="AF1971" s="42"/>
      <c r="AG1971" s="42"/>
    </row>
    <row r="1972" spans="3:33" s="35" customFormat="1" x14ac:dyDescent="0.2">
      <c r="C1972" s="39"/>
      <c r="D1972" s="40"/>
      <c r="E1972" s="41"/>
      <c r="F1972" s="42"/>
      <c r="G1972" s="43"/>
      <c r="H1972" s="44"/>
      <c r="I1972" s="42"/>
      <c r="J1972" s="42"/>
      <c r="K1972" s="42"/>
      <c r="L1972" s="42"/>
      <c r="T1972" s="44"/>
      <c r="U1972" s="44"/>
      <c r="V1972" s="44"/>
      <c r="W1972" s="44"/>
      <c r="X1972" s="44"/>
      <c r="Y1972" s="44"/>
      <c r="Z1972" s="44"/>
      <c r="AD1972" s="42"/>
      <c r="AE1972" s="42"/>
      <c r="AF1972" s="42"/>
      <c r="AG1972" s="42"/>
    </row>
    <row r="1973" spans="3:33" s="35" customFormat="1" x14ac:dyDescent="0.2">
      <c r="C1973" s="39"/>
      <c r="D1973" s="40"/>
      <c r="E1973" s="41"/>
      <c r="F1973" s="42"/>
      <c r="G1973" s="43"/>
      <c r="H1973" s="44"/>
      <c r="I1973" s="42"/>
      <c r="J1973" s="42"/>
      <c r="K1973" s="42"/>
      <c r="L1973" s="42"/>
      <c r="T1973" s="44"/>
      <c r="U1973" s="44"/>
      <c r="V1973" s="44"/>
      <c r="W1973" s="44"/>
      <c r="X1973" s="44"/>
      <c r="Y1973" s="44"/>
      <c r="Z1973" s="44"/>
      <c r="AD1973" s="42"/>
      <c r="AE1973" s="42"/>
      <c r="AF1973" s="42"/>
      <c r="AG1973" s="42"/>
    </row>
    <row r="1974" spans="3:33" s="35" customFormat="1" x14ac:dyDescent="0.2">
      <c r="C1974" s="39"/>
      <c r="D1974" s="40"/>
      <c r="E1974" s="41"/>
      <c r="F1974" s="42"/>
      <c r="G1974" s="43"/>
      <c r="H1974" s="44"/>
      <c r="I1974" s="42"/>
      <c r="J1974" s="42"/>
      <c r="K1974" s="42"/>
      <c r="L1974" s="42"/>
      <c r="T1974" s="44"/>
      <c r="U1974" s="44"/>
      <c r="V1974" s="44"/>
      <c r="W1974" s="44"/>
      <c r="X1974" s="44"/>
      <c r="Y1974" s="44"/>
      <c r="Z1974" s="44"/>
      <c r="AD1974" s="42"/>
      <c r="AE1974" s="42"/>
      <c r="AF1974" s="42"/>
      <c r="AG1974" s="42"/>
    </row>
    <row r="1975" spans="3:33" s="35" customFormat="1" x14ac:dyDescent="0.2">
      <c r="C1975" s="39"/>
      <c r="D1975" s="40"/>
      <c r="E1975" s="41"/>
      <c r="F1975" s="42"/>
      <c r="G1975" s="43"/>
      <c r="H1975" s="44"/>
      <c r="I1975" s="42"/>
      <c r="J1975" s="42"/>
      <c r="K1975" s="42"/>
      <c r="L1975" s="42"/>
      <c r="T1975" s="44"/>
      <c r="U1975" s="44"/>
      <c r="V1975" s="44"/>
      <c r="W1975" s="44"/>
      <c r="X1975" s="44"/>
      <c r="Y1975" s="44"/>
      <c r="Z1975" s="44"/>
      <c r="AD1975" s="42"/>
      <c r="AE1975" s="42"/>
      <c r="AF1975" s="42"/>
      <c r="AG1975" s="42"/>
    </row>
    <row r="1976" spans="3:33" s="35" customFormat="1" x14ac:dyDescent="0.2">
      <c r="C1976" s="39"/>
      <c r="D1976" s="40"/>
      <c r="E1976" s="41"/>
      <c r="F1976" s="42"/>
      <c r="G1976" s="43"/>
      <c r="H1976" s="44"/>
      <c r="I1976" s="42"/>
      <c r="J1976" s="42"/>
      <c r="K1976" s="42"/>
      <c r="L1976" s="42"/>
      <c r="T1976" s="44"/>
      <c r="U1976" s="44"/>
      <c r="V1976" s="44"/>
      <c r="W1976" s="44"/>
      <c r="X1976" s="44"/>
      <c r="Y1976" s="44"/>
      <c r="Z1976" s="44"/>
      <c r="AD1976" s="42"/>
      <c r="AE1976" s="42"/>
      <c r="AF1976" s="42"/>
      <c r="AG1976" s="42"/>
    </row>
    <row r="1977" spans="3:33" s="35" customFormat="1" x14ac:dyDescent="0.2">
      <c r="C1977" s="39"/>
      <c r="D1977" s="40"/>
      <c r="E1977" s="41"/>
      <c r="F1977" s="42"/>
      <c r="G1977" s="43"/>
      <c r="H1977" s="44"/>
      <c r="I1977" s="42"/>
      <c r="J1977" s="42"/>
      <c r="K1977" s="42"/>
      <c r="L1977" s="42"/>
      <c r="T1977" s="44"/>
      <c r="U1977" s="44"/>
      <c r="V1977" s="44"/>
      <c r="W1977" s="44"/>
      <c r="X1977" s="44"/>
      <c r="Y1977" s="44"/>
      <c r="Z1977" s="44"/>
      <c r="AD1977" s="42"/>
      <c r="AE1977" s="42"/>
      <c r="AF1977" s="42"/>
      <c r="AG1977" s="42"/>
    </row>
    <row r="1978" spans="3:33" s="35" customFormat="1" x14ac:dyDescent="0.2">
      <c r="C1978" s="39"/>
      <c r="D1978" s="40"/>
      <c r="E1978" s="41"/>
      <c r="F1978" s="42"/>
      <c r="G1978" s="43"/>
      <c r="H1978" s="44"/>
      <c r="I1978" s="42"/>
      <c r="J1978" s="42"/>
      <c r="K1978" s="42"/>
      <c r="L1978" s="42"/>
      <c r="T1978" s="44"/>
      <c r="U1978" s="44"/>
      <c r="V1978" s="44"/>
      <c r="W1978" s="44"/>
      <c r="X1978" s="44"/>
      <c r="Y1978" s="44"/>
      <c r="Z1978" s="44"/>
      <c r="AD1978" s="42"/>
      <c r="AE1978" s="42"/>
      <c r="AF1978" s="42"/>
      <c r="AG1978" s="42"/>
    </row>
    <row r="1979" spans="3:33" s="35" customFormat="1" x14ac:dyDescent="0.2">
      <c r="C1979" s="39"/>
      <c r="D1979" s="40"/>
      <c r="E1979" s="41"/>
      <c r="F1979" s="42"/>
      <c r="G1979" s="43"/>
      <c r="H1979" s="44"/>
      <c r="I1979" s="42"/>
      <c r="J1979" s="42"/>
      <c r="K1979" s="42"/>
      <c r="L1979" s="42"/>
      <c r="T1979" s="44"/>
      <c r="U1979" s="44"/>
      <c r="V1979" s="44"/>
      <c r="W1979" s="44"/>
      <c r="X1979" s="44"/>
      <c r="Y1979" s="44"/>
      <c r="Z1979" s="44"/>
      <c r="AD1979" s="42"/>
      <c r="AE1979" s="42"/>
      <c r="AF1979" s="42"/>
      <c r="AG1979" s="42"/>
    </row>
    <row r="1980" spans="3:33" s="35" customFormat="1" x14ac:dyDescent="0.2">
      <c r="C1980" s="39"/>
      <c r="D1980" s="40"/>
      <c r="E1980" s="41"/>
      <c r="F1980" s="42"/>
      <c r="G1980" s="43"/>
      <c r="H1980" s="44"/>
      <c r="I1980" s="42"/>
      <c r="J1980" s="42"/>
      <c r="K1980" s="42"/>
      <c r="L1980" s="42"/>
      <c r="T1980" s="44"/>
      <c r="U1980" s="44"/>
      <c r="V1980" s="44"/>
      <c r="W1980" s="44"/>
      <c r="X1980" s="44"/>
      <c r="Y1980" s="44"/>
      <c r="Z1980" s="44"/>
      <c r="AD1980" s="42"/>
      <c r="AE1980" s="42"/>
      <c r="AF1980" s="42"/>
      <c r="AG1980" s="42"/>
    </row>
    <row r="1981" spans="3:33" s="35" customFormat="1" x14ac:dyDescent="0.2">
      <c r="C1981" s="39"/>
      <c r="D1981" s="40"/>
      <c r="E1981" s="41"/>
      <c r="F1981" s="42"/>
      <c r="G1981" s="43"/>
      <c r="H1981" s="44"/>
      <c r="I1981" s="42"/>
      <c r="J1981" s="42"/>
      <c r="K1981" s="42"/>
      <c r="L1981" s="42"/>
      <c r="T1981" s="44"/>
      <c r="U1981" s="44"/>
      <c r="V1981" s="44"/>
      <c r="W1981" s="44"/>
      <c r="X1981" s="44"/>
      <c r="Y1981" s="44"/>
      <c r="Z1981" s="44"/>
      <c r="AD1981" s="42"/>
      <c r="AE1981" s="42"/>
      <c r="AF1981" s="42"/>
      <c r="AG1981" s="42"/>
    </row>
    <row r="1982" spans="3:33" s="35" customFormat="1" x14ac:dyDescent="0.2">
      <c r="C1982" s="39"/>
      <c r="D1982" s="40"/>
      <c r="E1982" s="41"/>
      <c r="F1982" s="42"/>
      <c r="G1982" s="43"/>
      <c r="H1982" s="44"/>
      <c r="I1982" s="42"/>
      <c r="J1982" s="42"/>
      <c r="K1982" s="42"/>
      <c r="L1982" s="42"/>
      <c r="T1982" s="44"/>
      <c r="U1982" s="44"/>
      <c r="V1982" s="44"/>
      <c r="W1982" s="44"/>
      <c r="X1982" s="44"/>
      <c r="Y1982" s="44"/>
      <c r="Z1982" s="44"/>
      <c r="AD1982" s="42"/>
      <c r="AE1982" s="42"/>
      <c r="AF1982" s="42"/>
      <c r="AG1982" s="42"/>
    </row>
    <row r="1983" spans="3:33" s="35" customFormat="1" x14ac:dyDescent="0.2">
      <c r="C1983" s="39"/>
      <c r="D1983" s="40"/>
      <c r="E1983" s="41"/>
      <c r="F1983" s="42"/>
      <c r="G1983" s="43"/>
      <c r="H1983" s="44"/>
      <c r="I1983" s="42"/>
      <c r="J1983" s="42"/>
      <c r="K1983" s="42"/>
      <c r="L1983" s="42"/>
      <c r="T1983" s="44"/>
      <c r="U1983" s="44"/>
      <c r="V1983" s="44"/>
      <c r="W1983" s="44"/>
      <c r="X1983" s="44"/>
      <c r="Y1983" s="44"/>
      <c r="Z1983" s="44"/>
      <c r="AD1983" s="42"/>
      <c r="AE1983" s="42"/>
      <c r="AF1983" s="42"/>
      <c r="AG1983" s="42"/>
    </row>
    <row r="1984" spans="3:33" s="35" customFormat="1" x14ac:dyDescent="0.2">
      <c r="C1984" s="39"/>
      <c r="D1984" s="40"/>
      <c r="E1984" s="41"/>
      <c r="F1984" s="42"/>
      <c r="G1984" s="43"/>
      <c r="H1984" s="44"/>
      <c r="I1984" s="42"/>
      <c r="J1984" s="42"/>
      <c r="K1984" s="42"/>
      <c r="L1984" s="42"/>
      <c r="T1984" s="44"/>
      <c r="U1984" s="44"/>
      <c r="V1984" s="44"/>
      <c r="W1984" s="44"/>
      <c r="X1984" s="44"/>
      <c r="Y1984" s="44"/>
      <c r="Z1984" s="44"/>
      <c r="AD1984" s="42"/>
      <c r="AE1984" s="42"/>
      <c r="AF1984" s="42"/>
      <c r="AG1984" s="42"/>
    </row>
    <row r="1985" spans="3:33" s="35" customFormat="1" x14ac:dyDescent="0.2">
      <c r="C1985" s="39"/>
      <c r="D1985" s="40"/>
      <c r="E1985" s="41"/>
      <c r="F1985" s="42"/>
      <c r="G1985" s="43"/>
      <c r="H1985" s="44"/>
      <c r="I1985" s="42"/>
      <c r="J1985" s="42"/>
      <c r="K1985" s="42"/>
      <c r="L1985" s="42"/>
      <c r="T1985" s="44"/>
      <c r="U1985" s="44"/>
      <c r="V1985" s="44"/>
      <c r="W1985" s="44"/>
      <c r="X1985" s="44"/>
      <c r="Y1985" s="44"/>
      <c r="Z1985" s="44"/>
      <c r="AD1985" s="42"/>
      <c r="AE1985" s="42"/>
      <c r="AF1985" s="42"/>
      <c r="AG1985" s="42"/>
    </row>
    <row r="1986" spans="3:33" s="35" customFormat="1" x14ac:dyDescent="0.2">
      <c r="C1986" s="39"/>
      <c r="D1986" s="40"/>
      <c r="E1986" s="41"/>
      <c r="F1986" s="42"/>
      <c r="G1986" s="43"/>
      <c r="H1986" s="44"/>
      <c r="I1986" s="42"/>
      <c r="J1986" s="42"/>
      <c r="K1986" s="42"/>
      <c r="L1986" s="42"/>
      <c r="T1986" s="44"/>
      <c r="U1986" s="44"/>
      <c r="V1986" s="44"/>
      <c r="W1986" s="44"/>
      <c r="X1986" s="44"/>
      <c r="Y1986" s="44"/>
      <c r="Z1986" s="44"/>
      <c r="AD1986" s="42"/>
      <c r="AE1986" s="42"/>
      <c r="AF1986" s="42"/>
      <c r="AG1986" s="42"/>
    </row>
    <row r="1987" spans="3:33" s="35" customFormat="1" x14ac:dyDescent="0.2">
      <c r="C1987" s="39"/>
      <c r="D1987" s="40"/>
      <c r="E1987" s="41"/>
      <c r="F1987" s="42"/>
      <c r="G1987" s="43"/>
      <c r="H1987" s="44"/>
      <c r="I1987" s="42"/>
      <c r="J1987" s="42"/>
      <c r="K1987" s="42"/>
      <c r="L1987" s="42"/>
      <c r="T1987" s="44"/>
      <c r="U1987" s="44"/>
      <c r="V1987" s="44"/>
      <c r="W1987" s="44"/>
      <c r="X1987" s="44"/>
      <c r="Y1987" s="44"/>
      <c r="Z1987" s="44"/>
      <c r="AD1987" s="42"/>
      <c r="AE1987" s="42"/>
      <c r="AF1987" s="42"/>
      <c r="AG1987" s="42"/>
    </row>
    <row r="1988" spans="3:33" s="35" customFormat="1" x14ac:dyDescent="0.2">
      <c r="C1988" s="39"/>
      <c r="D1988" s="40"/>
      <c r="E1988" s="41"/>
      <c r="F1988" s="42"/>
      <c r="G1988" s="43"/>
      <c r="H1988" s="44"/>
      <c r="I1988" s="42"/>
      <c r="J1988" s="42"/>
      <c r="K1988" s="42"/>
      <c r="L1988" s="42"/>
      <c r="T1988" s="44"/>
      <c r="U1988" s="44"/>
      <c r="V1988" s="44"/>
      <c r="W1988" s="44"/>
      <c r="X1988" s="44"/>
      <c r="Y1988" s="44"/>
      <c r="Z1988" s="44"/>
      <c r="AD1988" s="42"/>
      <c r="AE1988" s="42"/>
      <c r="AF1988" s="42"/>
      <c r="AG1988" s="42"/>
    </row>
    <row r="1989" spans="3:33" s="35" customFormat="1" x14ac:dyDescent="0.2">
      <c r="C1989" s="39"/>
      <c r="D1989" s="40"/>
      <c r="E1989" s="41"/>
      <c r="F1989" s="42"/>
      <c r="G1989" s="43"/>
      <c r="H1989" s="44"/>
      <c r="I1989" s="42"/>
      <c r="J1989" s="42"/>
      <c r="K1989" s="42"/>
      <c r="L1989" s="42"/>
      <c r="T1989" s="44"/>
      <c r="U1989" s="44"/>
      <c r="V1989" s="44"/>
      <c r="W1989" s="44"/>
      <c r="X1989" s="44"/>
      <c r="Y1989" s="44"/>
      <c r="Z1989" s="44"/>
      <c r="AD1989" s="42"/>
      <c r="AE1989" s="42"/>
      <c r="AF1989" s="42"/>
      <c r="AG1989" s="42"/>
    </row>
    <row r="1990" spans="3:33" s="35" customFormat="1" x14ac:dyDescent="0.2">
      <c r="C1990" s="39"/>
      <c r="D1990" s="40"/>
      <c r="E1990" s="41"/>
      <c r="F1990" s="42"/>
      <c r="G1990" s="43"/>
      <c r="H1990" s="44"/>
      <c r="I1990" s="42"/>
      <c r="J1990" s="42"/>
      <c r="K1990" s="42"/>
      <c r="L1990" s="42"/>
      <c r="T1990" s="44"/>
      <c r="U1990" s="44"/>
      <c r="V1990" s="44"/>
      <c r="W1990" s="44"/>
      <c r="X1990" s="44"/>
      <c r="Y1990" s="44"/>
      <c r="Z1990" s="44"/>
      <c r="AD1990" s="42"/>
      <c r="AE1990" s="42"/>
      <c r="AF1990" s="42"/>
      <c r="AG1990" s="42"/>
    </row>
    <row r="1991" spans="3:33" s="35" customFormat="1" x14ac:dyDescent="0.2">
      <c r="C1991" s="39"/>
      <c r="D1991" s="40"/>
      <c r="E1991" s="41"/>
      <c r="F1991" s="42"/>
      <c r="G1991" s="43"/>
      <c r="H1991" s="44"/>
      <c r="I1991" s="42"/>
      <c r="J1991" s="42"/>
      <c r="K1991" s="42"/>
      <c r="L1991" s="42"/>
      <c r="T1991" s="44"/>
      <c r="U1991" s="44"/>
      <c r="V1991" s="44"/>
      <c r="W1991" s="44"/>
      <c r="X1991" s="44"/>
      <c r="Y1991" s="44"/>
      <c r="Z1991" s="44"/>
      <c r="AD1991" s="42"/>
      <c r="AE1991" s="42"/>
      <c r="AF1991" s="42"/>
      <c r="AG1991" s="42"/>
    </row>
    <row r="1992" spans="3:33" s="35" customFormat="1" x14ac:dyDescent="0.2">
      <c r="C1992" s="39"/>
      <c r="D1992" s="40"/>
      <c r="E1992" s="41"/>
      <c r="F1992" s="42"/>
      <c r="G1992" s="43"/>
      <c r="H1992" s="44"/>
      <c r="I1992" s="42"/>
      <c r="J1992" s="42"/>
      <c r="K1992" s="42"/>
      <c r="L1992" s="42"/>
      <c r="T1992" s="44"/>
      <c r="U1992" s="44"/>
      <c r="V1992" s="44"/>
      <c r="W1992" s="44"/>
      <c r="X1992" s="44"/>
      <c r="Y1992" s="44"/>
      <c r="Z1992" s="44"/>
      <c r="AD1992" s="42"/>
      <c r="AE1992" s="42"/>
      <c r="AF1992" s="42"/>
      <c r="AG1992" s="42"/>
    </row>
    <row r="1993" spans="3:33" s="35" customFormat="1" x14ac:dyDescent="0.2">
      <c r="C1993" s="39"/>
      <c r="D1993" s="40"/>
      <c r="E1993" s="41"/>
      <c r="F1993" s="42"/>
      <c r="G1993" s="43"/>
      <c r="H1993" s="44"/>
      <c r="I1993" s="42"/>
      <c r="J1993" s="42"/>
      <c r="K1993" s="42"/>
      <c r="L1993" s="42"/>
      <c r="T1993" s="44"/>
      <c r="U1993" s="44"/>
      <c r="V1993" s="44"/>
      <c r="W1993" s="44"/>
      <c r="X1993" s="44"/>
      <c r="Y1993" s="44"/>
      <c r="Z1993" s="44"/>
      <c r="AD1993" s="42"/>
      <c r="AE1993" s="42"/>
      <c r="AF1993" s="42"/>
      <c r="AG1993" s="42"/>
    </row>
    <row r="1994" spans="3:33" s="35" customFormat="1" x14ac:dyDescent="0.2">
      <c r="C1994" s="39"/>
      <c r="D1994" s="40"/>
      <c r="E1994" s="41"/>
      <c r="F1994" s="42"/>
      <c r="G1994" s="43"/>
      <c r="H1994" s="44"/>
      <c r="I1994" s="42"/>
      <c r="J1994" s="42"/>
      <c r="K1994" s="42"/>
      <c r="L1994" s="42"/>
      <c r="T1994" s="44"/>
      <c r="U1994" s="44"/>
      <c r="V1994" s="44"/>
      <c r="W1994" s="44"/>
      <c r="X1994" s="44"/>
      <c r="Y1994" s="44"/>
      <c r="Z1994" s="44"/>
      <c r="AD1994" s="42"/>
      <c r="AE1994" s="42"/>
      <c r="AF1994" s="42"/>
      <c r="AG1994" s="42"/>
    </row>
    <row r="1995" spans="3:33" s="35" customFormat="1" x14ac:dyDescent="0.2">
      <c r="C1995" s="39"/>
      <c r="D1995" s="40"/>
      <c r="E1995" s="41"/>
      <c r="F1995" s="42"/>
      <c r="G1995" s="43"/>
      <c r="H1995" s="44"/>
      <c r="I1995" s="42"/>
      <c r="J1995" s="42"/>
      <c r="K1995" s="42"/>
      <c r="L1995" s="42"/>
      <c r="T1995" s="44"/>
      <c r="U1995" s="44"/>
      <c r="V1995" s="44"/>
      <c r="W1995" s="44"/>
      <c r="X1995" s="44"/>
      <c r="Y1995" s="44"/>
      <c r="Z1995" s="44"/>
      <c r="AD1995" s="42"/>
      <c r="AE1995" s="42"/>
      <c r="AF1995" s="42"/>
      <c r="AG1995" s="42"/>
    </row>
    <row r="1996" spans="3:33" s="35" customFormat="1" x14ac:dyDescent="0.2">
      <c r="C1996" s="39"/>
      <c r="D1996" s="40"/>
      <c r="E1996" s="41"/>
      <c r="F1996" s="42"/>
      <c r="G1996" s="43"/>
      <c r="H1996" s="44"/>
      <c r="I1996" s="42"/>
      <c r="J1996" s="42"/>
      <c r="K1996" s="42"/>
      <c r="L1996" s="42"/>
      <c r="T1996" s="44"/>
      <c r="U1996" s="44"/>
      <c r="V1996" s="44"/>
      <c r="W1996" s="44"/>
      <c r="X1996" s="44"/>
      <c r="Y1996" s="44"/>
      <c r="Z1996" s="44"/>
      <c r="AD1996" s="42"/>
      <c r="AE1996" s="42"/>
      <c r="AF1996" s="42"/>
      <c r="AG1996" s="42"/>
    </row>
    <row r="1997" spans="3:33" s="35" customFormat="1" x14ac:dyDescent="0.2">
      <c r="C1997" s="39"/>
      <c r="D1997" s="40"/>
      <c r="E1997" s="41"/>
      <c r="F1997" s="42"/>
      <c r="G1997" s="43"/>
      <c r="H1997" s="44"/>
      <c r="I1997" s="42"/>
      <c r="J1997" s="42"/>
      <c r="K1997" s="42"/>
      <c r="L1997" s="42"/>
      <c r="T1997" s="44"/>
      <c r="U1997" s="44"/>
      <c r="V1997" s="44"/>
      <c r="W1997" s="44"/>
      <c r="X1997" s="44"/>
      <c r="Y1997" s="44"/>
      <c r="Z1997" s="44"/>
      <c r="AD1997" s="42"/>
      <c r="AE1997" s="42"/>
      <c r="AF1997" s="42"/>
      <c r="AG1997" s="42"/>
    </row>
    <row r="1998" spans="3:33" s="35" customFormat="1" x14ac:dyDescent="0.2">
      <c r="C1998" s="39"/>
      <c r="D1998" s="40"/>
      <c r="E1998" s="41"/>
      <c r="F1998" s="42"/>
      <c r="G1998" s="43"/>
      <c r="H1998" s="44"/>
      <c r="I1998" s="42"/>
      <c r="J1998" s="42"/>
      <c r="K1998" s="42"/>
      <c r="L1998" s="42"/>
      <c r="T1998" s="44"/>
      <c r="U1998" s="44"/>
      <c r="V1998" s="44"/>
      <c r="W1998" s="44"/>
      <c r="X1998" s="44"/>
      <c r="Y1998" s="44"/>
      <c r="Z1998" s="44"/>
      <c r="AD1998" s="42"/>
      <c r="AE1998" s="42"/>
      <c r="AF1998" s="42"/>
      <c r="AG1998" s="42"/>
    </row>
    <row r="1999" spans="3:33" s="35" customFormat="1" x14ac:dyDescent="0.2">
      <c r="C1999" s="39"/>
      <c r="D1999" s="40"/>
      <c r="E1999" s="41"/>
      <c r="F1999" s="42"/>
      <c r="G1999" s="43"/>
      <c r="H1999" s="44"/>
      <c r="I1999" s="42"/>
      <c r="J1999" s="42"/>
      <c r="K1999" s="42"/>
      <c r="L1999" s="42"/>
      <c r="T1999" s="44"/>
      <c r="U1999" s="44"/>
      <c r="V1999" s="44"/>
      <c r="W1999" s="44"/>
      <c r="X1999" s="44"/>
      <c r="Y1999" s="44"/>
      <c r="Z1999" s="44"/>
      <c r="AD1999" s="42"/>
      <c r="AE1999" s="42"/>
      <c r="AF1999" s="42"/>
      <c r="AG1999" s="42"/>
    </row>
    <row r="2000" spans="3:33" s="35" customFormat="1" x14ac:dyDescent="0.2">
      <c r="C2000" s="39"/>
      <c r="D2000" s="40"/>
      <c r="E2000" s="41"/>
      <c r="F2000" s="42"/>
      <c r="G2000" s="43"/>
      <c r="H2000" s="44"/>
      <c r="I2000" s="42"/>
      <c r="J2000" s="42"/>
      <c r="K2000" s="42"/>
      <c r="L2000" s="42"/>
      <c r="T2000" s="44"/>
      <c r="U2000" s="44"/>
      <c r="V2000" s="44"/>
      <c r="W2000" s="44"/>
      <c r="X2000" s="44"/>
      <c r="Y2000" s="44"/>
      <c r="Z2000" s="44"/>
      <c r="AD2000" s="42"/>
      <c r="AE2000" s="42"/>
      <c r="AF2000" s="42"/>
      <c r="AG2000" s="42"/>
    </row>
    <row r="2001" spans="3:33" s="35" customFormat="1" x14ac:dyDescent="0.2">
      <c r="C2001" s="39"/>
      <c r="D2001" s="40"/>
      <c r="E2001" s="41"/>
      <c r="F2001" s="42"/>
      <c r="G2001" s="43"/>
      <c r="H2001" s="44"/>
      <c r="I2001" s="42"/>
      <c r="J2001" s="42"/>
      <c r="K2001" s="42"/>
      <c r="L2001" s="42"/>
      <c r="T2001" s="44"/>
      <c r="U2001" s="44"/>
      <c r="V2001" s="44"/>
      <c r="W2001" s="44"/>
      <c r="X2001" s="44"/>
      <c r="Y2001" s="44"/>
      <c r="Z2001" s="44"/>
      <c r="AD2001" s="42"/>
      <c r="AE2001" s="42"/>
      <c r="AF2001" s="42"/>
      <c r="AG2001" s="42"/>
    </row>
    <row r="2002" spans="3:33" s="35" customFormat="1" x14ac:dyDescent="0.2">
      <c r="C2002" s="39"/>
      <c r="D2002" s="40"/>
      <c r="E2002" s="41"/>
      <c r="F2002" s="42"/>
      <c r="G2002" s="43"/>
      <c r="H2002" s="44"/>
      <c r="I2002" s="42"/>
      <c r="J2002" s="42"/>
      <c r="K2002" s="42"/>
      <c r="L2002" s="42"/>
      <c r="T2002" s="44"/>
      <c r="U2002" s="44"/>
      <c r="V2002" s="44"/>
      <c r="W2002" s="44"/>
      <c r="X2002" s="44"/>
      <c r="Y2002" s="44"/>
      <c r="Z2002" s="44"/>
      <c r="AD2002" s="42"/>
      <c r="AE2002" s="42"/>
      <c r="AF2002" s="42"/>
      <c r="AG2002" s="42"/>
    </row>
    <row r="2003" spans="3:33" s="35" customFormat="1" x14ac:dyDescent="0.2">
      <c r="C2003" s="39"/>
      <c r="D2003" s="40"/>
      <c r="E2003" s="41"/>
      <c r="F2003" s="42"/>
      <c r="G2003" s="43"/>
      <c r="H2003" s="44"/>
      <c r="I2003" s="42"/>
      <c r="J2003" s="42"/>
      <c r="K2003" s="42"/>
      <c r="L2003" s="42"/>
      <c r="T2003" s="44"/>
      <c r="U2003" s="44"/>
      <c r="V2003" s="44"/>
      <c r="W2003" s="44"/>
      <c r="X2003" s="44"/>
      <c r="Y2003" s="44"/>
      <c r="Z2003" s="44"/>
      <c r="AD2003" s="42"/>
      <c r="AE2003" s="42"/>
      <c r="AF2003" s="42"/>
      <c r="AG2003" s="42"/>
    </row>
    <row r="2004" spans="3:33" s="35" customFormat="1" x14ac:dyDescent="0.2">
      <c r="C2004" s="39"/>
      <c r="D2004" s="40"/>
      <c r="E2004" s="41"/>
      <c r="F2004" s="42"/>
      <c r="G2004" s="43"/>
      <c r="H2004" s="44"/>
      <c r="I2004" s="42"/>
      <c r="J2004" s="42"/>
      <c r="K2004" s="42"/>
      <c r="L2004" s="42"/>
      <c r="T2004" s="44"/>
      <c r="U2004" s="44"/>
      <c r="V2004" s="44"/>
      <c r="W2004" s="44"/>
      <c r="X2004" s="44"/>
      <c r="Y2004" s="44"/>
      <c r="Z2004" s="44"/>
      <c r="AD2004" s="42"/>
      <c r="AE2004" s="42"/>
      <c r="AF2004" s="42"/>
      <c r="AG2004" s="42"/>
    </row>
    <row r="2005" spans="3:33" s="35" customFormat="1" x14ac:dyDescent="0.2">
      <c r="C2005" s="39"/>
      <c r="D2005" s="40"/>
      <c r="E2005" s="41"/>
      <c r="F2005" s="42"/>
      <c r="G2005" s="43"/>
      <c r="H2005" s="44"/>
      <c r="I2005" s="42"/>
      <c r="J2005" s="42"/>
      <c r="K2005" s="42"/>
      <c r="L2005" s="42"/>
      <c r="T2005" s="44"/>
      <c r="U2005" s="44"/>
      <c r="V2005" s="44"/>
      <c r="W2005" s="44"/>
      <c r="X2005" s="44"/>
      <c r="Y2005" s="44"/>
      <c r="Z2005" s="44"/>
      <c r="AD2005" s="42"/>
      <c r="AE2005" s="42"/>
      <c r="AF2005" s="42"/>
      <c r="AG2005" s="42"/>
    </row>
    <row r="2006" spans="3:33" s="35" customFormat="1" x14ac:dyDescent="0.2">
      <c r="C2006" s="39"/>
      <c r="D2006" s="40"/>
      <c r="E2006" s="41"/>
      <c r="F2006" s="42"/>
      <c r="G2006" s="43"/>
      <c r="H2006" s="44"/>
      <c r="I2006" s="42"/>
      <c r="J2006" s="42"/>
      <c r="K2006" s="42"/>
      <c r="L2006" s="42"/>
      <c r="T2006" s="44"/>
      <c r="U2006" s="44"/>
      <c r="V2006" s="44"/>
      <c r="W2006" s="44"/>
      <c r="X2006" s="44"/>
      <c r="Y2006" s="44"/>
      <c r="Z2006" s="44"/>
      <c r="AD2006" s="42"/>
      <c r="AE2006" s="42"/>
      <c r="AF2006" s="42"/>
      <c r="AG2006" s="42"/>
    </row>
    <row r="2007" spans="3:33" s="35" customFormat="1" x14ac:dyDescent="0.2">
      <c r="C2007" s="39"/>
      <c r="D2007" s="40"/>
      <c r="E2007" s="41"/>
      <c r="F2007" s="42"/>
      <c r="G2007" s="43"/>
      <c r="H2007" s="44"/>
      <c r="I2007" s="42"/>
      <c r="J2007" s="42"/>
      <c r="K2007" s="42"/>
      <c r="L2007" s="42"/>
      <c r="T2007" s="44"/>
      <c r="U2007" s="44"/>
      <c r="V2007" s="44"/>
      <c r="W2007" s="44"/>
      <c r="X2007" s="44"/>
      <c r="Y2007" s="44"/>
      <c r="Z2007" s="44"/>
      <c r="AD2007" s="42"/>
      <c r="AE2007" s="42"/>
      <c r="AF2007" s="42"/>
      <c r="AG2007" s="42"/>
    </row>
    <row r="2008" spans="3:33" s="35" customFormat="1" x14ac:dyDescent="0.2">
      <c r="C2008" s="39"/>
      <c r="D2008" s="40"/>
      <c r="E2008" s="41"/>
      <c r="F2008" s="42"/>
      <c r="G2008" s="43"/>
      <c r="H2008" s="44"/>
      <c r="I2008" s="42"/>
      <c r="J2008" s="42"/>
      <c r="K2008" s="42"/>
      <c r="L2008" s="42"/>
      <c r="T2008" s="44"/>
      <c r="U2008" s="44"/>
      <c r="V2008" s="44"/>
      <c r="W2008" s="44"/>
      <c r="X2008" s="44"/>
      <c r="Y2008" s="44"/>
      <c r="Z2008" s="44"/>
      <c r="AD2008" s="42"/>
      <c r="AE2008" s="42"/>
      <c r="AF2008" s="42"/>
      <c r="AG2008" s="42"/>
    </row>
    <row r="2009" spans="3:33" s="35" customFormat="1" x14ac:dyDescent="0.2">
      <c r="C2009" s="39"/>
      <c r="D2009" s="40"/>
      <c r="E2009" s="41"/>
      <c r="F2009" s="42"/>
      <c r="G2009" s="43"/>
      <c r="H2009" s="44"/>
      <c r="I2009" s="42"/>
      <c r="J2009" s="42"/>
      <c r="K2009" s="42"/>
      <c r="L2009" s="42"/>
      <c r="T2009" s="44"/>
      <c r="U2009" s="44"/>
      <c r="V2009" s="44"/>
      <c r="W2009" s="44"/>
      <c r="X2009" s="44"/>
      <c r="Y2009" s="44"/>
      <c r="Z2009" s="44"/>
      <c r="AD2009" s="42"/>
      <c r="AE2009" s="42"/>
      <c r="AF2009" s="42"/>
      <c r="AG2009" s="42"/>
    </row>
    <row r="2010" spans="3:33" s="35" customFormat="1" x14ac:dyDescent="0.2">
      <c r="C2010" s="39"/>
      <c r="D2010" s="40"/>
      <c r="E2010" s="41"/>
      <c r="F2010" s="42"/>
      <c r="G2010" s="43"/>
      <c r="H2010" s="44"/>
      <c r="I2010" s="42"/>
      <c r="J2010" s="42"/>
      <c r="K2010" s="42"/>
      <c r="L2010" s="42"/>
      <c r="T2010" s="44"/>
      <c r="U2010" s="44"/>
      <c r="V2010" s="44"/>
      <c r="W2010" s="44"/>
      <c r="X2010" s="44"/>
      <c r="Y2010" s="44"/>
      <c r="Z2010" s="44"/>
      <c r="AD2010" s="42"/>
      <c r="AE2010" s="42"/>
      <c r="AF2010" s="42"/>
      <c r="AG2010" s="42"/>
    </row>
    <row r="2011" spans="3:33" s="35" customFormat="1" x14ac:dyDescent="0.2">
      <c r="C2011" s="39"/>
      <c r="D2011" s="40"/>
      <c r="E2011" s="41"/>
      <c r="F2011" s="42"/>
      <c r="G2011" s="43"/>
      <c r="H2011" s="44"/>
      <c r="I2011" s="42"/>
      <c r="J2011" s="42"/>
      <c r="K2011" s="42"/>
      <c r="L2011" s="42"/>
      <c r="T2011" s="44"/>
      <c r="U2011" s="44"/>
      <c r="V2011" s="44"/>
      <c r="W2011" s="44"/>
      <c r="X2011" s="44"/>
      <c r="Y2011" s="44"/>
      <c r="Z2011" s="44"/>
      <c r="AD2011" s="42"/>
      <c r="AE2011" s="42"/>
      <c r="AF2011" s="42"/>
      <c r="AG2011" s="42"/>
    </row>
    <row r="2012" spans="3:33" s="35" customFormat="1" x14ac:dyDescent="0.2">
      <c r="C2012" s="39"/>
      <c r="D2012" s="40"/>
      <c r="E2012" s="41"/>
      <c r="F2012" s="42"/>
      <c r="G2012" s="43"/>
      <c r="H2012" s="44"/>
      <c r="I2012" s="42"/>
      <c r="J2012" s="42"/>
      <c r="K2012" s="42"/>
      <c r="L2012" s="42"/>
      <c r="T2012" s="44"/>
      <c r="U2012" s="44"/>
      <c r="V2012" s="44"/>
      <c r="W2012" s="44"/>
      <c r="X2012" s="44"/>
      <c r="Y2012" s="44"/>
      <c r="Z2012" s="44"/>
      <c r="AD2012" s="42"/>
      <c r="AE2012" s="42"/>
      <c r="AF2012" s="42"/>
      <c r="AG2012" s="42"/>
    </row>
    <row r="2013" spans="3:33" s="35" customFormat="1" x14ac:dyDescent="0.2">
      <c r="C2013" s="39"/>
      <c r="D2013" s="40"/>
      <c r="E2013" s="41"/>
      <c r="F2013" s="42"/>
      <c r="G2013" s="43"/>
      <c r="H2013" s="44"/>
      <c r="I2013" s="42"/>
      <c r="J2013" s="42"/>
      <c r="K2013" s="42"/>
      <c r="L2013" s="42"/>
      <c r="T2013" s="44"/>
      <c r="U2013" s="44"/>
      <c r="V2013" s="44"/>
      <c r="W2013" s="44"/>
      <c r="X2013" s="44"/>
      <c r="Y2013" s="44"/>
      <c r="Z2013" s="44"/>
      <c r="AD2013" s="42"/>
      <c r="AE2013" s="42"/>
      <c r="AF2013" s="42"/>
      <c r="AG2013" s="42"/>
    </row>
    <row r="2014" spans="3:33" s="35" customFormat="1" x14ac:dyDescent="0.2">
      <c r="C2014" s="39"/>
      <c r="D2014" s="40"/>
      <c r="E2014" s="41"/>
      <c r="F2014" s="42"/>
      <c r="G2014" s="43"/>
      <c r="H2014" s="44"/>
      <c r="I2014" s="42"/>
      <c r="J2014" s="42"/>
      <c r="K2014" s="42"/>
      <c r="L2014" s="42"/>
      <c r="T2014" s="44"/>
      <c r="U2014" s="44"/>
      <c r="V2014" s="44"/>
      <c r="W2014" s="44"/>
      <c r="X2014" s="44"/>
      <c r="Y2014" s="44"/>
      <c r="Z2014" s="44"/>
      <c r="AD2014" s="42"/>
      <c r="AE2014" s="42"/>
      <c r="AF2014" s="42"/>
      <c r="AG2014" s="42"/>
    </row>
    <row r="2015" spans="3:33" s="35" customFormat="1" x14ac:dyDescent="0.2">
      <c r="C2015" s="39"/>
      <c r="D2015" s="40"/>
      <c r="E2015" s="41"/>
      <c r="F2015" s="42"/>
      <c r="G2015" s="43"/>
      <c r="H2015" s="44"/>
      <c r="I2015" s="42"/>
      <c r="J2015" s="42"/>
      <c r="K2015" s="42"/>
      <c r="L2015" s="42"/>
      <c r="T2015" s="44"/>
      <c r="U2015" s="44"/>
      <c r="V2015" s="44"/>
      <c r="W2015" s="44"/>
      <c r="X2015" s="44"/>
      <c r="Y2015" s="44"/>
      <c r="Z2015" s="44"/>
      <c r="AD2015" s="42"/>
      <c r="AE2015" s="42"/>
      <c r="AF2015" s="42"/>
      <c r="AG2015" s="42"/>
    </row>
    <row r="2016" spans="3:33" s="35" customFormat="1" x14ac:dyDescent="0.2">
      <c r="C2016" s="39"/>
      <c r="D2016" s="40"/>
      <c r="E2016" s="41"/>
      <c r="F2016" s="42"/>
      <c r="G2016" s="43"/>
      <c r="H2016" s="44"/>
      <c r="I2016" s="42"/>
      <c r="J2016" s="42"/>
      <c r="K2016" s="42"/>
      <c r="L2016" s="42"/>
      <c r="T2016" s="44"/>
      <c r="U2016" s="44"/>
      <c r="V2016" s="44"/>
      <c r="W2016" s="44"/>
      <c r="X2016" s="44"/>
      <c r="Y2016" s="44"/>
      <c r="Z2016" s="44"/>
      <c r="AD2016" s="42"/>
      <c r="AE2016" s="42"/>
      <c r="AF2016" s="42"/>
      <c r="AG2016" s="42"/>
    </row>
    <row r="2017" spans="3:33" s="35" customFormat="1" x14ac:dyDescent="0.2">
      <c r="C2017" s="39"/>
      <c r="D2017" s="40"/>
      <c r="E2017" s="41"/>
      <c r="F2017" s="42"/>
      <c r="G2017" s="43"/>
      <c r="H2017" s="44"/>
      <c r="I2017" s="42"/>
      <c r="J2017" s="42"/>
      <c r="K2017" s="42"/>
      <c r="L2017" s="42"/>
      <c r="T2017" s="44"/>
      <c r="U2017" s="44"/>
      <c r="V2017" s="44"/>
      <c r="W2017" s="44"/>
      <c r="X2017" s="44"/>
      <c r="Y2017" s="44"/>
      <c r="Z2017" s="44"/>
      <c r="AD2017" s="42"/>
      <c r="AE2017" s="42"/>
      <c r="AF2017" s="42"/>
      <c r="AG2017" s="42"/>
    </row>
    <row r="2018" spans="3:33" s="35" customFormat="1" x14ac:dyDescent="0.2">
      <c r="C2018" s="39"/>
      <c r="D2018" s="40"/>
      <c r="E2018" s="41"/>
      <c r="F2018" s="42"/>
      <c r="G2018" s="43"/>
      <c r="H2018" s="44"/>
      <c r="I2018" s="42"/>
      <c r="J2018" s="42"/>
      <c r="K2018" s="42"/>
      <c r="L2018" s="42"/>
      <c r="T2018" s="44"/>
      <c r="U2018" s="44"/>
      <c r="V2018" s="44"/>
      <c r="W2018" s="44"/>
      <c r="X2018" s="44"/>
      <c r="Y2018" s="44"/>
      <c r="Z2018" s="44"/>
      <c r="AD2018" s="42"/>
      <c r="AE2018" s="42"/>
      <c r="AF2018" s="42"/>
      <c r="AG2018" s="42"/>
    </row>
    <row r="2019" spans="3:33" s="35" customFormat="1" x14ac:dyDescent="0.2">
      <c r="C2019" s="39"/>
      <c r="D2019" s="40"/>
      <c r="E2019" s="41"/>
      <c r="F2019" s="42"/>
      <c r="G2019" s="43"/>
      <c r="H2019" s="44"/>
      <c r="I2019" s="42"/>
      <c r="J2019" s="42"/>
      <c r="K2019" s="42"/>
      <c r="L2019" s="42"/>
      <c r="T2019" s="44"/>
      <c r="U2019" s="44"/>
      <c r="V2019" s="44"/>
      <c r="W2019" s="44"/>
      <c r="X2019" s="44"/>
      <c r="Y2019" s="44"/>
      <c r="Z2019" s="44"/>
      <c r="AD2019" s="42"/>
      <c r="AE2019" s="42"/>
      <c r="AF2019" s="42"/>
      <c r="AG2019" s="42"/>
    </row>
    <row r="2020" spans="3:33" s="35" customFormat="1" x14ac:dyDescent="0.2">
      <c r="C2020" s="39"/>
      <c r="D2020" s="40"/>
      <c r="E2020" s="41"/>
      <c r="F2020" s="42"/>
      <c r="G2020" s="43"/>
      <c r="H2020" s="44"/>
      <c r="I2020" s="42"/>
      <c r="J2020" s="42"/>
      <c r="K2020" s="42"/>
      <c r="L2020" s="42"/>
      <c r="T2020" s="44"/>
      <c r="U2020" s="44"/>
      <c r="V2020" s="44"/>
      <c r="W2020" s="44"/>
      <c r="X2020" s="44"/>
      <c r="Y2020" s="44"/>
      <c r="Z2020" s="44"/>
      <c r="AD2020" s="42"/>
      <c r="AE2020" s="42"/>
      <c r="AF2020" s="42"/>
      <c r="AG2020" s="42"/>
    </row>
    <row r="2021" spans="3:33" s="35" customFormat="1" x14ac:dyDescent="0.2">
      <c r="C2021" s="39"/>
      <c r="D2021" s="40"/>
      <c r="E2021" s="41"/>
      <c r="F2021" s="42"/>
      <c r="G2021" s="43"/>
      <c r="H2021" s="44"/>
      <c r="I2021" s="42"/>
      <c r="J2021" s="42"/>
      <c r="K2021" s="42"/>
      <c r="L2021" s="42"/>
      <c r="T2021" s="44"/>
      <c r="U2021" s="44"/>
      <c r="V2021" s="44"/>
      <c r="W2021" s="44"/>
      <c r="X2021" s="44"/>
      <c r="Y2021" s="44"/>
      <c r="Z2021" s="44"/>
      <c r="AD2021" s="42"/>
      <c r="AE2021" s="42"/>
      <c r="AF2021" s="42"/>
      <c r="AG2021" s="42"/>
    </row>
    <row r="2022" spans="3:33" s="35" customFormat="1" x14ac:dyDescent="0.2">
      <c r="C2022" s="39"/>
      <c r="D2022" s="40"/>
      <c r="E2022" s="41"/>
      <c r="F2022" s="42"/>
      <c r="G2022" s="43"/>
      <c r="H2022" s="44"/>
      <c r="I2022" s="42"/>
      <c r="J2022" s="42"/>
      <c r="K2022" s="42"/>
      <c r="L2022" s="42"/>
      <c r="T2022" s="44"/>
      <c r="U2022" s="44"/>
      <c r="V2022" s="44"/>
      <c r="W2022" s="44"/>
      <c r="X2022" s="44"/>
      <c r="Y2022" s="44"/>
      <c r="Z2022" s="44"/>
      <c r="AD2022" s="42"/>
      <c r="AE2022" s="42"/>
      <c r="AF2022" s="42"/>
      <c r="AG2022" s="42"/>
    </row>
    <row r="2023" spans="3:33" s="35" customFormat="1" x14ac:dyDescent="0.2">
      <c r="C2023" s="39"/>
      <c r="D2023" s="40"/>
      <c r="E2023" s="41"/>
      <c r="F2023" s="42"/>
      <c r="G2023" s="43"/>
      <c r="H2023" s="44"/>
      <c r="I2023" s="42"/>
      <c r="J2023" s="42"/>
      <c r="K2023" s="42"/>
      <c r="L2023" s="42"/>
      <c r="T2023" s="44"/>
      <c r="U2023" s="44"/>
      <c r="V2023" s="44"/>
      <c r="W2023" s="44"/>
      <c r="X2023" s="44"/>
      <c r="Y2023" s="44"/>
      <c r="Z2023" s="44"/>
      <c r="AD2023" s="42"/>
      <c r="AE2023" s="42"/>
      <c r="AF2023" s="42"/>
      <c r="AG2023" s="42"/>
    </row>
    <row r="2024" spans="3:33" s="35" customFormat="1" x14ac:dyDescent="0.2">
      <c r="C2024" s="39"/>
      <c r="D2024" s="40"/>
      <c r="E2024" s="41"/>
      <c r="F2024" s="42"/>
      <c r="G2024" s="43"/>
      <c r="H2024" s="44"/>
      <c r="I2024" s="42"/>
      <c r="J2024" s="42"/>
      <c r="K2024" s="42"/>
      <c r="L2024" s="42"/>
      <c r="T2024" s="44"/>
      <c r="U2024" s="44"/>
      <c r="V2024" s="44"/>
      <c r="W2024" s="44"/>
      <c r="X2024" s="44"/>
      <c r="Y2024" s="44"/>
      <c r="Z2024" s="44"/>
      <c r="AD2024" s="42"/>
      <c r="AE2024" s="42"/>
      <c r="AF2024" s="42"/>
      <c r="AG2024" s="42"/>
    </row>
    <row r="2025" spans="3:33" s="35" customFormat="1" x14ac:dyDescent="0.2">
      <c r="C2025" s="39"/>
      <c r="D2025" s="40"/>
      <c r="E2025" s="41"/>
      <c r="F2025" s="42"/>
      <c r="G2025" s="43"/>
      <c r="H2025" s="44"/>
      <c r="I2025" s="42"/>
      <c r="J2025" s="42"/>
      <c r="K2025" s="42"/>
      <c r="L2025" s="42"/>
      <c r="T2025" s="44"/>
      <c r="U2025" s="44"/>
      <c r="V2025" s="44"/>
      <c r="W2025" s="44"/>
      <c r="X2025" s="44"/>
      <c r="Y2025" s="44"/>
      <c r="Z2025" s="44"/>
      <c r="AD2025" s="42"/>
      <c r="AE2025" s="42"/>
      <c r="AF2025" s="42"/>
      <c r="AG2025" s="42"/>
    </row>
    <row r="2026" spans="3:33" s="35" customFormat="1" x14ac:dyDescent="0.2">
      <c r="C2026" s="39"/>
      <c r="D2026" s="40"/>
      <c r="E2026" s="41"/>
      <c r="F2026" s="42"/>
      <c r="G2026" s="43"/>
      <c r="H2026" s="44"/>
      <c r="I2026" s="42"/>
      <c r="J2026" s="42"/>
      <c r="K2026" s="42"/>
      <c r="L2026" s="42"/>
      <c r="T2026" s="44"/>
      <c r="U2026" s="44"/>
      <c r="V2026" s="44"/>
      <c r="W2026" s="44"/>
      <c r="X2026" s="44"/>
      <c r="Y2026" s="44"/>
      <c r="Z2026" s="44"/>
      <c r="AD2026" s="42"/>
      <c r="AE2026" s="42"/>
      <c r="AF2026" s="42"/>
      <c r="AG2026" s="42"/>
    </row>
    <row r="2027" spans="3:33" s="35" customFormat="1" x14ac:dyDescent="0.2">
      <c r="C2027" s="39"/>
      <c r="D2027" s="40"/>
      <c r="E2027" s="41"/>
      <c r="F2027" s="42"/>
      <c r="G2027" s="43"/>
      <c r="H2027" s="44"/>
      <c r="I2027" s="42"/>
      <c r="J2027" s="42"/>
      <c r="K2027" s="42"/>
      <c r="L2027" s="42"/>
      <c r="T2027" s="44"/>
      <c r="U2027" s="44"/>
      <c r="V2027" s="44"/>
      <c r="W2027" s="44"/>
      <c r="X2027" s="44"/>
      <c r="Y2027" s="44"/>
      <c r="Z2027" s="44"/>
      <c r="AD2027" s="42"/>
      <c r="AE2027" s="42"/>
      <c r="AF2027" s="42"/>
      <c r="AG2027" s="42"/>
    </row>
    <row r="2028" spans="3:33" s="35" customFormat="1" x14ac:dyDescent="0.2">
      <c r="C2028" s="39"/>
      <c r="D2028" s="40"/>
      <c r="E2028" s="41"/>
      <c r="F2028" s="42"/>
      <c r="G2028" s="43"/>
      <c r="H2028" s="44"/>
      <c r="I2028" s="42"/>
      <c r="J2028" s="42"/>
      <c r="K2028" s="42"/>
      <c r="L2028" s="42"/>
      <c r="T2028" s="44"/>
      <c r="U2028" s="44"/>
      <c r="V2028" s="44"/>
      <c r="W2028" s="44"/>
      <c r="X2028" s="44"/>
      <c r="Y2028" s="44"/>
      <c r="Z2028" s="44"/>
      <c r="AD2028" s="42"/>
      <c r="AE2028" s="42"/>
      <c r="AF2028" s="42"/>
      <c r="AG2028" s="42"/>
    </row>
    <row r="2029" spans="3:33" s="35" customFormat="1" x14ac:dyDescent="0.2">
      <c r="C2029" s="39"/>
      <c r="D2029" s="40"/>
      <c r="E2029" s="41"/>
      <c r="F2029" s="42"/>
      <c r="G2029" s="43"/>
      <c r="H2029" s="44"/>
      <c r="I2029" s="42"/>
      <c r="J2029" s="42"/>
      <c r="K2029" s="42"/>
      <c r="L2029" s="42"/>
      <c r="T2029" s="44"/>
      <c r="U2029" s="44"/>
      <c r="V2029" s="44"/>
      <c r="W2029" s="44"/>
      <c r="X2029" s="44"/>
      <c r="Y2029" s="44"/>
      <c r="Z2029" s="44"/>
      <c r="AD2029" s="42"/>
      <c r="AE2029" s="42"/>
      <c r="AF2029" s="42"/>
      <c r="AG2029" s="42"/>
    </row>
    <row r="2030" spans="3:33" s="35" customFormat="1" x14ac:dyDescent="0.2">
      <c r="C2030" s="39"/>
      <c r="D2030" s="40"/>
      <c r="E2030" s="41"/>
      <c r="F2030" s="42"/>
      <c r="G2030" s="43"/>
      <c r="H2030" s="44"/>
      <c r="I2030" s="42"/>
      <c r="J2030" s="42"/>
      <c r="K2030" s="42"/>
      <c r="L2030" s="42"/>
      <c r="T2030" s="44"/>
      <c r="U2030" s="44"/>
      <c r="V2030" s="44"/>
      <c r="W2030" s="44"/>
      <c r="X2030" s="44"/>
      <c r="Y2030" s="44"/>
      <c r="Z2030" s="44"/>
      <c r="AD2030" s="42"/>
      <c r="AE2030" s="42"/>
      <c r="AF2030" s="42"/>
      <c r="AG2030" s="42"/>
    </row>
    <row r="2031" spans="3:33" s="35" customFormat="1" x14ac:dyDescent="0.2">
      <c r="C2031" s="39"/>
      <c r="D2031" s="40"/>
      <c r="E2031" s="41"/>
      <c r="F2031" s="42"/>
      <c r="G2031" s="43"/>
      <c r="H2031" s="44"/>
      <c r="I2031" s="42"/>
      <c r="J2031" s="42"/>
      <c r="K2031" s="42"/>
      <c r="L2031" s="42"/>
      <c r="T2031" s="44"/>
      <c r="U2031" s="44"/>
      <c r="V2031" s="44"/>
      <c r="W2031" s="44"/>
      <c r="X2031" s="44"/>
      <c r="Y2031" s="44"/>
      <c r="Z2031" s="44"/>
      <c r="AD2031" s="42"/>
      <c r="AE2031" s="42"/>
      <c r="AF2031" s="42"/>
      <c r="AG2031" s="42"/>
    </row>
    <row r="2032" spans="3:33" s="35" customFormat="1" x14ac:dyDescent="0.2">
      <c r="C2032" s="39"/>
      <c r="D2032" s="40"/>
      <c r="E2032" s="41"/>
      <c r="F2032" s="42"/>
      <c r="G2032" s="43"/>
      <c r="H2032" s="44"/>
      <c r="I2032" s="42"/>
      <c r="J2032" s="42"/>
      <c r="K2032" s="42"/>
      <c r="L2032" s="42"/>
      <c r="T2032" s="44"/>
      <c r="U2032" s="44"/>
      <c r="V2032" s="44"/>
      <c r="W2032" s="44"/>
      <c r="X2032" s="44"/>
      <c r="Y2032" s="44"/>
      <c r="Z2032" s="44"/>
      <c r="AD2032" s="42"/>
      <c r="AE2032" s="42"/>
      <c r="AF2032" s="42"/>
      <c r="AG2032" s="42"/>
    </row>
    <row r="2033" spans="3:33" s="35" customFormat="1" x14ac:dyDescent="0.2">
      <c r="C2033" s="39"/>
      <c r="D2033" s="40"/>
      <c r="E2033" s="41"/>
      <c r="F2033" s="42"/>
      <c r="G2033" s="43"/>
      <c r="H2033" s="44"/>
      <c r="I2033" s="42"/>
      <c r="J2033" s="42"/>
      <c r="K2033" s="42"/>
      <c r="L2033" s="42"/>
      <c r="T2033" s="44"/>
      <c r="U2033" s="44"/>
      <c r="V2033" s="44"/>
      <c r="W2033" s="44"/>
      <c r="X2033" s="44"/>
      <c r="Y2033" s="44"/>
      <c r="Z2033" s="44"/>
      <c r="AD2033" s="42"/>
      <c r="AE2033" s="42"/>
      <c r="AF2033" s="42"/>
      <c r="AG2033" s="42"/>
    </row>
    <row r="2034" spans="3:33" s="35" customFormat="1" x14ac:dyDescent="0.2">
      <c r="C2034" s="39"/>
      <c r="D2034" s="40"/>
      <c r="E2034" s="41"/>
      <c r="F2034" s="42"/>
      <c r="G2034" s="43"/>
      <c r="H2034" s="44"/>
      <c r="I2034" s="42"/>
      <c r="J2034" s="42"/>
      <c r="K2034" s="42"/>
      <c r="L2034" s="42"/>
      <c r="T2034" s="44"/>
      <c r="U2034" s="44"/>
      <c r="V2034" s="44"/>
      <c r="W2034" s="44"/>
      <c r="X2034" s="44"/>
      <c r="Y2034" s="44"/>
      <c r="Z2034" s="44"/>
      <c r="AD2034" s="42"/>
      <c r="AE2034" s="42"/>
      <c r="AF2034" s="42"/>
      <c r="AG2034" s="42"/>
    </row>
    <row r="2035" spans="3:33" s="35" customFormat="1" x14ac:dyDescent="0.2">
      <c r="C2035" s="39"/>
      <c r="D2035" s="40"/>
      <c r="E2035" s="41"/>
      <c r="F2035" s="42"/>
      <c r="G2035" s="43"/>
      <c r="H2035" s="44"/>
      <c r="I2035" s="42"/>
      <c r="J2035" s="42"/>
      <c r="K2035" s="42"/>
      <c r="L2035" s="42"/>
      <c r="T2035" s="44"/>
      <c r="U2035" s="44"/>
      <c r="V2035" s="44"/>
      <c r="W2035" s="44"/>
      <c r="X2035" s="44"/>
      <c r="Y2035" s="44"/>
      <c r="Z2035" s="44"/>
      <c r="AD2035" s="42"/>
      <c r="AE2035" s="42"/>
      <c r="AF2035" s="42"/>
      <c r="AG2035" s="42"/>
    </row>
    <row r="2036" spans="3:33" s="35" customFormat="1" x14ac:dyDescent="0.2">
      <c r="C2036" s="39"/>
      <c r="D2036" s="40"/>
      <c r="E2036" s="41"/>
      <c r="F2036" s="42"/>
      <c r="G2036" s="43"/>
      <c r="H2036" s="44"/>
      <c r="I2036" s="42"/>
      <c r="J2036" s="42"/>
      <c r="K2036" s="42"/>
      <c r="L2036" s="42"/>
      <c r="T2036" s="44"/>
      <c r="U2036" s="44"/>
      <c r="V2036" s="44"/>
      <c r="W2036" s="44"/>
      <c r="X2036" s="44"/>
      <c r="Y2036" s="44"/>
      <c r="Z2036" s="44"/>
      <c r="AD2036" s="42"/>
      <c r="AE2036" s="42"/>
      <c r="AF2036" s="42"/>
      <c r="AG2036" s="42"/>
    </row>
    <row r="2037" spans="3:33" s="35" customFormat="1" x14ac:dyDescent="0.2">
      <c r="C2037" s="39"/>
      <c r="D2037" s="40"/>
      <c r="E2037" s="41"/>
      <c r="F2037" s="42"/>
      <c r="G2037" s="43"/>
      <c r="H2037" s="44"/>
      <c r="I2037" s="42"/>
      <c r="J2037" s="42"/>
      <c r="K2037" s="42"/>
      <c r="L2037" s="42"/>
      <c r="T2037" s="44"/>
      <c r="U2037" s="44"/>
      <c r="V2037" s="44"/>
      <c r="W2037" s="44"/>
      <c r="X2037" s="44"/>
      <c r="Y2037" s="44"/>
      <c r="Z2037" s="44"/>
      <c r="AD2037" s="42"/>
      <c r="AE2037" s="42"/>
      <c r="AF2037" s="42"/>
      <c r="AG2037" s="42"/>
    </row>
    <row r="2038" spans="3:33" s="35" customFormat="1" x14ac:dyDescent="0.2">
      <c r="C2038" s="39"/>
      <c r="D2038" s="40"/>
      <c r="E2038" s="41"/>
      <c r="F2038" s="42"/>
      <c r="G2038" s="43"/>
      <c r="H2038" s="44"/>
      <c r="I2038" s="42"/>
      <c r="J2038" s="42"/>
      <c r="K2038" s="42"/>
      <c r="L2038" s="42"/>
      <c r="T2038" s="44"/>
      <c r="U2038" s="44"/>
      <c r="V2038" s="44"/>
      <c r="W2038" s="44"/>
      <c r="X2038" s="44"/>
      <c r="Y2038" s="44"/>
      <c r="Z2038" s="44"/>
      <c r="AD2038" s="42"/>
      <c r="AE2038" s="42"/>
      <c r="AF2038" s="42"/>
      <c r="AG2038" s="42"/>
    </row>
    <row r="2039" spans="3:33" s="35" customFormat="1" x14ac:dyDescent="0.2">
      <c r="C2039" s="39"/>
      <c r="D2039" s="40"/>
      <c r="E2039" s="41"/>
      <c r="F2039" s="42"/>
      <c r="G2039" s="43"/>
      <c r="H2039" s="44"/>
      <c r="I2039" s="42"/>
      <c r="J2039" s="42"/>
      <c r="K2039" s="42"/>
      <c r="L2039" s="42"/>
      <c r="T2039" s="44"/>
      <c r="U2039" s="44"/>
      <c r="V2039" s="44"/>
      <c r="W2039" s="44"/>
      <c r="X2039" s="44"/>
      <c r="Y2039" s="44"/>
      <c r="Z2039" s="44"/>
      <c r="AD2039" s="42"/>
      <c r="AE2039" s="42"/>
      <c r="AF2039" s="42"/>
      <c r="AG2039" s="42"/>
    </row>
    <row r="2040" spans="3:33" s="35" customFormat="1" x14ac:dyDescent="0.2">
      <c r="C2040" s="39"/>
      <c r="D2040" s="40"/>
      <c r="E2040" s="41"/>
      <c r="F2040" s="42"/>
      <c r="G2040" s="43"/>
      <c r="H2040" s="44"/>
      <c r="I2040" s="42"/>
      <c r="J2040" s="42"/>
      <c r="K2040" s="42"/>
      <c r="L2040" s="42"/>
      <c r="T2040" s="44"/>
      <c r="U2040" s="44"/>
      <c r="V2040" s="44"/>
      <c r="W2040" s="44"/>
      <c r="X2040" s="44"/>
      <c r="Y2040" s="44"/>
      <c r="Z2040" s="44"/>
      <c r="AD2040" s="42"/>
      <c r="AE2040" s="42"/>
      <c r="AF2040" s="42"/>
      <c r="AG2040" s="42"/>
    </row>
    <row r="2041" spans="3:33" s="35" customFormat="1" x14ac:dyDescent="0.2">
      <c r="C2041" s="39"/>
      <c r="D2041" s="40"/>
      <c r="E2041" s="41"/>
      <c r="F2041" s="42"/>
      <c r="G2041" s="43"/>
      <c r="H2041" s="44"/>
      <c r="I2041" s="42"/>
      <c r="J2041" s="42"/>
      <c r="K2041" s="42"/>
      <c r="L2041" s="42"/>
      <c r="T2041" s="44"/>
      <c r="U2041" s="44"/>
      <c r="V2041" s="44"/>
      <c r="W2041" s="44"/>
      <c r="X2041" s="44"/>
      <c r="Y2041" s="44"/>
      <c r="Z2041" s="44"/>
      <c r="AD2041" s="42"/>
      <c r="AE2041" s="42"/>
      <c r="AF2041" s="42"/>
      <c r="AG2041" s="42"/>
    </row>
    <row r="2042" spans="3:33" s="35" customFormat="1" x14ac:dyDescent="0.2">
      <c r="C2042" s="39"/>
      <c r="D2042" s="40"/>
      <c r="E2042" s="41"/>
      <c r="F2042" s="42"/>
      <c r="G2042" s="43"/>
      <c r="H2042" s="44"/>
      <c r="I2042" s="42"/>
      <c r="J2042" s="42"/>
      <c r="K2042" s="42"/>
      <c r="L2042" s="42"/>
      <c r="T2042" s="44"/>
      <c r="U2042" s="44"/>
      <c r="V2042" s="44"/>
      <c r="W2042" s="44"/>
      <c r="X2042" s="44"/>
      <c r="Y2042" s="44"/>
      <c r="Z2042" s="44"/>
      <c r="AD2042" s="42"/>
      <c r="AE2042" s="42"/>
      <c r="AF2042" s="42"/>
      <c r="AG2042" s="42"/>
    </row>
    <row r="2043" spans="3:33" s="35" customFormat="1" x14ac:dyDescent="0.2">
      <c r="C2043" s="39"/>
      <c r="D2043" s="40"/>
      <c r="E2043" s="41"/>
      <c r="F2043" s="42"/>
      <c r="G2043" s="43"/>
      <c r="H2043" s="44"/>
      <c r="I2043" s="42"/>
      <c r="J2043" s="42"/>
      <c r="K2043" s="42"/>
      <c r="L2043" s="42"/>
      <c r="T2043" s="44"/>
      <c r="U2043" s="44"/>
      <c r="V2043" s="44"/>
      <c r="W2043" s="44"/>
      <c r="X2043" s="44"/>
      <c r="Y2043" s="44"/>
      <c r="Z2043" s="44"/>
      <c r="AD2043" s="42"/>
      <c r="AE2043" s="42"/>
      <c r="AF2043" s="42"/>
      <c r="AG2043" s="42"/>
    </row>
    <row r="2044" spans="3:33" s="35" customFormat="1" x14ac:dyDescent="0.2">
      <c r="C2044" s="39"/>
      <c r="D2044" s="40"/>
      <c r="E2044" s="41"/>
      <c r="F2044" s="42"/>
      <c r="G2044" s="43"/>
      <c r="H2044" s="44"/>
      <c r="I2044" s="42"/>
      <c r="J2044" s="42"/>
      <c r="K2044" s="42"/>
      <c r="L2044" s="42"/>
      <c r="T2044" s="44"/>
      <c r="U2044" s="44"/>
      <c r="V2044" s="44"/>
      <c r="W2044" s="44"/>
      <c r="X2044" s="44"/>
      <c r="Y2044" s="44"/>
      <c r="Z2044" s="44"/>
      <c r="AD2044" s="42"/>
      <c r="AE2044" s="42"/>
      <c r="AF2044" s="42"/>
      <c r="AG2044" s="42"/>
    </row>
    <row r="2045" spans="3:33" s="35" customFormat="1" x14ac:dyDescent="0.2">
      <c r="C2045" s="39"/>
      <c r="D2045" s="40"/>
      <c r="E2045" s="41"/>
      <c r="F2045" s="42"/>
      <c r="G2045" s="43"/>
      <c r="H2045" s="44"/>
      <c r="I2045" s="42"/>
      <c r="J2045" s="42"/>
      <c r="K2045" s="42"/>
      <c r="L2045" s="42"/>
      <c r="T2045" s="44"/>
      <c r="U2045" s="44"/>
      <c r="V2045" s="44"/>
      <c r="W2045" s="44"/>
      <c r="X2045" s="44"/>
      <c r="Y2045" s="44"/>
      <c r="Z2045" s="44"/>
      <c r="AD2045" s="42"/>
      <c r="AE2045" s="42"/>
      <c r="AF2045" s="42"/>
      <c r="AG2045" s="42"/>
    </row>
    <row r="2046" spans="3:33" s="35" customFormat="1" x14ac:dyDescent="0.2">
      <c r="C2046" s="39"/>
      <c r="D2046" s="40"/>
      <c r="E2046" s="41"/>
      <c r="F2046" s="42"/>
      <c r="G2046" s="43"/>
      <c r="H2046" s="44"/>
      <c r="I2046" s="42"/>
      <c r="J2046" s="42"/>
      <c r="K2046" s="42"/>
      <c r="L2046" s="42"/>
      <c r="T2046" s="44"/>
      <c r="U2046" s="44"/>
      <c r="V2046" s="44"/>
      <c r="W2046" s="44"/>
      <c r="X2046" s="44"/>
      <c r="Y2046" s="44"/>
      <c r="Z2046" s="44"/>
      <c r="AD2046" s="42"/>
      <c r="AE2046" s="42"/>
      <c r="AF2046" s="42"/>
      <c r="AG2046" s="42"/>
    </row>
    <row r="2047" spans="3:33" s="35" customFormat="1" x14ac:dyDescent="0.2">
      <c r="C2047" s="39"/>
      <c r="D2047" s="40"/>
      <c r="E2047" s="41"/>
      <c r="F2047" s="42"/>
      <c r="G2047" s="43"/>
      <c r="H2047" s="44"/>
      <c r="I2047" s="42"/>
      <c r="J2047" s="42"/>
      <c r="K2047" s="42"/>
      <c r="L2047" s="42"/>
      <c r="T2047" s="44"/>
      <c r="U2047" s="44"/>
      <c r="V2047" s="44"/>
      <c r="W2047" s="44"/>
      <c r="X2047" s="44"/>
      <c r="Y2047" s="44"/>
      <c r="Z2047" s="44"/>
      <c r="AD2047" s="42"/>
      <c r="AE2047" s="42"/>
      <c r="AF2047" s="42"/>
      <c r="AG2047" s="42"/>
    </row>
    <row r="2048" spans="3:33" s="35" customFormat="1" x14ac:dyDescent="0.2">
      <c r="C2048" s="39"/>
      <c r="D2048" s="40"/>
      <c r="E2048" s="41"/>
      <c r="F2048" s="42"/>
      <c r="G2048" s="43"/>
      <c r="H2048" s="44"/>
      <c r="I2048" s="42"/>
      <c r="J2048" s="42"/>
      <c r="K2048" s="42"/>
      <c r="L2048" s="42"/>
      <c r="T2048" s="44"/>
      <c r="U2048" s="44"/>
      <c r="V2048" s="44"/>
      <c r="W2048" s="44"/>
      <c r="X2048" s="44"/>
      <c r="Y2048" s="44"/>
      <c r="Z2048" s="44"/>
      <c r="AD2048" s="42"/>
      <c r="AE2048" s="42"/>
      <c r="AF2048" s="42"/>
      <c r="AG2048" s="42"/>
    </row>
    <row r="2049" spans="3:33" s="35" customFormat="1" x14ac:dyDescent="0.2">
      <c r="C2049" s="39"/>
      <c r="D2049" s="40"/>
      <c r="E2049" s="41"/>
      <c r="F2049" s="42"/>
      <c r="G2049" s="43"/>
      <c r="H2049" s="44"/>
      <c r="I2049" s="42"/>
      <c r="J2049" s="42"/>
      <c r="K2049" s="42"/>
      <c r="L2049" s="42"/>
      <c r="T2049" s="44"/>
      <c r="U2049" s="44"/>
      <c r="V2049" s="44"/>
      <c r="W2049" s="44"/>
      <c r="X2049" s="44"/>
      <c r="Y2049" s="44"/>
      <c r="Z2049" s="44"/>
      <c r="AD2049" s="42"/>
      <c r="AE2049" s="42"/>
      <c r="AF2049" s="42"/>
      <c r="AG2049" s="42"/>
    </row>
    <row r="2050" spans="3:33" s="35" customFormat="1" x14ac:dyDescent="0.2">
      <c r="C2050" s="39"/>
      <c r="D2050" s="40"/>
      <c r="E2050" s="41"/>
      <c r="F2050" s="42"/>
      <c r="G2050" s="43"/>
      <c r="H2050" s="44"/>
      <c r="I2050" s="42"/>
      <c r="J2050" s="42"/>
      <c r="K2050" s="42"/>
      <c r="L2050" s="42"/>
      <c r="T2050" s="44"/>
      <c r="U2050" s="44"/>
      <c r="V2050" s="44"/>
      <c r="W2050" s="44"/>
      <c r="X2050" s="44"/>
      <c r="Y2050" s="44"/>
      <c r="Z2050" s="44"/>
      <c r="AD2050" s="42"/>
      <c r="AE2050" s="42"/>
      <c r="AF2050" s="42"/>
      <c r="AG2050" s="42"/>
    </row>
    <row r="2051" spans="3:33" s="35" customFormat="1" x14ac:dyDescent="0.2">
      <c r="C2051" s="39"/>
      <c r="D2051" s="40"/>
      <c r="E2051" s="41"/>
      <c r="F2051" s="42"/>
      <c r="G2051" s="43"/>
      <c r="H2051" s="44"/>
      <c r="I2051" s="42"/>
      <c r="J2051" s="42"/>
      <c r="K2051" s="42"/>
      <c r="L2051" s="42"/>
      <c r="T2051" s="44"/>
      <c r="U2051" s="44"/>
      <c r="V2051" s="44"/>
      <c r="W2051" s="44"/>
      <c r="X2051" s="44"/>
      <c r="Y2051" s="44"/>
      <c r="Z2051" s="44"/>
      <c r="AD2051" s="42"/>
      <c r="AE2051" s="42"/>
      <c r="AF2051" s="42"/>
      <c r="AG2051" s="42"/>
    </row>
    <row r="2052" spans="3:33" s="35" customFormat="1" x14ac:dyDescent="0.2">
      <c r="C2052" s="39"/>
      <c r="D2052" s="40"/>
      <c r="E2052" s="41"/>
      <c r="F2052" s="42"/>
      <c r="G2052" s="43"/>
      <c r="H2052" s="44"/>
      <c r="I2052" s="42"/>
      <c r="J2052" s="42"/>
      <c r="K2052" s="42"/>
      <c r="L2052" s="42"/>
      <c r="T2052" s="44"/>
      <c r="U2052" s="44"/>
      <c r="V2052" s="44"/>
      <c r="W2052" s="44"/>
      <c r="X2052" s="44"/>
      <c r="Y2052" s="44"/>
      <c r="Z2052" s="44"/>
      <c r="AD2052" s="42"/>
      <c r="AE2052" s="42"/>
      <c r="AF2052" s="42"/>
      <c r="AG2052" s="42"/>
    </row>
    <row r="2053" spans="3:33" s="35" customFormat="1" x14ac:dyDescent="0.2">
      <c r="C2053" s="39"/>
      <c r="D2053" s="40"/>
      <c r="E2053" s="41"/>
      <c r="F2053" s="42"/>
      <c r="G2053" s="43"/>
      <c r="H2053" s="44"/>
      <c r="I2053" s="42"/>
      <c r="J2053" s="42"/>
      <c r="K2053" s="42"/>
      <c r="L2053" s="42"/>
      <c r="T2053" s="44"/>
      <c r="U2053" s="44"/>
      <c r="V2053" s="44"/>
      <c r="W2053" s="44"/>
      <c r="X2053" s="44"/>
      <c r="Y2053" s="44"/>
      <c r="Z2053" s="44"/>
      <c r="AD2053" s="42"/>
      <c r="AE2053" s="42"/>
      <c r="AF2053" s="42"/>
      <c r="AG2053" s="42"/>
    </row>
    <row r="2054" spans="3:33" s="35" customFormat="1" x14ac:dyDescent="0.2">
      <c r="C2054" s="39"/>
      <c r="D2054" s="40"/>
      <c r="E2054" s="41"/>
      <c r="F2054" s="42"/>
      <c r="G2054" s="43"/>
      <c r="H2054" s="44"/>
      <c r="I2054" s="42"/>
      <c r="J2054" s="42"/>
      <c r="K2054" s="42"/>
      <c r="L2054" s="42"/>
      <c r="T2054" s="44"/>
      <c r="U2054" s="44"/>
      <c r="V2054" s="44"/>
      <c r="W2054" s="44"/>
      <c r="X2054" s="44"/>
      <c r="Y2054" s="44"/>
      <c r="Z2054" s="44"/>
      <c r="AD2054" s="42"/>
      <c r="AE2054" s="42"/>
      <c r="AF2054" s="42"/>
      <c r="AG2054" s="42"/>
    </row>
    <row r="2055" spans="3:33" s="35" customFormat="1" x14ac:dyDescent="0.2">
      <c r="C2055" s="39"/>
      <c r="D2055" s="40"/>
      <c r="E2055" s="41"/>
      <c r="F2055" s="42"/>
      <c r="G2055" s="43"/>
      <c r="H2055" s="44"/>
      <c r="I2055" s="42"/>
      <c r="J2055" s="42"/>
      <c r="K2055" s="42"/>
      <c r="L2055" s="42"/>
      <c r="T2055" s="44"/>
      <c r="U2055" s="44"/>
      <c r="V2055" s="44"/>
      <c r="W2055" s="44"/>
      <c r="X2055" s="44"/>
      <c r="Y2055" s="44"/>
      <c r="Z2055" s="44"/>
      <c r="AD2055" s="42"/>
      <c r="AE2055" s="42"/>
      <c r="AF2055" s="42"/>
      <c r="AG2055" s="42"/>
    </row>
    <row r="2056" spans="3:33" s="35" customFormat="1" x14ac:dyDescent="0.2">
      <c r="C2056" s="39"/>
      <c r="D2056" s="40"/>
      <c r="E2056" s="41"/>
      <c r="F2056" s="42"/>
      <c r="G2056" s="43"/>
      <c r="H2056" s="44"/>
      <c r="I2056" s="42"/>
      <c r="J2056" s="42"/>
      <c r="K2056" s="42"/>
      <c r="L2056" s="42"/>
      <c r="T2056" s="44"/>
      <c r="U2056" s="44"/>
      <c r="V2056" s="44"/>
      <c r="W2056" s="44"/>
      <c r="X2056" s="44"/>
      <c r="Y2056" s="44"/>
      <c r="Z2056" s="44"/>
      <c r="AD2056" s="42"/>
      <c r="AE2056" s="42"/>
      <c r="AF2056" s="42"/>
      <c r="AG2056" s="42"/>
    </row>
    <row r="2057" spans="3:33" s="35" customFormat="1" x14ac:dyDescent="0.2">
      <c r="C2057" s="39"/>
      <c r="D2057" s="40"/>
      <c r="E2057" s="41"/>
      <c r="F2057" s="42"/>
      <c r="G2057" s="43"/>
      <c r="H2057" s="44"/>
      <c r="I2057" s="42"/>
      <c r="J2057" s="42"/>
      <c r="K2057" s="42"/>
      <c r="L2057" s="42"/>
      <c r="T2057" s="44"/>
      <c r="U2057" s="44"/>
      <c r="V2057" s="44"/>
      <c r="W2057" s="44"/>
      <c r="X2057" s="44"/>
      <c r="Y2057" s="44"/>
      <c r="Z2057" s="44"/>
      <c r="AD2057" s="42"/>
      <c r="AE2057" s="42"/>
      <c r="AF2057" s="42"/>
      <c r="AG2057" s="42"/>
    </row>
    <row r="2058" spans="3:33" s="35" customFormat="1" x14ac:dyDescent="0.2">
      <c r="C2058" s="39"/>
      <c r="D2058" s="40"/>
      <c r="E2058" s="41"/>
      <c r="F2058" s="42"/>
      <c r="G2058" s="43"/>
      <c r="H2058" s="44"/>
      <c r="I2058" s="42"/>
      <c r="J2058" s="42"/>
      <c r="K2058" s="42"/>
      <c r="L2058" s="42"/>
      <c r="T2058" s="44"/>
      <c r="U2058" s="44"/>
      <c r="V2058" s="44"/>
      <c r="W2058" s="44"/>
      <c r="X2058" s="44"/>
      <c r="Y2058" s="44"/>
      <c r="Z2058" s="44"/>
      <c r="AD2058" s="42"/>
      <c r="AE2058" s="42"/>
      <c r="AF2058" s="42"/>
      <c r="AG2058" s="42"/>
    </row>
    <row r="2059" spans="3:33" s="35" customFormat="1" x14ac:dyDescent="0.2">
      <c r="C2059" s="39"/>
      <c r="D2059" s="40"/>
      <c r="E2059" s="41"/>
      <c r="F2059" s="42"/>
      <c r="G2059" s="43"/>
      <c r="H2059" s="44"/>
      <c r="I2059" s="42"/>
      <c r="J2059" s="42"/>
      <c r="K2059" s="42"/>
      <c r="L2059" s="42"/>
      <c r="T2059" s="44"/>
      <c r="U2059" s="44"/>
      <c r="V2059" s="44"/>
      <c r="W2059" s="44"/>
      <c r="X2059" s="44"/>
      <c r="Y2059" s="44"/>
      <c r="Z2059" s="44"/>
      <c r="AD2059" s="42"/>
      <c r="AE2059" s="42"/>
      <c r="AF2059" s="42"/>
      <c r="AG2059" s="42"/>
    </row>
    <row r="2060" spans="3:33" s="35" customFormat="1" x14ac:dyDescent="0.2">
      <c r="C2060" s="39"/>
      <c r="D2060" s="40"/>
      <c r="E2060" s="41"/>
      <c r="F2060" s="42"/>
      <c r="G2060" s="43"/>
      <c r="H2060" s="44"/>
      <c r="I2060" s="42"/>
      <c r="J2060" s="42"/>
      <c r="K2060" s="42"/>
      <c r="L2060" s="42"/>
      <c r="T2060" s="44"/>
      <c r="U2060" s="44"/>
      <c r="V2060" s="44"/>
      <c r="W2060" s="44"/>
      <c r="X2060" s="44"/>
      <c r="Y2060" s="44"/>
      <c r="Z2060" s="44"/>
      <c r="AD2060" s="42"/>
      <c r="AE2060" s="42"/>
      <c r="AF2060" s="42"/>
      <c r="AG2060" s="42"/>
    </row>
    <row r="2061" spans="3:33" s="35" customFormat="1" x14ac:dyDescent="0.2">
      <c r="C2061" s="39"/>
      <c r="D2061" s="40"/>
      <c r="E2061" s="41"/>
      <c r="F2061" s="42"/>
      <c r="G2061" s="43"/>
      <c r="H2061" s="44"/>
      <c r="I2061" s="42"/>
      <c r="J2061" s="42"/>
      <c r="K2061" s="42"/>
      <c r="L2061" s="42"/>
      <c r="T2061" s="44"/>
      <c r="U2061" s="44"/>
      <c r="V2061" s="44"/>
      <c r="W2061" s="44"/>
      <c r="X2061" s="44"/>
      <c r="Y2061" s="44"/>
      <c r="Z2061" s="44"/>
      <c r="AD2061" s="42"/>
      <c r="AE2061" s="42"/>
      <c r="AF2061" s="42"/>
      <c r="AG2061" s="42"/>
    </row>
    <row r="2062" spans="3:33" s="35" customFormat="1" x14ac:dyDescent="0.2">
      <c r="C2062" s="39"/>
      <c r="D2062" s="40"/>
      <c r="E2062" s="41"/>
      <c r="F2062" s="42"/>
      <c r="G2062" s="43"/>
      <c r="H2062" s="44"/>
      <c r="I2062" s="42"/>
      <c r="J2062" s="42"/>
      <c r="K2062" s="42"/>
      <c r="L2062" s="42"/>
      <c r="T2062" s="44"/>
      <c r="U2062" s="44"/>
      <c r="V2062" s="44"/>
      <c r="W2062" s="44"/>
      <c r="X2062" s="44"/>
      <c r="Y2062" s="44"/>
      <c r="Z2062" s="44"/>
      <c r="AD2062" s="42"/>
      <c r="AE2062" s="42"/>
      <c r="AF2062" s="42"/>
      <c r="AG2062" s="42"/>
    </row>
    <row r="2063" spans="3:33" s="35" customFormat="1" x14ac:dyDescent="0.2">
      <c r="C2063" s="39"/>
      <c r="D2063" s="40"/>
      <c r="E2063" s="41"/>
      <c r="F2063" s="42"/>
      <c r="G2063" s="43"/>
      <c r="H2063" s="44"/>
      <c r="I2063" s="42"/>
      <c r="J2063" s="42"/>
      <c r="K2063" s="42"/>
      <c r="L2063" s="42"/>
      <c r="T2063" s="44"/>
      <c r="U2063" s="44"/>
      <c r="V2063" s="44"/>
      <c r="W2063" s="44"/>
      <c r="X2063" s="44"/>
      <c r="Y2063" s="44"/>
      <c r="Z2063" s="44"/>
      <c r="AD2063" s="42"/>
      <c r="AE2063" s="42"/>
      <c r="AF2063" s="42"/>
      <c r="AG2063" s="42"/>
    </row>
    <row r="2064" spans="3:33" s="35" customFormat="1" x14ac:dyDescent="0.2">
      <c r="C2064" s="39"/>
      <c r="D2064" s="40"/>
      <c r="E2064" s="41"/>
      <c r="F2064" s="42"/>
      <c r="G2064" s="43"/>
      <c r="H2064" s="44"/>
      <c r="I2064" s="42"/>
      <c r="J2064" s="42"/>
      <c r="K2064" s="42"/>
      <c r="L2064" s="42"/>
      <c r="T2064" s="44"/>
      <c r="U2064" s="44"/>
      <c r="V2064" s="44"/>
      <c r="W2064" s="44"/>
      <c r="X2064" s="44"/>
      <c r="Y2064" s="44"/>
      <c r="Z2064" s="44"/>
      <c r="AD2064" s="42"/>
      <c r="AE2064" s="42"/>
      <c r="AF2064" s="42"/>
      <c r="AG2064" s="42"/>
    </row>
    <row r="2065" spans="3:33" s="35" customFormat="1" x14ac:dyDescent="0.2">
      <c r="C2065" s="39"/>
      <c r="D2065" s="40"/>
      <c r="E2065" s="41"/>
      <c r="F2065" s="42"/>
      <c r="G2065" s="43"/>
      <c r="H2065" s="44"/>
      <c r="I2065" s="42"/>
      <c r="J2065" s="42"/>
      <c r="K2065" s="42"/>
      <c r="L2065" s="42"/>
      <c r="T2065" s="44"/>
      <c r="U2065" s="44"/>
      <c r="V2065" s="44"/>
      <c r="W2065" s="44"/>
      <c r="X2065" s="44"/>
      <c r="Y2065" s="44"/>
      <c r="Z2065" s="44"/>
      <c r="AD2065" s="42"/>
      <c r="AE2065" s="42"/>
      <c r="AF2065" s="42"/>
      <c r="AG2065" s="42"/>
    </row>
    <row r="2066" spans="3:33" s="35" customFormat="1" x14ac:dyDescent="0.2">
      <c r="C2066" s="39"/>
      <c r="D2066" s="40"/>
      <c r="E2066" s="41"/>
      <c r="F2066" s="42"/>
      <c r="G2066" s="43"/>
      <c r="H2066" s="44"/>
      <c r="I2066" s="42"/>
      <c r="J2066" s="42"/>
      <c r="K2066" s="42"/>
      <c r="L2066" s="42"/>
      <c r="T2066" s="44"/>
      <c r="U2066" s="44"/>
      <c r="V2066" s="44"/>
      <c r="W2066" s="44"/>
      <c r="X2066" s="44"/>
      <c r="Y2066" s="44"/>
      <c r="Z2066" s="44"/>
      <c r="AD2066" s="42"/>
      <c r="AE2066" s="42"/>
      <c r="AF2066" s="42"/>
      <c r="AG2066" s="42"/>
    </row>
    <row r="2067" spans="3:33" s="35" customFormat="1" x14ac:dyDescent="0.2">
      <c r="C2067" s="39"/>
      <c r="D2067" s="40"/>
      <c r="E2067" s="41"/>
      <c r="F2067" s="42"/>
      <c r="G2067" s="43"/>
      <c r="H2067" s="44"/>
      <c r="I2067" s="42"/>
      <c r="J2067" s="42"/>
      <c r="K2067" s="42"/>
      <c r="L2067" s="42"/>
      <c r="T2067" s="44"/>
      <c r="U2067" s="44"/>
      <c r="V2067" s="44"/>
      <c r="W2067" s="44"/>
      <c r="X2067" s="44"/>
      <c r="Y2067" s="44"/>
      <c r="Z2067" s="44"/>
      <c r="AD2067" s="42"/>
      <c r="AE2067" s="42"/>
      <c r="AF2067" s="42"/>
      <c r="AG2067" s="42"/>
    </row>
    <row r="2068" spans="3:33" s="35" customFormat="1" x14ac:dyDescent="0.2">
      <c r="C2068" s="39"/>
      <c r="D2068" s="40"/>
      <c r="E2068" s="41"/>
      <c r="F2068" s="42"/>
      <c r="G2068" s="43"/>
      <c r="H2068" s="44"/>
      <c r="I2068" s="42"/>
      <c r="J2068" s="42"/>
      <c r="K2068" s="42"/>
      <c r="L2068" s="42"/>
      <c r="T2068" s="44"/>
      <c r="U2068" s="44"/>
      <c r="V2068" s="44"/>
      <c r="W2068" s="44"/>
      <c r="X2068" s="44"/>
      <c r="Y2068" s="44"/>
      <c r="Z2068" s="44"/>
      <c r="AD2068" s="42"/>
      <c r="AE2068" s="42"/>
      <c r="AF2068" s="42"/>
      <c r="AG2068" s="42"/>
    </row>
    <row r="2069" spans="3:33" s="35" customFormat="1" x14ac:dyDescent="0.2">
      <c r="C2069" s="39"/>
      <c r="D2069" s="40"/>
      <c r="E2069" s="41"/>
      <c r="F2069" s="42"/>
      <c r="G2069" s="43"/>
      <c r="H2069" s="44"/>
      <c r="I2069" s="42"/>
      <c r="J2069" s="42"/>
      <c r="K2069" s="42"/>
      <c r="L2069" s="42"/>
      <c r="T2069" s="44"/>
      <c r="U2069" s="44"/>
      <c r="V2069" s="44"/>
      <c r="W2069" s="44"/>
      <c r="X2069" s="44"/>
      <c r="Y2069" s="44"/>
      <c r="Z2069" s="44"/>
      <c r="AD2069" s="42"/>
      <c r="AE2069" s="42"/>
      <c r="AF2069" s="42"/>
      <c r="AG2069" s="42"/>
    </row>
    <row r="2070" spans="3:33" s="35" customFormat="1" x14ac:dyDescent="0.2">
      <c r="C2070" s="39"/>
      <c r="D2070" s="40"/>
      <c r="E2070" s="41"/>
      <c r="F2070" s="42"/>
      <c r="G2070" s="43"/>
      <c r="H2070" s="44"/>
      <c r="I2070" s="42"/>
      <c r="J2070" s="42"/>
      <c r="K2070" s="42"/>
      <c r="L2070" s="42"/>
      <c r="T2070" s="44"/>
      <c r="U2070" s="44"/>
      <c r="V2070" s="44"/>
      <c r="W2070" s="44"/>
      <c r="X2070" s="44"/>
      <c r="Y2070" s="44"/>
      <c r="Z2070" s="44"/>
      <c r="AD2070" s="42"/>
      <c r="AE2070" s="42"/>
      <c r="AF2070" s="42"/>
      <c r="AG2070" s="42"/>
    </row>
    <row r="2071" spans="3:33" s="35" customFormat="1" x14ac:dyDescent="0.2">
      <c r="C2071" s="39"/>
      <c r="D2071" s="40"/>
      <c r="E2071" s="41"/>
      <c r="F2071" s="42"/>
      <c r="G2071" s="43"/>
      <c r="H2071" s="44"/>
      <c r="I2071" s="42"/>
      <c r="J2071" s="42"/>
      <c r="K2071" s="42"/>
      <c r="L2071" s="42"/>
      <c r="T2071" s="44"/>
      <c r="U2071" s="44"/>
      <c r="V2071" s="44"/>
      <c r="W2071" s="44"/>
      <c r="X2071" s="44"/>
      <c r="Y2071" s="44"/>
      <c r="Z2071" s="44"/>
      <c r="AD2071" s="42"/>
      <c r="AE2071" s="42"/>
      <c r="AF2071" s="42"/>
      <c r="AG2071" s="42"/>
    </row>
    <row r="2072" spans="3:33" s="35" customFormat="1" x14ac:dyDescent="0.2">
      <c r="C2072" s="39"/>
      <c r="D2072" s="40"/>
      <c r="E2072" s="41"/>
      <c r="F2072" s="42"/>
      <c r="G2072" s="43"/>
      <c r="H2072" s="44"/>
      <c r="I2072" s="42"/>
      <c r="J2072" s="42"/>
      <c r="K2072" s="42"/>
      <c r="L2072" s="42"/>
      <c r="T2072" s="44"/>
      <c r="U2072" s="44"/>
      <c r="V2072" s="44"/>
      <c r="W2072" s="44"/>
      <c r="X2072" s="44"/>
      <c r="Y2072" s="44"/>
      <c r="Z2072" s="44"/>
      <c r="AD2072" s="42"/>
      <c r="AE2072" s="42"/>
      <c r="AF2072" s="42"/>
      <c r="AG2072" s="42"/>
    </row>
    <row r="2073" spans="3:33" s="35" customFormat="1" x14ac:dyDescent="0.2">
      <c r="C2073" s="39"/>
      <c r="D2073" s="40"/>
      <c r="E2073" s="41"/>
      <c r="F2073" s="42"/>
      <c r="G2073" s="43"/>
      <c r="H2073" s="44"/>
      <c r="I2073" s="42"/>
      <c r="J2073" s="42"/>
      <c r="K2073" s="42"/>
      <c r="L2073" s="42"/>
      <c r="T2073" s="44"/>
      <c r="U2073" s="44"/>
      <c r="V2073" s="44"/>
      <c r="W2073" s="44"/>
      <c r="X2073" s="44"/>
      <c r="Y2073" s="44"/>
      <c r="Z2073" s="44"/>
      <c r="AD2073" s="42"/>
      <c r="AE2073" s="42"/>
      <c r="AF2073" s="42"/>
      <c r="AG2073" s="42"/>
    </row>
    <row r="2074" spans="3:33" s="35" customFormat="1" x14ac:dyDescent="0.2">
      <c r="C2074" s="39"/>
      <c r="D2074" s="40"/>
      <c r="E2074" s="41"/>
      <c r="F2074" s="42"/>
      <c r="G2074" s="43"/>
      <c r="H2074" s="44"/>
      <c r="I2074" s="42"/>
      <c r="J2074" s="42"/>
      <c r="K2074" s="42"/>
      <c r="L2074" s="42"/>
      <c r="T2074" s="44"/>
      <c r="U2074" s="44"/>
      <c r="V2074" s="44"/>
      <c r="W2074" s="44"/>
      <c r="X2074" s="44"/>
      <c r="Y2074" s="44"/>
      <c r="Z2074" s="44"/>
      <c r="AD2074" s="42"/>
      <c r="AE2074" s="42"/>
      <c r="AF2074" s="42"/>
      <c r="AG2074" s="42"/>
    </row>
    <row r="2075" spans="3:33" s="35" customFormat="1" x14ac:dyDescent="0.2">
      <c r="C2075" s="39"/>
      <c r="D2075" s="40"/>
      <c r="E2075" s="41"/>
      <c r="F2075" s="42"/>
      <c r="G2075" s="43"/>
      <c r="H2075" s="44"/>
      <c r="I2075" s="42"/>
      <c r="J2075" s="42"/>
      <c r="K2075" s="42"/>
      <c r="L2075" s="42"/>
      <c r="T2075" s="44"/>
      <c r="U2075" s="44"/>
      <c r="V2075" s="44"/>
      <c r="W2075" s="44"/>
      <c r="X2075" s="44"/>
      <c r="Y2075" s="44"/>
      <c r="Z2075" s="44"/>
      <c r="AD2075" s="42"/>
      <c r="AE2075" s="42"/>
      <c r="AF2075" s="42"/>
      <c r="AG2075" s="42"/>
    </row>
    <row r="2076" spans="3:33" s="35" customFormat="1" x14ac:dyDescent="0.2">
      <c r="C2076" s="39"/>
      <c r="D2076" s="40"/>
      <c r="E2076" s="41"/>
      <c r="F2076" s="42"/>
      <c r="G2076" s="43"/>
      <c r="H2076" s="44"/>
      <c r="I2076" s="42"/>
      <c r="J2076" s="42"/>
      <c r="K2076" s="42"/>
      <c r="L2076" s="42"/>
      <c r="T2076" s="44"/>
      <c r="U2076" s="44"/>
      <c r="V2076" s="44"/>
      <c r="W2076" s="44"/>
      <c r="X2076" s="44"/>
      <c r="Y2076" s="44"/>
      <c r="Z2076" s="44"/>
      <c r="AD2076" s="42"/>
      <c r="AE2076" s="42"/>
      <c r="AF2076" s="42"/>
      <c r="AG2076" s="42"/>
    </row>
    <row r="2077" spans="3:33" s="35" customFormat="1" x14ac:dyDescent="0.2">
      <c r="C2077" s="39"/>
      <c r="D2077" s="40"/>
      <c r="E2077" s="41"/>
      <c r="F2077" s="42"/>
      <c r="G2077" s="43"/>
      <c r="H2077" s="44"/>
      <c r="I2077" s="42"/>
      <c r="J2077" s="42"/>
      <c r="K2077" s="42"/>
      <c r="L2077" s="42"/>
      <c r="T2077" s="44"/>
      <c r="U2077" s="44"/>
      <c r="V2077" s="44"/>
      <c r="W2077" s="44"/>
      <c r="X2077" s="44"/>
      <c r="Y2077" s="44"/>
      <c r="Z2077" s="44"/>
      <c r="AD2077" s="42"/>
      <c r="AE2077" s="42"/>
      <c r="AF2077" s="42"/>
      <c r="AG2077" s="42"/>
    </row>
    <row r="2078" spans="3:33" s="35" customFormat="1" x14ac:dyDescent="0.2">
      <c r="C2078" s="39"/>
      <c r="D2078" s="40"/>
      <c r="E2078" s="41"/>
      <c r="F2078" s="42"/>
      <c r="G2078" s="43"/>
      <c r="H2078" s="44"/>
      <c r="I2078" s="42"/>
      <c r="J2078" s="42"/>
      <c r="K2078" s="42"/>
      <c r="L2078" s="42"/>
      <c r="T2078" s="44"/>
      <c r="U2078" s="44"/>
      <c r="V2078" s="44"/>
      <c r="W2078" s="44"/>
      <c r="X2078" s="44"/>
      <c r="Y2078" s="44"/>
      <c r="Z2078" s="44"/>
      <c r="AD2078" s="42"/>
      <c r="AE2078" s="42"/>
      <c r="AF2078" s="42"/>
      <c r="AG2078" s="42"/>
    </row>
    <row r="2079" spans="3:33" s="35" customFormat="1" x14ac:dyDescent="0.2">
      <c r="C2079" s="39"/>
      <c r="D2079" s="40"/>
      <c r="E2079" s="41"/>
      <c r="F2079" s="42"/>
      <c r="G2079" s="43"/>
      <c r="H2079" s="44"/>
      <c r="I2079" s="42"/>
      <c r="J2079" s="42"/>
      <c r="K2079" s="42"/>
      <c r="L2079" s="42"/>
      <c r="T2079" s="44"/>
      <c r="U2079" s="44"/>
      <c r="V2079" s="44"/>
      <c r="W2079" s="44"/>
      <c r="X2079" s="44"/>
      <c r="Y2079" s="44"/>
      <c r="Z2079" s="44"/>
      <c r="AD2079" s="42"/>
      <c r="AE2079" s="42"/>
      <c r="AF2079" s="42"/>
      <c r="AG2079" s="42"/>
    </row>
    <row r="2080" spans="3:33" s="35" customFormat="1" x14ac:dyDescent="0.2">
      <c r="C2080" s="39"/>
      <c r="D2080" s="40"/>
      <c r="E2080" s="41"/>
      <c r="F2080" s="42"/>
      <c r="G2080" s="43"/>
      <c r="H2080" s="44"/>
      <c r="I2080" s="42"/>
      <c r="J2080" s="42"/>
      <c r="K2080" s="42"/>
      <c r="L2080" s="42"/>
      <c r="T2080" s="44"/>
      <c r="U2080" s="44"/>
      <c r="V2080" s="44"/>
      <c r="W2080" s="44"/>
      <c r="X2080" s="44"/>
      <c r="Y2080" s="44"/>
      <c r="Z2080" s="44"/>
      <c r="AD2080" s="42"/>
      <c r="AE2080" s="42"/>
      <c r="AF2080" s="42"/>
      <c r="AG2080" s="42"/>
    </row>
    <row r="2081" spans="3:33" s="35" customFormat="1" x14ac:dyDescent="0.2">
      <c r="C2081" s="39"/>
      <c r="D2081" s="40"/>
      <c r="E2081" s="41"/>
      <c r="F2081" s="42"/>
      <c r="G2081" s="43"/>
      <c r="H2081" s="44"/>
      <c r="I2081" s="42"/>
      <c r="J2081" s="42"/>
      <c r="K2081" s="42"/>
      <c r="L2081" s="42"/>
      <c r="T2081" s="44"/>
      <c r="U2081" s="44"/>
      <c r="V2081" s="44"/>
      <c r="W2081" s="44"/>
      <c r="X2081" s="44"/>
      <c r="Y2081" s="44"/>
      <c r="Z2081" s="44"/>
      <c r="AD2081" s="42"/>
      <c r="AE2081" s="42"/>
      <c r="AF2081" s="42"/>
      <c r="AG2081" s="42"/>
    </row>
    <row r="2082" spans="3:33" s="35" customFormat="1" x14ac:dyDescent="0.2">
      <c r="C2082" s="39"/>
      <c r="D2082" s="40"/>
      <c r="E2082" s="41"/>
      <c r="F2082" s="42"/>
      <c r="G2082" s="43"/>
      <c r="H2082" s="44"/>
      <c r="I2082" s="42"/>
      <c r="J2082" s="42"/>
      <c r="K2082" s="42"/>
      <c r="L2082" s="42"/>
      <c r="T2082" s="44"/>
      <c r="U2082" s="44"/>
      <c r="V2082" s="44"/>
      <c r="W2082" s="44"/>
      <c r="X2082" s="44"/>
      <c r="Y2082" s="44"/>
      <c r="Z2082" s="44"/>
      <c r="AD2082" s="42"/>
      <c r="AE2082" s="42"/>
      <c r="AF2082" s="42"/>
      <c r="AG2082" s="42"/>
    </row>
    <row r="2083" spans="3:33" s="35" customFormat="1" x14ac:dyDescent="0.2">
      <c r="C2083" s="39"/>
      <c r="D2083" s="40"/>
      <c r="E2083" s="41"/>
      <c r="F2083" s="42"/>
      <c r="G2083" s="43"/>
      <c r="H2083" s="44"/>
      <c r="I2083" s="42"/>
      <c r="J2083" s="42"/>
      <c r="K2083" s="42"/>
      <c r="L2083" s="42"/>
      <c r="T2083" s="44"/>
      <c r="U2083" s="44"/>
      <c r="V2083" s="44"/>
      <c r="W2083" s="44"/>
      <c r="X2083" s="44"/>
      <c r="Y2083" s="44"/>
      <c r="Z2083" s="44"/>
      <c r="AD2083" s="42"/>
      <c r="AE2083" s="42"/>
      <c r="AF2083" s="42"/>
      <c r="AG2083" s="42"/>
    </row>
    <row r="2084" spans="3:33" s="35" customFormat="1" x14ac:dyDescent="0.2">
      <c r="C2084" s="39"/>
      <c r="D2084" s="40"/>
      <c r="E2084" s="41"/>
      <c r="F2084" s="42"/>
      <c r="G2084" s="43"/>
      <c r="H2084" s="44"/>
      <c r="I2084" s="42"/>
      <c r="J2084" s="42"/>
      <c r="K2084" s="42"/>
      <c r="L2084" s="42"/>
      <c r="T2084" s="44"/>
      <c r="U2084" s="44"/>
      <c r="V2084" s="44"/>
      <c r="W2084" s="44"/>
      <c r="X2084" s="44"/>
      <c r="Y2084" s="44"/>
      <c r="Z2084" s="44"/>
      <c r="AD2084" s="42"/>
      <c r="AE2084" s="42"/>
      <c r="AF2084" s="42"/>
      <c r="AG2084" s="42"/>
    </row>
    <row r="2085" spans="3:33" s="35" customFormat="1" x14ac:dyDescent="0.2">
      <c r="C2085" s="39"/>
      <c r="D2085" s="40"/>
      <c r="E2085" s="41"/>
      <c r="F2085" s="42"/>
      <c r="G2085" s="43"/>
      <c r="H2085" s="44"/>
      <c r="I2085" s="42"/>
      <c r="J2085" s="42"/>
      <c r="K2085" s="42"/>
      <c r="L2085" s="42"/>
      <c r="T2085" s="44"/>
      <c r="U2085" s="44"/>
      <c r="V2085" s="44"/>
      <c r="W2085" s="44"/>
      <c r="X2085" s="44"/>
      <c r="Y2085" s="44"/>
      <c r="Z2085" s="44"/>
      <c r="AD2085" s="42"/>
      <c r="AE2085" s="42"/>
      <c r="AF2085" s="42"/>
      <c r="AG2085" s="42"/>
    </row>
    <row r="2086" spans="3:33" s="35" customFormat="1" x14ac:dyDescent="0.2">
      <c r="C2086" s="39"/>
      <c r="D2086" s="40"/>
      <c r="E2086" s="41"/>
      <c r="F2086" s="42"/>
      <c r="G2086" s="43"/>
      <c r="H2086" s="44"/>
      <c r="I2086" s="42"/>
      <c r="J2086" s="42"/>
      <c r="K2086" s="42"/>
      <c r="L2086" s="42"/>
      <c r="T2086" s="44"/>
      <c r="U2086" s="44"/>
      <c r="V2086" s="44"/>
      <c r="W2086" s="44"/>
      <c r="X2086" s="44"/>
      <c r="Y2086" s="44"/>
      <c r="Z2086" s="44"/>
      <c r="AD2086" s="42"/>
      <c r="AE2086" s="42"/>
      <c r="AF2086" s="42"/>
      <c r="AG2086" s="42"/>
    </row>
    <row r="2087" spans="3:33" s="35" customFormat="1" x14ac:dyDescent="0.2">
      <c r="C2087" s="39"/>
      <c r="D2087" s="40"/>
      <c r="E2087" s="41"/>
      <c r="F2087" s="42"/>
      <c r="G2087" s="43"/>
      <c r="H2087" s="44"/>
      <c r="I2087" s="42"/>
      <c r="J2087" s="42"/>
      <c r="K2087" s="42"/>
      <c r="L2087" s="42"/>
      <c r="T2087" s="44"/>
      <c r="U2087" s="44"/>
      <c r="V2087" s="44"/>
      <c r="W2087" s="44"/>
      <c r="X2087" s="44"/>
      <c r="Y2087" s="44"/>
      <c r="Z2087" s="44"/>
      <c r="AD2087" s="42"/>
      <c r="AE2087" s="42"/>
      <c r="AF2087" s="42"/>
      <c r="AG2087" s="42"/>
    </row>
    <row r="2088" spans="3:33" s="35" customFormat="1" x14ac:dyDescent="0.2">
      <c r="C2088" s="39"/>
      <c r="D2088" s="40"/>
      <c r="E2088" s="41"/>
      <c r="F2088" s="42"/>
      <c r="G2088" s="43"/>
      <c r="H2088" s="44"/>
      <c r="I2088" s="42"/>
      <c r="J2088" s="42"/>
      <c r="K2088" s="42"/>
      <c r="L2088" s="42"/>
      <c r="T2088" s="44"/>
      <c r="U2088" s="44"/>
      <c r="V2088" s="44"/>
      <c r="W2088" s="44"/>
      <c r="X2088" s="44"/>
      <c r="Y2088" s="44"/>
      <c r="Z2088" s="44"/>
      <c r="AD2088" s="42"/>
      <c r="AE2088" s="42"/>
      <c r="AF2088" s="42"/>
      <c r="AG2088" s="42"/>
    </row>
    <row r="2089" spans="3:33" s="35" customFormat="1" x14ac:dyDescent="0.2">
      <c r="C2089" s="39"/>
      <c r="D2089" s="40"/>
      <c r="E2089" s="41"/>
      <c r="F2089" s="42"/>
      <c r="G2089" s="43"/>
      <c r="H2089" s="44"/>
      <c r="I2089" s="42"/>
      <c r="J2089" s="42"/>
      <c r="K2089" s="42"/>
      <c r="L2089" s="42"/>
      <c r="T2089" s="44"/>
      <c r="U2089" s="44"/>
      <c r="V2089" s="44"/>
      <c r="W2089" s="44"/>
      <c r="X2089" s="44"/>
      <c r="Y2089" s="44"/>
      <c r="Z2089" s="44"/>
      <c r="AD2089" s="42"/>
      <c r="AE2089" s="42"/>
      <c r="AF2089" s="42"/>
      <c r="AG2089" s="42"/>
    </row>
    <row r="2090" spans="3:33" s="35" customFormat="1" x14ac:dyDescent="0.2">
      <c r="C2090" s="39"/>
      <c r="D2090" s="40"/>
      <c r="E2090" s="41"/>
      <c r="F2090" s="42"/>
      <c r="G2090" s="43"/>
      <c r="H2090" s="44"/>
      <c r="I2090" s="42"/>
      <c r="J2090" s="42"/>
      <c r="K2090" s="42"/>
      <c r="L2090" s="42"/>
      <c r="T2090" s="44"/>
      <c r="U2090" s="44"/>
      <c r="V2090" s="44"/>
      <c r="W2090" s="44"/>
      <c r="X2090" s="44"/>
      <c r="Y2090" s="44"/>
      <c r="Z2090" s="44"/>
      <c r="AD2090" s="42"/>
      <c r="AE2090" s="42"/>
      <c r="AF2090" s="42"/>
      <c r="AG2090" s="42"/>
    </row>
    <row r="2091" spans="3:33" s="35" customFormat="1" x14ac:dyDescent="0.2">
      <c r="C2091" s="39"/>
      <c r="D2091" s="40"/>
      <c r="E2091" s="41"/>
      <c r="F2091" s="42"/>
      <c r="G2091" s="43"/>
      <c r="H2091" s="44"/>
      <c r="I2091" s="42"/>
      <c r="J2091" s="42"/>
      <c r="K2091" s="42"/>
      <c r="L2091" s="42"/>
      <c r="T2091" s="44"/>
      <c r="U2091" s="44"/>
      <c r="V2091" s="44"/>
      <c r="W2091" s="44"/>
      <c r="X2091" s="44"/>
      <c r="Y2091" s="44"/>
      <c r="Z2091" s="44"/>
      <c r="AD2091" s="42"/>
      <c r="AE2091" s="42"/>
      <c r="AF2091" s="42"/>
      <c r="AG2091" s="42"/>
    </row>
    <row r="2092" spans="3:33" s="35" customFormat="1" x14ac:dyDescent="0.2">
      <c r="C2092" s="39"/>
      <c r="D2092" s="40"/>
      <c r="E2092" s="41"/>
      <c r="F2092" s="42"/>
      <c r="G2092" s="43"/>
      <c r="H2092" s="44"/>
      <c r="I2092" s="42"/>
      <c r="J2092" s="42"/>
      <c r="K2092" s="42"/>
      <c r="L2092" s="42"/>
      <c r="T2092" s="44"/>
      <c r="U2092" s="44"/>
      <c r="V2092" s="44"/>
      <c r="W2092" s="44"/>
      <c r="X2092" s="44"/>
      <c r="Y2092" s="44"/>
      <c r="Z2092" s="44"/>
      <c r="AD2092" s="42"/>
      <c r="AE2092" s="42"/>
      <c r="AF2092" s="42"/>
      <c r="AG2092" s="42"/>
    </row>
    <row r="2093" spans="3:33" s="35" customFormat="1" x14ac:dyDescent="0.2">
      <c r="C2093" s="39"/>
      <c r="D2093" s="40"/>
      <c r="E2093" s="41"/>
      <c r="F2093" s="42"/>
      <c r="G2093" s="43"/>
      <c r="H2093" s="44"/>
      <c r="I2093" s="42"/>
      <c r="J2093" s="42"/>
      <c r="K2093" s="42"/>
      <c r="L2093" s="42"/>
      <c r="T2093" s="44"/>
      <c r="U2093" s="44"/>
      <c r="V2093" s="44"/>
      <c r="W2093" s="44"/>
      <c r="X2093" s="44"/>
      <c r="Y2093" s="44"/>
      <c r="Z2093" s="44"/>
      <c r="AD2093" s="42"/>
      <c r="AE2093" s="42"/>
      <c r="AF2093" s="42"/>
      <c r="AG2093" s="42"/>
    </row>
    <row r="2094" spans="3:33" s="35" customFormat="1" x14ac:dyDescent="0.2">
      <c r="C2094" s="39"/>
      <c r="D2094" s="40"/>
      <c r="E2094" s="41"/>
      <c r="F2094" s="42"/>
      <c r="G2094" s="43"/>
      <c r="H2094" s="44"/>
      <c r="I2094" s="42"/>
      <c r="J2094" s="42"/>
      <c r="K2094" s="42"/>
      <c r="L2094" s="42"/>
      <c r="T2094" s="44"/>
      <c r="U2094" s="44"/>
      <c r="V2094" s="44"/>
      <c r="W2094" s="44"/>
      <c r="X2094" s="44"/>
      <c r="Y2094" s="44"/>
      <c r="Z2094" s="44"/>
      <c r="AD2094" s="42"/>
      <c r="AE2094" s="42"/>
      <c r="AF2094" s="42"/>
      <c r="AG2094" s="42"/>
    </row>
    <row r="2095" spans="3:33" s="35" customFormat="1" x14ac:dyDescent="0.2">
      <c r="C2095" s="39"/>
      <c r="D2095" s="40"/>
      <c r="E2095" s="41"/>
      <c r="F2095" s="42"/>
      <c r="G2095" s="43"/>
      <c r="H2095" s="44"/>
      <c r="I2095" s="42"/>
      <c r="J2095" s="42"/>
      <c r="K2095" s="42"/>
      <c r="L2095" s="42"/>
      <c r="T2095" s="44"/>
      <c r="U2095" s="44"/>
      <c r="V2095" s="44"/>
      <c r="W2095" s="44"/>
      <c r="X2095" s="44"/>
      <c r="Y2095" s="44"/>
      <c r="Z2095" s="44"/>
      <c r="AD2095" s="42"/>
      <c r="AE2095" s="42"/>
      <c r="AF2095" s="42"/>
      <c r="AG2095" s="42"/>
    </row>
    <row r="2096" spans="3:33" s="35" customFormat="1" x14ac:dyDescent="0.2">
      <c r="C2096" s="39"/>
      <c r="D2096" s="40"/>
      <c r="E2096" s="41"/>
      <c r="F2096" s="42"/>
      <c r="G2096" s="43"/>
      <c r="H2096" s="44"/>
      <c r="I2096" s="42"/>
      <c r="J2096" s="42"/>
      <c r="K2096" s="42"/>
      <c r="L2096" s="42"/>
      <c r="T2096" s="44"/>
      <c r="U2096" s="44"/>
      <c r="V2096" s="44"/>
      <c r="W2096" s="44"/>
      <c r="X2096" s="44"/>
      <c r="Y2096" s="44"/>
      <c r="Z2096" s="44"/>
      <c r="AD2096" s="42"/>
      <c r="AE2096" s="42"/>
      <c r="AF2096" s="42"/>
      <c r="AG2096" s="42"/>
    </row>
    <row r="2097" spans="3:33" s="35" customFormat="1" x14ac:dyDescent="0.2">
      <c r="C2097" s="39"/>
      <c r="D2097" s="40"/>
      <c r="E2097" s="41"/>
      <c r="F2097" s="42"/>
      <c r="G2097" s="43"/>
      <c r="H2097" s="44"/>
      <c r="I2097" s="42"/>
      <c r="J2097" s="42"/>
      <c r="K2097" s="42"/>
      <c r="L2097" s="42"/>
      <c r="T2097" s="44"/>
      <c r="U2097" s="44"/>
      <c r="V2097" s="44"/>
      <c r="W2097" s="44"/>
      <c r="X2097" s="44"/>
      <c r="Y2097" s="44"/>
      <c r="Z2097" s="44"/>
      <c r="AD2097" s="42"/>
      <c r="AE2097" s="42"/>
      <c r="AF2097" s="42"/>
      <c r="AG2097" s="42"/>
    </row>
    <row r="2098" spans="3:33" s="35" customFormat="1" x14ac:dyDescent="0.2">
      <c r="C2098" s="39"/>
      <c r="D2098" s="40"/>
      <c r="E2098" s="41"/>
      <c r="F2098" s="42"/>
      <c r="G2098" s="43"/>
      <c r="H2098" s="44"/>
      <c r="I2098" s="42"/>
      <c r="J2098" s="42"/>
      <c r="K2098" s="42"/>
      <c r="L2098" s="42"/>
      <c r="T2098" s="44"/>
      <c r="U2098" s="44"/>
      <c r="V2098" s="44"/>
      <c r="W2098" s="44"/>
      <c r="X2098" s="44"/>
      <c r="Y2098" s="44"/>
      <c r="Z2098" s="44"/>
      <c r="AD2098" s="42"/>
      <c r="AE2098" s="42"/>
      <c r="AF2098" s="42"/>
      <c r="AG2098" s="42"/>
    </row>
    <row r="2099" spans="3:33" s="35" customFormat="1" x14ac:dyDescent="0.2">
      <c r="C2099" s="39"/>
      <c r="D2099" s="40"/>
      <c r="E2099" s="41"/>
      <c r="F2099" s="42"/>
      <c r="G2099" s="43"/>
      <c r="H2099" s="44"/>
      <c r="I2099" s="42"/>
      <c r="J2099" s="42"/>
      <c r="K2099" s="42"/>
      <c r="L2099" s="42"/>
      <c r="T2099" s="44"/>
      <c r="U2099" s="44"/>
      <c r="V2099" s="44"/>
      <c r="W2099" s="44"/>
      <c r="X2099" s="44"/>
      <c r="Y2099" s="44"/>
      <c r="Z2099" s="44"/>
      <c r="AD2099" s="42"/>
      <c r="AE2099" s="42"/>
      <c r="AF2099" s="42"/>
      <c r="AG2099" s="42"/>
    </row>
    <row r="2100" spans="3:33" s="35" customFormat="1" x14ac:dyDescent="0.2">
      <c r="C2100" s="39"/>
      <c r="D2100" s="40"/>
      <c r="E2100" s="41"/>
      <c r="F2100" s="42"/>
      <c r="G2100" s="43"/>
      <c r="H2100" s="44"/>
      <c r="I2100" s="42"/>
      <c r="J2100" s="42"/>
      <c r="K2100" s="42"/>
      <c r="L2100" s="42"/>
      <c r="T2100" s="44"/>
      <c r="U2100" s="44"/>
      <c r="V2100" s="44"/>
      <c r="W2100" s="44"/>
      <c r="X2100" s="44"/>
      <c r="Y2100" s="44"/>
      <c r="Z2100" s="44"/>
      <c r="AD2100" s="42"/>
      <c r="AE2100" s="42"/>
      <c r="AF2100" s="42"/>
      <c r="AG2100" s="42"/>
    </row>
    <row r="2101" spans="3:33" s="35" customFormat="1" x14ac:dyDescent="0.2">
      <c r="C2101" s="39"/>
      <c r="D2101" s="40"/>
      <c r="E2101" s="41"/>
      <c r="F2101" s="42"/>
      <c r="G2101" s="43"/>
      <c r="H2101" s="44"/>
      <c r="I2101" s="42"/>
      <c r="J2101" s="42"/>
      <c r="K2101" s="42"/>
      <c r="L2101" s="42"/>
      <c r="T2101" s="44"/>
      <c r="U2101" s="44"/>
      <c r="V2101" s="44"/>
      <c r="W2101" s="44"/>
      <c r="X2101" s="44"/>
      <c r="Y2101" s="44"/>
      <c r="Z2101" s="44"/>
      <c r="AD2101" s="42"/>
      <c r="AE2101" s="42"/>
      <c r="AF2101" s="42"/>
      <c r="AG2101" s="42"/>
    </row>
    <row r="2102" spans="3:33" s="35" customFormat="1" x14ac:dyDescent="0.2">
      <c r="C2102" s="39"/>
      <c r="D2102" s="40"/>
      <c r="E2102" s="41"/>
      <c r="F2102" s="42"/>
      <c r="G2102" s="43"/>
      <c r="H2102" s="44"/>
      <c r="I2102" s="42"/>
      <c r="J2102" s="42"/>
      <c r="K2102" s="42"/>
      <c r="L2102" s="42"/>
      <c r="T2102" s="44"/>
      <c r="U2102" s="44"/>
      <c r="V2102" s="44"/>
      <c r="W2102" s="44"/>
      <c r="X2102" s="44"/>
      <c r="Y2102" s="44"/>
      <c r="Z2102" s="44"/>
      <c r="AD2102" s="42"/>
      <c r="AE2102" s="42"/>
      <c r="AF2102" s="42"/>
      <c r="AG2102" s="42"/>
    </row>
    <row r="2103" spans="3:33" s="35" customFormat="1" x14ac:dyDescent="0.2">
      <c r="C2103" s="39"/>
      <c r="D2103" s="40"/>
      <c r="E2103" s="41"/>
      <c r="F2103" s="42"/>
      <c r="G2103" s="43"/>
      <c r="H2103" s="44"/>
      <c r="I2103" s="42"/>
      <c r="J2103" s="42"/>
      <c r="K2103" s="42"/>
      <c r="L2103" s="42"/>
      <c r="T2103" s="44"/>
      <c r="U2103" s="44"/>
      <c r="V2103" s="44"/>
      <c r="W2103" s="44"/>
      <c r="X2103" s="44"/>
      <c r="Y2103" s="44"/>
      <c r="Z2103" s="44"/>
      <c r="AD2103" s="42"/>
      <c r="AE2103" s="42"/>
      <c r="AF2103" s="42"/>
      <c r="AG2103" s="42"/>
    </row>
    <row r="2104" spans="3:33" s="35" customFormat="1" x14ac:dyDescent="0.2">
      <c r="C2104" s="39"/>
      <c r="D2104" s="40"/>
      <c r="E2104" s="41"/>
      <c r="F2104" s="42"/>
      <c r="G2104" s="43"/>
      <c r="H2104" s="44"/>
      <c r="I2104" s="42"/>
      <c r="J2104" s="42"/>
      <c r="K2104" s="42"/>
      <c r="L2104" s="42"/>
      <c r="T2104" s="44"/>
      <c r="U2104" s="44"/>
      <c r="V2104" s="44"/>
      <c r="W2104" s="44"/>
      <c r="X2104" s="44"/>
      <c r="Y2104" s="44"/>
      <c r="Z2104" s="44"/>
      <c r="AD2104" s="42"/>
      <c r="AE2104" s="42"/>
      <c r="AF2104" s="42"/>
      <c r="AG2104" s="42"/>
    </row>
    <row r="2105" spans="3:33" s="35" customFormat="1" x14ac:dyDescent="0.2">
      <c r="C2105" s="39"/>
      <c r="D2105" s="40"/>
      <c r="E2105" s="41"/>
      <c r="F2105" s="42"/>
      <c r="G2105" s="43"/>
      <c r="H2105" s="44"/>
      <c r="I2105" s="42"/>
      <c r="J2105" s="42"/>
      <c r="K2105" s="42"/>
      <c r="L2105" s="42"/>
      <c r="T2105" s="44"/>
      <c r="U2105" s="44"/>
      <c r="V2105" s="44"/>
      <c r="W2105" s="44"/>
      <c r="X2105" s="44"/>
      <c r="Y2105" s="44"/>
      <c r="Z2105" s="44"/>
      <c r="AD2105" s="42"/>
      <c r="AE2105" s="42"/>
      <c r="AF2105" s="42"/>
      <c r="AG2105" s="42"/>
    </row>
    <row r="2106" spans="3:33" s="35" customFormat="1" x14ac:dyDescent="0.2">
      <c r="C2106" s="39"/>
      <c r="D2106" s="40"/>
      <c r="E2106" s="41"/>
      <c r="F2106" s="42"/>
      <c r="G2106" s="43"/>
      <c r="H2106" s="44"/>
      <c r="I2106" s="42"/>
      <c r="J2106" s="42"/>
      <c r="K2106" s="42"/>
      <c r="L2106" s="42"/>
      <c r="T2106" s="44"/>
      <c r="U2106" s="44"/>
      <c r="V2106" s="44"/>
      <c r="W2106" s="44"/>
      <c r="X2106" s="44"/>
      <c r="Y2106" s="44"/>
      <c r="Z2106" s="44"/>
      <c r="AD2106" s="42"/>
      <c r="AE2106" s="42"/>
      <c r="AF2106" s="42"/>
      <c r="AG2106" s="42"/>
    </row>
    <row r="2107" spans="3:33" s="35" customFormat="1" x14ac:dyDescent="0.2">
      <c r="C2107" s="39"/>
      <c r="D2107" s="40"/>
      <c r="E2107" s="41"/>
      <c r="F2107" s="42"/>
      <c r="G2107" s="43"/>
      <c r="H2107" s="44"/>
      <c r="I2107" s="42"/>
      <c r="J2107" s="42"/>
      <c r="K2107" s="42"/>
      <c r="L2107" s="42"/>
      <c r="T2107" s="44"/>
      <c r="U2107" s="44"/>
      <c r="V2107" s="44"/>
      <c r="W2107" s="44"/>
      <c r="X2107" s="44"/>
      <c r="Y2107" s="44"/>
      <c r="Z2107" s="44"/>
      <c r="AD2107" s="42"/>
      <c r="AE2107" s="42"/>
      <c r="AF2107" s="42"/>
      <c r="AG2107" s="42"/>
    </row>
    <row r="2108" spans="3:33" s="35" customFormat="1" x14ac:dyDescent="0.2">
      <c r="C2108" s="39"/>
      <c r="D2108" s="40"/>
      <c r="E2108" s="41"/>
      <c r="F2108" s="42"/>
      <c r="G2108" s="43"/>
      <c r="H2108" s="44"/>
      <c r="I2108" s="42"/>
      <c r="J2108" s="42"/>
      <c r="K2108" s="42"/>
      <c r="L2108" s="42"/>
      <c r="T2108" s="44"/>
      <c r="U2108" s="44"/>
      <c r="V2108" s="44"/>
      <c r="W2108" s="44"/>
      <c r="X2108" s="44"/>
      <c r="Y2108" s="44"/>
      <c r="Z2108" s="44"/>
      <c r="AD2108" s="42"/>
      <c r="AE2108" s="42"/>
      <c r="AF2108" s="42"/>
      <c r="AG2108" s="42"/>
    </row>
    <row r="2109" spans="3:33" s="35" customFormat="1" x14ac:dyDescent="0.2">
      <c r="C2109" s="39"/>
      <c r="D2109" s="40"/>
      <c r="E2109" s="41"/>
      <c r="F2109" s="42"/>
      <c r="G2109" s="43"/>
      <c r="H2109" s="44"/>
      <c r="I2109" s="42"/>
      <c r="J2109" s="42"/>
      <c r="K2109" s="42"/>
      <c r="L2109" s="42"/>
      <c r="T2109" s="44"/>
      <c r="U2109" s="44"/>
      <c r="V2109" s="44"/>
      <c r="W2109" s="44"/>
      <c r="X2109" s="44"/>
      <c r="Y2109" s="44"/>
      <c r="Z2109" s="44"/>
      <c r="AD2109" s="42"/>
      <c r="AE2109" s="42"/>
      <c r="AF2109" s="42"/>
      <c r="AG2109" s="42"/>
    </row>
    <row r="2110" spans="3:33" s="35" customFormat="1" x14ac:dyDescent="0.2">
      <c r="C2110" s="39"/>
      <c r="D2110" s="40"/>
      <c r="E2110" s="41"/>
      <c r="F2110" s="42"/>
      <c r="G2110" s="43"/>
      <c r="H2110" s="44"/>
      <c r="I2110" s="42"/>
      <c r="J2110" s="42"/>
      <c r="K2110" s="42"/>
      <c r="L2110" s="42"/>
      <c r="T2110" s="44"/>
      <c r="U2110" s="44"/>
      <c r="V2110" s="44"/>
      <c r="W2110" s="44"/>
      <c r="X2110" s="44"/>
      <c r="Y2110" s="44"/>
      <c r="Z2110" s="44"/>
      <c r="AD2110" s="42"/>
      <c r="AE2110" s="42"/>
      <c r="AF2110" s="42"/>
      <c r="AG2110" s="42"/>
    </row>
    <row r="2111" spans="3:33" s="35" customFormat="1" x14ac:dyDescent="0.2">
      <c r="C2111" s="39"/>
      <c r="D2111" s="40"/>
      <c r="E2111" s="41"/>
      <c r="F2111" s="42"/>
      <c r="G2111" s="43"/>
      <c r="H2111" s="44"/>
      <c r="I2111" s="42"/>
      <c r="J2111" s="42"/>
      <c r="K2111" s="42"/>
      <c r="L2111" s="42"/>
      <c r="T2111" s="44"/>
      <c r="U2111" s="44"/>
      <c r="V2111" s="44"/>
      <c r="W2111" s="44"/>
      <c r="X2111" s="44"/>
      <c r="Y2111" s="44"/>
      <c r="Z2111" s="44"/>
      <c r="AD2111" s="42"/>
      <c r="AE2111" s="42"/>
      <c r="AF2111" s="42"/>
      <c r="AG2111" s="42"/>
    </row>
    <row r="2112" spans="3:33" s="35" customFormat="1" x14ac:dyDescent="0.2">
      <c r="C2112" s="39"/>
      <c r="D2112" s="40"/>
      <c r="E2112" s="41"/>
      <c r="F2112" s="42"/>
      <c r="G2112" s="43"/>
      <c r="H2112" s="44"/>
      <c r="I2112" s="42"/>
      <c r="J2112" s="42"/>
      <c r="K2112" s="42"/>
      <c r="L2112" s="42"/>
      <c r="T2112" s="44"/>
      <c r="U2112" s="44"/>
      <c r="V2112" s="44"/>
      <c r="W2112" s="44"/>
      <c r="X2112" s="44"/>
      <c r="Y2112" s="44"/>
      <c r="Z2112" s="44"/>
      <c r="AD2112" s="42"/>
      <c r="AE2112" s="42"/>
      <c r="AF2112" s="42"/>
      <c r="AG2112" s="42"/>
    </row>
    <row r="2113" spans="3:33" s="35" customFormat="1" x14ac:dyDescent="0.2">
      <c r="C2113" s="39"/>
      <c r="D2113" s="40"/>
      <c r="E2113" s="41"/>
      <c r="F2113" s="42"/>
      <c r="G2113" s="43"/>
      <c r="H2113" s="44"/>
      <c r="I2113" s="42"/>
      <c r="J2113" s="42"/>
      <c r="K2113" s="42"/>
      <c r="L2113" s="42"/>
      <c r="T2113" s="44"/>
      <c r="U2113" s="44"/>
      <c r="V2113" s="44"/>
      <c r="W2113" s="44"/>
      <c r="X2113" s="44"/>
      <c r="Y2113" s="44"/>
      <c r="Z2113" s="44"/>
      <c r="AD2113" s="42"/>
      <c r="AE2113" s="42"/>
      <c r="AF2113" s="42"/>
      <c r="AG2113" s="42"/>
    </row>
    <row r="2114" spans="3:33" s="35" customFormat="1" x14ac:dyDescent="0.2">
      <c r="C2114" s="39"/>
      <c r="D2114" s="40"/>
      <c r="E2114" s="41"/>
      <c r="F2114" s="42"/>
      <c r="G2114" s="43"/>
      <c r="H2114" s="44"/>
      <c r="I2114" s="42"/>
      <c r="J2114" s="42"/>
      <c r="K2114" s="42"/>
      <c r="L2114" s="42"/>
      <c r="T2114" s="44"/>
      <c r="U2114" s="44"/>
      <c r="V2114" s="44"/>
      <c r="W2114" s="44"/>
      <c r="X2114" s="44"/>
      <c r="Y2114" s="44"/>
      <c r="Z2114" s="44"/>
      <c r="AD2114" s="42"/>
      <c r="AE2114" s="42"/>
      <c r="AF2114" s="42"/>
      <c r="AG2114" s="42"/>
    </row>
    <row r="2115" spans="3:33" s="35" customFormat="1" x14ac:dyDescent="0.2">
      <c r="C2115" s="39"/>
      <c r="D2115" s="40"/>
      <c r="E2115" s="41"/>
      <c r="F2115" s="42"/>
      <c r="G2115" s="43"/>
      <c r="H2115" s="44"/>
      <c r="I2115" s="42"/>
      <c r="J2115" s="42"/>
      <c r="K2115" s="42"/>
      <c r="L2115" s="42"/>
      <c r="T2115" s="44"/>
      <c r="U2115" s="44"/>
      <c r="V2115" s="44"/>
      <c r="W2115" s="44"/>
      <c r="X2115" s="44"/>
      <c r="Y2115" s="44"/>
      <c r="Z2115" s="44"/>
      <c r="AD2115" s="42"/>
      <c r="AE2115" s="42"/>
      <c r="AF2115" s="42"/>
      <c r="AG2115" s="42"/>
    </row>
    <row r="2116" spans="3:33" s="35" customFormat="1" x14ac:dyDescent="0.2">
      <c r="C2116" s="39"/>
      <c r="D2116" s="40"/>
      <c r="E2116" s="41"/>
      <c r="F2116" s="42"/>
      <c r="G2116" s="43"/>
      <c r="H2116" s="44"/>
      <c r="I2116" s="42"/>
      <c r="J2116" s="42"/>
      <c r="K2116" s="42"/>
      <c r="L2116" s="42"/>
      <c r="T2116" s="44"/>
      <c r="U2116" s="44"/>
      <c r="V2116" s="44"/>
      <c r="W2116" s="44"/>
      <c r="X2116" s="44"/>
      <c r="Y2116" s="44"/>
      <c r="Z2116" s="44"/>
      <c r="AD2116" s="42"/>
      <c r="AE2116" s="42"/>
      <c r="AF2116" s="42"/>
      <c r="AG2116" s="42"/>
    </row>
    <row r="2117" spans="3:33" s="35" customFormat="1" x14ac:dyDescent="0.2">
      <c r="C2117" s="39"/>
      <c r="D2117" s="40"/>
      <c r="E2117" s="41"/>
      <c r="F2117" s="42"/>
      <c r="G2117" s="43"/>
      <c r="H2117" s="44"/>
      <c r="I2117" s="42"/>
      <c r="J2117" s="42"/>
      <c r="K2117" s="42"/>
      <c r="L2117" s="42"/>
      <c r="T2117" s="44"/>
      <c r="U2117" s="44"/>
      <c r="V2117" s="44"/>
      <c r="W2117" s="44"/>
      <c r="X2117" s="44"/>
      <c r="Y2117" s="44"/>
      <c r="Z2117" s="44"/>
      <c r="AD2117" s="42"/>
      <c r="AE2117" s="42"/>
      <c r="AF2117" s="42"/>
      <c r="AG2117" s="42"/>
    </row>
    <row r="2118" spans="3:33" s="35" customFormat="1" x14ac:dyDescent="0.2">
      <c r="C2118" s="39"/>
      <c r="D2118" s="40"/>
      <c r="E2118" s="41"/>
      <c r="F2118" s="42"/>
      <c r="G2118" s="43"/>
      <c r="H2118" s="44"/>
      <c r="I2118" s="42"/>
      <c r="J2118" s="42"/>
      <c r="K2118" s="42"/>
      <c r="L2118" s="42"/>
      <c r="T2118" s="44"/>
      <c r="U2118" s="44"/>
      <c r="V2118" s="44"/>
      <c r="W2118" s="44"/>
      <c r="X2118" s="44"/>
      <c r="Y2118" s="44"/>
      <c r="Z2118" s="44"/>
      <c r="AD2118" s="42"/>
      <c r="AE2118" s="42"/>
      <c r="AF2118" s="42"/>
      <c r="AG2118" s="42"/>
    </row>
    <row r="2119" spans="3:33" s="35" customFormat="1" x14ac:dyDescent="0.2">
      <c r="C2119" s="39"/>
      <c r="D2119" s="40"/>
      <c r="E2119" s="41"/>
      <c r="F2119" s="42"/>
      <c r="G2119" s="43"/>
      <c r="H2119" s="44"/>
      <c r="I2119" s="42"/>
      <c r="J2119" s="42"/>
      <c r="K2119" s="42"/>
      <c r="L2119" s="42"/>
      <c r="T2119" s="44"/>
      <c r="U2119" s="44"/>
      <c r="V2119" s="44"/>
      <c r="W2119" s="44"/>
      <c r="X2119" s="44"/>
      <c r="Y2119" s="44"/>
      <c r="Z2119" s="44"/>
      <c r="AD2119" s="42"/>
      <c r="AE2119" s="42"/>
      <c r="AF2119" s="42"/>
      <c r="AG2119" s="42"/>
    </row>
    <row r="2120" spans="3:33" s="35" customFormat="1" x14ac:dyDescent="0.2">
      <c r="C2120" s="39"/>
      <c r="D2120" s="40"/>
      <c r="E2120" s="41"/>
      <c r="F2120" s="42"/>
      <c r="G2120" s="43"/>
      <c r="H2120" s="44"/>
      <c r="I2120" s="42"/>
      <c r="J2120" s="42"/>
      <c r="K2120" s="42"/>
      <c r="L2120" s="42"/>
      <c r="T2120" s="44"/>
      <c r="U2120" s="44"/>
      <c r="V2120" s="44"/>
      <c r="W2120" s="44"/>
      <c r="X2120" s="44"/>
      <c r="Y2120" s="44"/>
      <c r="Z2120" s="44"/>
      <c r="AD2120" s="42"/>
      <c r="AE2120" s="42"/>
      <c r="AF2120" s="42"/>
      <c r="AG2120" s="42"/>
    </row>
    <row r="2121" spans="3:33" s="35" customFormat="1" x14ac:dyDescent="0.2">
      <c r="C2121" s="39"/>
      <c r="D2121" s="40"/>
      <c r="E2121" s="41"/>
      <c r="F2121" s="42"/>
      <c r="G2121" s="43"/>
      <c r="H2121" s="44"/>
      <c r="I2121" s="42"/>
      <c r="J2121" s="42"/>
      <c r="K2121" s="42"/>
      <c r="L2121" s="42"/>
      <c r="T2121" s="44"/>
      <c r="U2121" s="44"/>
      <c r="V2121" s="44"/>
      <c r="W2121" s="44"/>
      <c r="X2121" s="44"/>
      <c r="Y2121" s="44"/>
      <c r="Z2121" s="44"/>
      <c r="AD2121" s="42"/>
      <c r="AE2121" s="42"/>
      <c r="AF2121" s="42"/>
      <c r="AG2121" s="42"/>
    </row>
    <row r="2122" spans="3:33" s="35" customFormat="1" x14ac:dyDescent="0.2">
      <c r="C2122" s="39"/>
      <c r="D2122" s="40"/>
      <c r="E2122" s="41"/>
      <c r="F2122" s="42"/>
      <c r="G2122" s="43"/>
      <c r="H2122" s="44"/>
      <c r="I2122" s="42"/>
      <c r="J2122" s="42"/>
      <c r="K2122" s="42"/>
      <c r="L2122" s="42"/>
      <c r="T2122" s="44"/>
      <c r="U2122" s="44"/>
      <c r="V2122" s="44"/>
      <c r="W2122" s="44"/>
      <c r="X2122" s="44"/>
      <c r="Y2122" s="44"/>
      <c r="Z2122" s="44"/>
      <c r="AD2122" s="42"/>
      <c r="AE2122" s="42"/>
      <c r="AF2122" s="42"/>
      <c r="AG2122" s="42"/>
    </row>
    <row r="2123" spans="3:33" s="35" customFormat="1" x14ac:dyDescent="0.2">
      <c r="C2123" s="39"/>
      <c r="D2123" s="40"/>
      <c r="E2123" s="41"/>
      <c r="F2123" s="42"/>
      <c r="G2123" s="43"/>
      <c r="H2123" s="44"/>
      <c r="I2123" s="42"/>
      <c r="J2123" s="42"/>
      <c r="K2123" s="42"/>
      <c r="L2123" s="42"/>
      <c r="T2123" s="44"/>
      <c r="U2123" s="44"/>
      <c r="V2123" s="44"/>
      <c r="W2123" s="44"/>
      <c r="X2123" s="44"/>
      <c r="Y2123" s="44"/>
      <c r="Z2123" s="44"/>
      <c r="AD2123" s="42"/>
      <c r="AE2123" s="42"/>
      <c r="AF2123" s="42"/>
      <c r="AG2123" s="42"/>
    </row>
    <row r="2124" spans="3:33" s="35" customFormat="1" x14ac:dyDescent="0.2">
      <c r="C2124" s="39"/>
      <c r="D2124" s="40"/>
      <c r="E2124" s="41"/>
      <c r="F2124" s="42"/>
      <c r="G2124" s="43"/>
      <c r="H2124" s="44"/>
      <c r="I2124" s="42"/>
      <c r="J2124" s="42"/>
      <c r="K2124" s="42"/>
      <c r="L2124" s="42"/>
      <c r="T2124" s="44"/>
      <c r="U2124" s="44"/>
      <c r="V2124" s="44"/>
      <c r="W2124" s="44"/>
      <c r="X2124" s="44"/>
      <c r="Y2124" s="44"/>
      <c r="Z2124" s="44"/>
      <c r="AD2124" s="42"/>
      <c r="AE2124" s="42"/>
      <c r="AF2124" s="42"/>
      <c r="AG2124" s="42"/>
    </row>
    <row r="2125" spans="3:33" s="35" customFormat="1" x14ac:dyDescent="0.2">
      <c r="C2125" s="39"/>
      <c r="D2125" s="40"/>
      <c r="E2125" s="41"/>
      <c r="F2125" s="42"/>
      <c r="G2125" s="43"/>
      <c r="H2125" s="44"/>
      <c r="I2125" s="42"/>
      <c r="J2125" s="42"/>
      <c r="K2125" s="42"/>
      <c r="L2125" s="42"/>
      <c r="T2125" s="44"/>
      <c r="U2125" s="44"/>
      <c r="V2125" s="44"/>
      <c r="W2125" s="44"/>
      <c r="X2125" s="44"/>
      <c r="Y2125" s="44"/>
      <c r="Z2125" s="44"/>
      <c r="AD2125" s="42"/>
      <c r="AE2125" s="42"/>
      <c r="AF2125" s="42"/>
      <c r="AG2125" s="42"/>
    </row>
    <row r="2126" spans="3:33" s="35" customFormat="1" x14ac:dyDescent="0.2">
      <c r="C2126" s="39"/>
      <c r="D2126" s="40"/>
      <c r="E2126" s="41"/>
      <c r="F2126" s="42"/>
      <c r="G2126" s="43"/>
      <c r="H2126" s="44"/>
      <c r="I2126" s="42"/>
      <c r="J2126" s="42"/>
      <c r="K2126" s="42"/>
      <c r="L2126" s="42"/>
      <c r="T2126" s="44"/>
      <c r="U2126" s="44"/>
      <c r="V2126" s="44"/>
      <c r="W2126" s="44"/>
      <c r="X2126" s="44"/>
      <c r="Y2126" s="44"/>
      <c r="Z2126" s="44"/>
      <c r="AD2126" s="42"/>
      <c r="AE2126" s="42"/>
      <c r="AF2126" s="42"/>
      <c r="AG2126" s="42"/>
    </row>
    <row r="2127" spans="3:33" s="35" customFormat="1" x14ac:dyDescent="0.2">
      <c r="C2127" s="39"/>
      <c r="D2127" s="40"/>
      <c r="E2127" s="41"/>
      <c r="F2127" s="42"/>
      <c r="G2127" s="43"/>
      <c r="H2127" s="44"/>
      <c r="I2127" s="42"/>
      <c r="J2127" s="42"/>
      <c r="K2127" s="42"/>
      <c r="L2127" s="42"/>
      <c r="T2127" s="44"/>
      <c r="U2127" s="44"/>
      <c r="V2127" s="44"/>
      <c r="W2127" s="44"/>
      <c r="X2127" s="44"/>
      <c r="Y2127" s="44"/>
      <c r="Z2127" s="44"/>
      <c r="AD2127" s="42"/>
      <c r="AE2127" s="42"/>
      <c r="AF2127" s="42"/>
      <c r="AG2127" s="42"/>
    </row>
    <row r="2128" spans="3:33" s="35" customFormat="1" x14ac:dyDescent="0.2">
      <c r="C2128" s="39"/>
      <c r="D2128" s="40"/>
      <c r="E2128" s="41"/>
      <c r="F2128" s="42"/>
      <c r="G2128" s="43"/>
      <c r="H2128" s="44"/>
      <c r="I2128" s="42"/>
      <c r="J2128" s="42"/>
      <c r="K2128" s="42"/>
      <c r="L2128" s="42"/>
      <c r="T2128" s="44"/>
      <c r="U2128" s="44"/>
      <c r="V2128" s="44"/>
      <c r="W2128" s="44"/>
      <c r="X2128" s="44"/>
      <c r="Y2128" s="44"/>
      <c r="Z2128" s="44"/>
      <c r="AD2128" s="42"/>
      <c r="AE2128" s="42"/>
      <c r="AF2128" s="42"/>
      <c r="AG2128" s="42"/>
    </row>
    <row r="2129" spans="3:33" s="35" customFormat="1" x14ac:dyDescent="0.2">
      <c r="C2129" s="39"/>
      <c r="D2129" s="40"/>
      <c r="E2129" s="41"/>
      <c r="F2129" s="42"/>
      <c r="G2129" s="43"/>
      <c r="H2129" s="44"/>
      <c r="I2129" s="42"/>
      <c r="J2129" s="42"/>
      <c r="K2129" s="42"/>
      <c r="L2129" s="42"/>
      <c r="T2129" s="44"/>
      <c r="U2129" s="44"/>
      <c r="V2129" s="44"/>
      <c r="W2129" s="44"/>
      <c r="X2129" s="44"/>
      <c r="Y2129" s="44"/>
      <c r="Z2129" s="44"/>
      <c r="AD2129" s="42"/>
      <c r="AE2129" s="42"/>
      <c r="AF2129" s="42"/>
      <c r="AG2129" s="42"/>
    </row>
    <row r="2130" spans="3:33" s="35" customFormat="1" x14ac:dyDescent="0.2">
      <c r="C2130" s="39"/>
      <c r="D2130" s="40"/>
      <c r="E2130" s="41"/>
      <c r="F2130" s="42"/>
      <c r="G2130" s="43"/>
      <c r="H2130" s="44"/>
      <c r="I2130" s="42"/>
      <c r="J2130" s="42"/>
      <c r="K2130" s="42"/>
      <c r="L2130" s="42"/>
      <c r="T2130" s="44"/>
      <c r="U2130" s="44"/>
      <c r="V2130" s="44"/>
      <c r="W2130" s="44"/>
      <c r="X2130" s="44"/>
      <c r="Y2130" s="44"/>
      <c r="Z2130" s="44"/>
      <c r="AD2130" s="42"/>
      <c r="AE2130" s="42"/>
      <c r="AF2130" s="42"/>
      <c r="AG2130" s="42"/>
    </row>
    <row r="2131" spans="3:33" s="35" customFormat="1" x14ac:dyDescent="0.2">
      <c r="C2131" s="39"/>
      <c r="D2131" s="40"/>
      <c r="E2131" s="41"/>
      <c r="F2131" s="42"/>
      <c r="G2131" s="43"/>
      <c r="H2131" s="44"/>
      <c r="I2131" s="42"/>
      <c r="J2131" s="42"/>
      <c r="K2131" s="42"/>
      <c r="L2131" s="42"/>
      <c r="T2131" s="44"/>
      <c r="U2131" s="44"/>
      <c r="V2131" s="44"/>
      <c r="W2131" s="44"/>
      <c r="X2131" s="44"/>
      <c r="Y2131" s="44"/>
      <c r="Z2131" s="44"/>
      <c r="AD2131" s="42"/>
      <c r="AE2131" s="42"/>
      <c r="AF2131" s="42"/>
      <c r="AG2131" s="42"/>
    </row>
    <row r="2132" spans="3:33" s="35" customFormat="1" x14ac:dyDescent="0.2">
      <c r="C2132" s="39"/>
      <c r="D2132" s="40"/>
      <c r="E2132" s="41"/>
      <c r="F2132" s="42"/>
      <c r="G2132" s="43"/>
      <c r="H2132" s="44"/>
      <c r="I2132" s="42"/>
      <c r="J2132" s="42"/>
      <c r="K2132" s="42"/>
      <c r="L2132" s="42"/>
      <c r="T2132" s="44"/>
      <c r="U2132" s="44"/>
      <c r="V2132" s="44"/>
      <c r="W2132" s="44"/>
      <c r="X2132" s="44"/>
      <c r="Y2132" s="44"/>
      <c r="Z2132" s="44"/>
      <c r="AD2132" s="42"/>
      <c r="AE2132" s="42"/>
      <c r="AF2132" s="42"/>
      <c r="AG2132" s="42"/>
    </row>
    <row r="2133" spans="3:33" s="35" customFormat="1" x14ac:dyDescent="0.2">
      <c r="C2133" s="39"/>
      <c r="D2133" s="40"/>
      <c r="E2133" s="41"/>
      <c r="F2133" s="42"/>
      <c r="G2133" s="43"/>
      <c r="H2133" s="44"/>
      <c r="I2133" s="42"/>
      <c r="J2133" s="42"/>
      <c r="K2133" s="42"/>
      <c r="L2133" s="42"/>
      <c r="T2133" s="44"/>
      <c r="U2133" s="44"/>
      <c r="V2133" s="44"/>
      <c r="W2133" s="44"/>
      <c r="X2133" s="44"/>
      <c r="Y2133" s="44"/>
      <c r="Z2133" s="44"/>
      <c r="AD2133" s="42"/>
      <c r="AE2133" s="42"/>
      <c r="AF2133" s="42"/>
      <c r="AG2133" s="42"/>
    </row>
    <row r="2134" spans="3:33" s="35" customFormat="1" x14ac:dyDescent="0.2">
      <c r="C2134" s="39"/>
      <c r="D2134" s="40"/>
      <c r="E2134" s="41"/>
      <c r="F2134" s="42"/>
      <c r="G2134" s="43"/>
      <c r="H2134" s="44"/>
      <c r="I2134" s="42"/>
      <c r="J2134" s="42"/>
      <c r="K2134" s="42"/>
      <c r="L2134" s="42"/>
      <c r="T2134" s="44"/>
      <c r="U2134" s="44"/>
      <c r="V2134" s="44"/>
      <c r="W2134" s="44"/>
      <c r="X2134" s="44"/>
      <c r="Y2134" s="44"/>
      <c r="Z2134" s="44"/>
      <c r="AD2134" s="42"/>
      <c r="AE2134" s="42"/>
      <c r="AF2134" s="42"/>
      <c r="AG2134" s="42"/>
    </row>
    <row r="2135" spans="3:33" s="35" customFormat="1" x14ac:dyDescent="0.2">
      <c r="C2135" s="39"/>
      <c r="D2135" s="40"/>
      <c r="E2135" s="41"/>
      <c r="F2135" s="42"/>
      <c r="G2135" s="43"/>
      <c r="H2135" s="44"/>
      <c r="I2135" s="42"/>
      <c r="J2135" s="42"/>
      <c r="K2135" s="42"/>
      <c r="L2135" s="42"/>
      <c r="T2135" s="44"/>
      <c r="U2135" s="44"/>
      <c r="V2135" s="44"/>
      <c r="W2135" s="44"/>
      <c r="X2135" s="44"/>
      <c r="Y2135" s="44"/>
      <c r="Z2135" s="44"/>
      <c r="AD2135" s="42"/>
      <c r="AE2135" s="42"/>
      <c r="AF2135" s="42"/>
      <c r="AG2135" s="42"/>
    </row>
    <row r="2136" spans="3:33" s="35" customFormat="1" x14ac:dyDescent="0.2">
      <c r="C2136" s="39"/>
      <c r="D2136" s="40"/>
      <c r="E2136" s="41"/>
      <c r="F2136" s="42"/>
      <c r="G2136" s="43"/>
      <c r="H2136" s="44"/>
      <c r="I2136" s="42"/>
      <c r="J2136" s="42"/>
      <c r="K2136" s="42"/>
      <c r="L2136" s="42"/>
      <c r="T2136" s="44"/>
      <c r="U2136" s="44"/>
      <c r="V2136" s="44"/>
      <c r="W2136" s="44"/>
      <c r="X2136" s="44"/>
      <c r="Y2136" s="44"/>
      <c r="Z2136" s="44"/>
      <c r="AD2136" s="42"/>
      <c r="AE2136" s="42"/>
      <c r="AF2136" s="42"/>
      <c r="AG2136" s="42"/>
    </row>
    <row r="2137" spans="3:33" s="35" customFormat="1" x14ac:dyDescent="0.2">
      <c r="C2137" s="39"/>
      <c r="D2137" s="40"/>
      <c r="E2137" s="41"/>
      <c r="F2137" s="42"/>
      <c r="G2137" s="43"/>
      <c r="H2137" s="44"/>
      <c r="I2137" s="42"/>
      <c r="J2137" s="42"/>
      <c r="K2137" s="42"/>
      <c r="L2137" s="42"/>
      <c r="T2137" s="44"/>
      <c r="U2137" s="44"/>
      <c r="V2137" s="44"/>
      <c r="W2137" s="44"/>
      <c r="X2137" s="44"/>
      <c r="Y2137" s="44"/>
      <c r="Z2137" s="44"/>
      <c r="AD2137" s="42"/>
      <c r="AE2137" s="42"/>
      <c r="AF2137" s="42"/>
      <c r="AG2137" s="42"/>
    </row>
    <row r="2138" spans="3:33" s="35" customFormat="1" x14ac:dyDescent="0.2">
      <c r="C2138" s="39"/>
      <c r="D2138" s="40"/>
      <c r="E2138" s="41"/>
      <c r="F2138" s="42"/>
      <c r="G2138" s="43"/>
      <c r="H2138" s="44"/>
      <c r="I2138" s="42"/>
      <c r="J2138" s="42"/>
      <c r="K2138" s="42"/>
      <c r="L2138" s="42"/>
      <c r="T2138" s="44"/>
      <c r="U2138" s="44"/>
      <c r="V2138" s="44"/>
      <c r="W2138" s="44"/>
      <c r="X2138" s="44"/>
      <c r="Y2138" s="44"/>
      <c r="Z2138" s="44"/>
      <c r="AD2138" s="42"/>
      <c r="AE2138" s="42"/>
      <c r="AF2138" s="42"/>
      <c r="AG2138" s="42"/>
    </row>
    <row r="2139" spans="3:33" s="35" customFormat="1" x14ac:dyDescent="0.2">
      <c r="C2139" s="39"/>
      <c r="D2139" s="40"/>
      <c r="E2139" s="41"/>
      <c r="F2139" s="42"/>
      <c r="G2139" s="43"/>
      <c r="H2139" s="44"/>
      <c r="I2139" s="42"/>
      <c r="J2139" s="42"/>
      <c r="K2139" s="42"/>
      <c r="L2139" s="42"/>
      <c r="T2139" s="44"/>
      <c r="U2139" s="44"/>
      <c r="V2139" s="44"/>
      <c r="W2139" s="44"/>
      <c r="X2139" s="44"/>
      <c r="Y2139" s="44"/>
      <c r="Z2139" s="44"/>
      <c r="AD2139" s="42"/>
      <c r="AE2139" s="42"/>
      <c r="AF2139" s="42"/>
      <c r="AG2139" s="42"/>
    </row>
    <row r="2140" spans="3:33" s="35" customFormat="1" x14ac:dyDescent="0.2">
      <c r="C2140" s="39"/>
      <c r="D2140" s="40"/>
      <c r="E2140" s="41"/>
      <c r="F2140" s="42"/>
      <c r="G2140" s="43"/>
      <c r="H2140" s="44"/>
      <c r="I2140" s="42"/>
      <c r="J2140" s="42"/>
      <c r="K2140" s="42"/>
      <c r="L2140" s="42"/>
      <c r="T2140" s="44"/>
      <c r="U2140" s="44"/>
      <c r="V2140" s="44"/>
      <c r="W2140" s="44"/>
      <c r="X2140" s="44"/>
      <c r="Y2140" s="44"/>
      <c r="Z2140" s="44"/>
      <c r="AD2140" s="42"/>
      <c r="AE2140" s="42"/>
      <c r="AF2140" s="42"/>
      <c r="AG2140" s="42"/>
    </row>
    <row r="2141" spans="3:33" s="35" customFormat="1" x14ac:dyDescent="0.2">
      <c r="C2141" s="39"/>
      <c r="D2141" s="40"/>
      <c r="E2141" s="41"/>
      <c r="F2141" s="42"/>
      <c r="G2141" s="43"/>
      <c r="H2141" s="44"/>
      <c r="I2141" s="42"/>
      <c r="J2141" s="42"/>
      <c r="K2141" s="42"/>
      <c r="L2141" s="42"/>
      <c r="T2141" s="44"/>
      <c r="U2141" s="44"/>
      <c r="V2141" s="44"/>
      <c r="W2141" s="44"/>
      <c r="X2141" s="44"/>
      <c r="Y2141" s="44"/>
      <c r="Z2141" s="44"/>
      <c r="AD2141" s="42"/>
      <c r="AE2141" s="42"/>
      <c r="AF2141" s="42"/>
      <c r="AG2141" s="42"/>
    </row>
    <row r="2142" spans="3:33" s="35" customFormat="1" x14ac:dyDescent="0.2">
      <c r="C2142" s="39"/>
      <c r="D2142" s="40"/>
      <c r="E2142" s="41"/>
      <c r="F2142" s="42"/>
      <c r="G2142" s="43"/>
      <c r="H2142" s="44"/>
      <c r="I2142" s="42"/>
      <c r="J2142" s="42"/>
      <c r="K2142" s="42"/>
      <c r="L2142" s="42"/>
      <c r="T2142" s="44"/>
      <c r="U2142" s="44"/>
      <c r="V2142" s="44"/>
      <c r="W2142" s="44"/>
      <c r="X2142" s="44"/>
      <c r="Y2142" s="44"/>
      <c r="Z2142" s="44"/>
      <c r="AD2142" s="42"/>
      <c r="AE2142" s="42"/>
      <c r="AF2142" s="42"/>
      <c r="AG2142" s="42"/>
    </row>
    <row r="2143" spans="3:33" s="35" customFormat="1" x14ac:dyDescent="0.2">
      <c r="C2143" s="39"/>
      <c r="D2143" s="40"/>
      <c r="E2143" s="41"/>
      <c r="F2143" s="42"/>
      <c r="G2143" s="43"/>
      <c r="H2143" s="44"/>
      <c r="I2143" s="42"/>
      <c r="J2143" s="42"/>
      <c r="K2143" s="42"/>
      <c r="L2143" s="42"/>
      <c r="T2143" s="44"/>
      <c r="U2143" s="44"/>
      <c r="V2143" s="44"/>
      <c r="W2143" s="44"/>
      <c r="X2143" s="44"/>
      <c r="Y2143" s="44"/>
      <c r="Z2143" s="44"/>
      <c r="AD2143" s="42"/>
      <c r="AE2143" s="42"/>
      <c r="AF2143" s="42"/>
      <c r="AG2143" s="42"/>
    </row>
    <row r="2144" spans="3:33" s="35" customFormat="1" x14ac:dyDescent="0.2">
      <c r="C2144" s="39"/>
      <c r="D2144" s="40"/>
      <c r="E2144" s="41"/>
      <c r="F2144" s="42"/>
      <c r="G2144" s="43"/>
      <c r="H2144" s="44"/>
      <c r="I2144" s="42"/>
      <c r="J2144" s="42"/>
      <c r="K2144" s="42"/>
      <c r="L2144" s="42"/>
      <c r="T2144" s="44"/>
      <c r="U2144" s="44"/>
      <c r="V2144" s="44"/>
      <c r="W2144" s="44"/>
      <c r="X2144" s="44"/>
      <c r="Y2144" s="44"/>
      <c r="Z2144" s="44"/>
      <c r="AD2144" s="42"/>
      <c r="AE2144" s="42"/>
      <c r="AF2144" s="42"/>
      <c r="AG2144" s="42"/>
    </row>
    <row r="2145" spans="3:33" s="35" customFormat="1" x14ac:dyDescent="0.2">
      <c r="C2145" s="39"/>
      <c r="D2145" s="40"/>
      <c r="E2145" s="41"/>
      <c r="F2145" s="42"/>
      <c r="G2145" s="43"/>
      <c r="H2145" s="44"/>
      <c r="I2145" s="42"/>
      <c r="J2145" s="42"/>
      <c r="K2145" s="42"/>
      <c r="L2145" s="42"/>
      <c r="T2145" s="44"/>
      <c r="U2145" s="44"/>
      <c r="V2145" s="44"/>
      <c r="W2145" s="44"/>
      <c r="X2145" s="44"/>
      <c r="Y2145" s="44"/>
      <c r="Z2145" s="44"/>
      <c r="AD2145" s="42"/>
      <c r="AE2145" s="42"/>
      <c r="AF2145" s="42"/>
      <c r="AG2145" s="42"/>
    </row>
    <row r="2146" spans="3:33" s="35" customFormat="1" x14ac:dyDescent="0.2">
      <c r="C2146" s="39"/>
      <c r="D2146" s="40"/>
      <c r="E2146" s="41"/>
      <c r="F2146" s="42"/>
      <c r="G2146" s="43"/>
      <c r="H2146" s="44"/>
      <c r="I2146" s="42"/>
      <c r="J2146" s="42"/>
      <c r="K2146" s="42"/>
      <c r="L2146" s="42"/>
      <c r="T2146" s="44"/>
      <c r="U2146" s="44"/>
      <c r="V2146" s="44"/>
      <c r="W2146" s="44"/>
      <c r="X2146" s="44"/>
      <c r="Y2146" s="44"/>
      <c r="Z2146" s="44"/>
      <c r="AD2146" s="42"/>
      <c r="AE2146" s="42"/>
      <c r="AF2146" s="42"/>
      <c r="AG2146" s="42"/>
    </row>
    <row r="2147" spans="3:33" s="35" customFormat="1" x14ac:dyDescent="0.2">
      <c r="C2147" s="39"/>
      <c r="D2147" s="40"/>
      <c r="E2147" s="41"/>
      <c r="F2147" s="42"/>
      <c r="G2147" s="43"/>
      <c r="H2147" s="44"/>
      <c r="I2147" s="42"/>
      <c r="J2147" s="42"/>
      <c r="K2147" s="42"/>
      <c r="L2147" s="42"/>
      <c r="T2147" s="44"/>
      <c r="U2147" s="44"/>
      <c r="V2147" s="44"/>
      <c r="W2147" s="44"/>
      <c r="X2147" s="44"/>
      <c r="Y2147" s="44"/>
      <c r="Z2147" s="44"/>
      <c r="AD2147" s="42"/>
      <c r="AE2147" s="42"/>
      <c r="AF2147" s="42"/>
      <c r="AG2147" s="42"/>
    </row>
    <row r="2148" spans="3:33" s="35" customFormat="1" x14ac:dyDescent="0.2">
      <c r="C2148" s="39"/>
      <c r="D2148" s="40"/>
      <c r="E2148" s="41"/>
      <c r="F2148" s="42"/>
      <c r="G2148" s="43"/>
      <c r="H2148" s="44"/>
      <c r="I2148" s="42"/>
      <c r="J2148" s="42"/>
      <c r="K2148" s="42"/>
      <c r="L2148" s="42"/>
      <c r="T2148" s="44"/>
      <c r="U2148" s="44"/>
      <c r="V2148" s="44"/>
      <c r="W2148" s="44"/>
      <c r="X2148" s="44"/>
      <c r="Y2148" s="44"/>
      <c r="Z2148" s="44"/>
      <c r="AD2148" s="42"/>
      <c r="AE2148" s="42"/>
      <c r="AF2148" s="42"/>
      <c r="AG2148" s="42"/>
    </row>
    <row r="2149" spans="3:33" s="35" customFormat="1" x14ac:dyDescent="0.2">
      <c r="C2149" s="39"/>
      <c r="D2149" s="40"/>
      <c r="E2149" s="41"/>
      <c r="F2149" s="42"/>
      <c r="G2149" s="43"/>
      <c r="H2149" s="44"/>
      <c r="I2149" s="42"/>
      <c r="J2149" s="42"/>
      <c r="K2149" s="42"/>
      <c r="L2149" s="42"/>
      <c r="T2149" s="44"/>
      <c r="U2149" s="44"/>
      <c r="V2149" s="44"/>
      <c r="W2149" s="44"/>
      <c r="X2149" s="44"/>
      <c r="Y2149" s="44"/>
      <c r="Z2149" s="44"/>
      <c r="AD2149" s="42"/>
      <c r="AE2149" s="42"/>
      <c r="AF2149" s="42"/>
      <c r="AG2149" s="42"/>
    </row>
    <row r="2150" spans="3:33" s="35" customFormat="1" x14ac:dyDescent="0.2">
      <c r="C2150" s="39"/>
      <c r="D2150" s="40"/>
      <c r="E2150" s="41"/>
      <c r="F2150" s="42"/>
      <c r="G2150" s="43"/>
      <c r="H2150" s="44"/>
      <c r="I2150" s="42"/>
      <c r="J2150" s="42"/>
      <c r="K2150" s="42"/>
      <c r="L2150" s="42"/>
      <c r="T2150" s="44"/>
      <c r="U2150" s="44"/>
      <c r="V2150" s="44"/>
      <c r="W2150" s="44"/>
      <c r="X2150" s="44"/>
      <c r="Y2150" s="44"/>
      <c r="Z2150" s="44"/>
      <c r="AD2150" s="42"/>
      <c r="AE2150" s="42"/>
      <c r="AF2150" s="42"/>
      <c r="AG2150" s="42"/>
    </row>
    <row r="2151" spans="3:33" s="35" customFormat="1" x14ac:dyDescent="0.2">
      <c r="C2151" s="39"/>
      <c r="D2151" s="40"/>
      <c r="E2151" s="41"/>
      <c r="F2151" s="42"/>
      <c r="G2151" s="43"/>
      <c r="H2151" s="44"/>
      <c r="I2151" s="42"/>
      <c r="J2151" s="42"/>
      <c r="K2151" s="42"/>
      <c r="L2151" s="42"/>
      <c r="T2151" s="44"/>
      <c r="U2151" s="44"/>
      <c r="V2151" s="44"/>
      <c r="W2151" s="44"/>
      <c r="X2151" s="44"/>
      <c r="Y2151" s="44"/>
      <c r="Z2151" s="44"/>
      <c r="AD2151" s="42"/>
      <c r="AE2151" s="42"/>
      <c r="AF2151" s="42"/>
      <c r="AG2151" s="42"/>
    </row>
    <row r="2152" spans="3:33" s="35" customFormat="1" x14ac:dyDescent="0.2">
      <c r="C2152" s="39"/>
      <c r="D2152" s="40"/>
      <c r="E2152" s="41"/>
      <c r="F2152" s="42"/>
      <c r="G2152" s="43"/>
      <c r="H2152" s="44"/>
      <c r="I2152" s="42"/>
      <c r="J2152" s="42"/>
      <c r="K2152" s="42"/>
      <c r="L2152" s="42"/>
      <c r="T2152" s="44"/>
      <c r="U2152" s="44"/>
      <c r="V2152" s="44"/>
      <c r="W2152" s="44"/>
      <c r="X2152" s="44"/>
      <c r="Y2152" s="44"/>
      <c r="Z2152" s="44"/>
      <c r="AD2152" s="42"/>
      <c r="AE2152" s="42"/>
      <c r="AF2152" s="42"/>
      <c r="AG2152" s="42"/>
    </row>
    <row r="2153" spans="3:33" s="35" customFormat="1" x14ac:dyDescent="0.2">
      <c r="C2153" s="39"/>
      <c r="D2153" s="40"/>
      <c r="E2153" s="41"/>
      <c r="F2153" s="42"/>
      <c r="G2153" s="43"/>
      <c r="H2153" s="44"/>
      <c r="I2153" s="42"/>
      <c r="J2153" s="42"/>
      <c r="K2153" s="42"/>
      <c r="L2153" s="42"/>
      <c r="T2153" s="44"/>
      <c r="U2153" s="44"/>
      <c r="V2153" s="44"/>
      <c r="W2153" s="44"/>
      <c r="X2153" s="44"/>
      <c r="Y2153" s="44"/>
      <c r="Z2153" s="44"/>
      <c r="AD2153" s="42"/>
      <c r="AE2153" s="42"/>
      <c r="AF2153" s="42"/>
      <c r="AG2153" s="42"/>
    </row>
    <row r="2154" spans="3:33" s="35" customFormat="1" x14ac:dyDescent="0.2">
      <c r="C2154" s="39"/>
      <c r="D2154" s="40"/>
      <c r="E2154" s="41"/>
      <c r="F2154" s="42"/>
      <c r="G2154" s="43"/>
      <c r="H2154" s="44"/>
      <c r="I2154" s="42"/>
      <c r="J2154" s="42"/>
      <c r="K2154" s="42"/>
      <c r="L2154" s="42"/>
      <c r="T2154" s="44"/>
      <c r="U2154" s="44"/>
      <c r="V2154" s="44"/>
      <c r="W2154" s="44"/>
      <c r="X2154" s="44"/>
      <c r="Y2154" s="44"/>
      <c r="Z2154" s="44"/>
      <c r="AD2154" s="42"/>
      <c r="AE2154" s="42"/>
      <c r="AF2154" s="42"/>
      <c r="AG2154" s="42"/>
    </row>
    <row r="2155" spans="3:33" s="35" customFormat="1" x14ac:dyDescent="0.2">
      <c r="C2155" s="39"/>
      <c r="D2155" s="40"/>
      <c r="E2155" s="41"/>
      <c r="F2155" s="42"/>
      <c r="G2155" s="43"/>
      <c r="H2155" s="44"/>
      <c r="I2155" s="42"/>
      <c r="J2155" s="42"/>
      <c r="K2155" s="42"/>
      <c r="L2155" s="42"/>
      <c r="T2155" s="44"/>
      <c r="U2155" s="44"/>
      <c r="V2155" s="44"/>
      <c r="W2155" s="44"/>
      <c r="X2155" s="44"/>
      <c r="Y2155" s="44"/>
      <c r="Z2155" s="44"/>
      <c r="AD2155" s="42"/>
      <c r="AE2155" s="42"/>
      <c r="AF2155" s="42"/>
      <c r="AG2155" s="42"/>
    </row>
    <row r="2156" spans="3:33" s="35" customFormat="1" x14ac:dyDescent="0.2">
      <c r="C2156" s="39"/>
      <c r="D2156" s="40"/>
      <c r="E2156" s="41"/>
      <c r="F2156" s="42"/>
      <c r="G2156" s="43"/>
      <c r="H2156" s="44"/>
      <c r="I2156" s="42"/>
      <c r="J2156" s="42"/>
      <c r="K2156" s="42"/>
      <c r="L2156" s="42"/>
      <c r="T2156" s="44"/>
      <c r="U2156" s="44"/>
      <c r="V2156" s="44"/>
      <c r="W2156" s="44"/>
      <c r="X2156" s="44"/>
      <c r="Y2156" s="44"/>
      <c r="Z2156" s="44"/>
      <c r="AD2156" s="42"/>
      <c r="AE2156" s="42"/>
      <c r="AF2156" s="42"/>
      <c r="AG2156" s="42"/>
    </row>
    <row r="2157" spans="3:33" s="35" customFormat="1" x14ac:dyDescent="0.2">
      <c r="C2157" s="39"/>
      <c r="D2157" s="40"/>
      <c r="E2157" s="41"/>
      <c r="F2157" s="42"/>
      <c r="G2157" s="43"/>
      <c r="H2157" s="44"/>
      <c r="I2157" s="42"/>
      <c r="J2157" s="42"/>
      <c r="K2157" s="42"/>
      <c r="L2157" s="42"/>
      <c r="T2157" s="44"/>
      <c r="U2157" s="44"/>
      <c r="V2157" s="44"/>
      <c r="W2157" s="44"/>
      <c r="X2157" s="44"/>
      <c r="Y2157" s="44"/>
      <c r="Z2157" s="44"/>
      <c r="AD2157" s="42"/>
      <c r="AE2157" s="42"/>
      <c r="AF2157" s="42"/>
      <c r="AG2157" s="42"/>
    </row>
    <row r="2158" spans="3:33" s="35" customFormat="1" x14ac:dyDescent="0.2">
      <c r="C2158" s="39"/>
      <c r="D2158" s="40"/>
      <c r="E2158" s="41"/>
      <c r="F2158" s="42"/>
      <c r="G2158" s="43"/>
      <c r="H2158" s="44"/>
      <c r="I2158" s="42"/>
      <c r="J2158" s="42"/>
      <c r="K2158" s="42"/>
      <c r="L2158" s="42"/>
      <c r="T2158" s="44"/>
      <c r="U2158" s="44"/>
      <c r="V2158" s="44"/>
      <c r="W2158" s="44"/>
      <c r="X2158" s="44"/>
      <c r="Y2158" s="44"/>
      <c r="Z2158" s="44"/>
      <c r="AD2158" s="42"/>
      <c r="AE2158" s="42"/>
      <c r="AF2158" s="42"/>
      <c r="AG2158" s="42"/>
    </row>
    <row r="2159" spans="3:33" s="35" customFormat="1" x14ac:dyDescent="0.2">
      <c r="C2159" s="39"/>
      <c r="D2159" s="40"/>
      <c r="E2159" s="41"/>
      <c r="F2159" s="42"/>
      <c r="G2159" s="43"/>
      <c r="H2159" s="44"/>
      <c r="I2159" s="42"/>
      <c r="J2159" s="42"/>
      <c r="K2159" s="42"/>
      <c r="L2159" s="42"/>
      <c r="T2159" s="44"/>
      <c r="U2159" s="44"/>
      <c r="V2159" s="44"/>
      <c r="W2159" s="44"/>
      <c r="X2159" s="44"/>
      <c r="Y2159" s="44"/>
      <c r="Z2159" s="44"/>
      <c r="AD2159" s="42"/>
      <c r="AE2159" s="42"/>
      <c r="AF2159" s="42"/>
      <c r="AG2159" s="42"/>
    </row>
    <row r="2160" spans="3:33" s="35" customFormat="1" x14ac:dyDescent="0.2">
      <c r="C2160" s="39"/>
      <c r="D2160" s="40"/>
      <c r="E2160" s="41"/>
      <c r="F2160" s="42"/>
      <c r="G2160" s="43"/>
      <c r="H2160" s="44"/>
      <c r="I2160" s="42"/>
      <c r="J2160" s="42"/>
      <c r="K2160" s="42"/>
      <c r="L2160" s="42"/>
      <c r="T2160" s="44"/>
      <c r="U2160" s="44"/>
      <c r="V2160" s="44"/>
      <c r="W2160" s="44"/>
      <c r="X2160" s="44"/>
      <c r="Y2160" s="44"/>
      <c r="Z2160" s="44"/>
      <c r="AD2160" s="42"/>
      <c r="AE2160" s="42"/>
      <c r="AF2160" s="42"/>
      <c r="AG2160" s="42"/>
    </row>
    <row r="2161" spans="3:33" s="35" customFormat="1" x14ac:dyDescent="0.2">
      <c r="C2161" s="39"/>
      <c r="D2161" s="40"/>
      <c r="E2161" s="41"/>
      <c r="F2161" s="42"/>
      <c r="G2161" s="43"/>
      <c r="H2161" s="44"/>
      <c r="I2161" s="42"/>
      <c r="J2161" s="42"/>
      <c r="K2161" s="42"/>
      <c r="L2161" s="42"/>
      <c r="T2161" s="44"/>
      <c r="U2161" s="44"/>
      <c r="V2161" s="44"/>
      <c r="W2161" s="44"/>
      <c r="X2161" s="44"/>
      <c r="Y2161" s="44"/>
      <c r="Z2161" s="44"/>
      <c r="AD2161" s="42"/>
      <c r="AE2161" s="42"/>
      <c r="AF2161" s="42"/>
      <c r="AG2161" s="42"/>
    </row>
    <row r="2162" spans="3:33" s="35" customFormat="1" x14ac:dyDescent="0.2">
      <c r="C2162" s="39"/>
      <c r="D2162" s="40"/>
      <c r="E2162" s="41"/>
      <c r="F2162" s="42"/>
      <c r="G2162" s="43"/>
      <c r="H2162" s="44"/>
      <c r="I2162" s="42"/>
      <c r="J2162" s="42"/>
      <c r="K2162" s="42"/>
      <c r="L2162" s="42"/>
      <c r="T2162" s="44"/>
      <c r="U2162" s="44"/>
      <c r="V2162" s="44"/>
      <c r="W2162" s="44"/>
      <c r="X2162" s="44"/>
      <c r="Y2162" s="44"/>
      <c r="Z2162" s="44"/>
      <c r="AD2162" s="42"/>
      <c r="AE2162" s="42"/>
      <c r="AF2162" s="42"/>
      <c r="AG2162" s="42"/>
    </row>
    <row r="2163" spans="3:33" s="35" customFormat="1" x14ac:dyDescent="0.2">
      <c r="C2163" s="39"/>
      <c r="D2163" s="40"/>
      <c r="E2163" s="41"/>
      <c r="F2163" s="42"/>
      <c r="G2163" s="43"/>
      <c r="H2163" s="44"/>
      <c r="I2163" s="42"/>
      <c r="J2163" s="42"/>
      <c r="K2163" s="42"/>
      <c r="L2163" s="42"/>
      <c r="T2163" s="44"/>
      <c r="U2163" s="44"/>
      <c r="V2163" s="44"/>
      <c r="W2163" s="44"/>
      <c r="X2163" s="44"/>
      <c r="Y2163" s="44"/>
      <c r="Z2163" s="44"/>
      <c r="AD2163" s="42"/>
      <c r="AE2163" s="42"/>
      <c r="AF2163" s="42"/>
      <c r="AG2163" s="42"/>
    </row>
    <row r="2164" spans="3:33" s="35" customFormat="1" x14ac:dyDescent="0.2">
      <c r="C2164" s="39"/>
      <c r="D2164" s="40"/>
      <c r="E2164" s="41"/>
      <c r="F2164" s="42"/>
      <c r="G2164" s="43"/>
      <c r="H2164" s="44"/>
      <c r="I2164" s="42"/>
      <c r="J2164" s="42"/>
      <c r="K2164" s="42"/>
      <c r="L2164" s="42"/>
      <c r="T2164" s="44"/>
      <c r="U2164" s="44"/>
      <c r="V2164" s="44"/>
      <c r="W2164" s="44"/>
      <c r="X2164" s="44"/>
      <c r="Y2164" s="44"/>
      <c r="Z2164" s="44"/>
      <c r="AD2164" s="42"/>
      <c r="AE2164" s="42"/>
      <c r="AF2164" s="42"/>
      <c r="AG2164" s="42"/>
    </row>
    <row r="2165" spans="3:33" s="35" customFormat="1" x14ac:dyDescent="0.2">
      <c r="C2165" s="39"/>
      <c r="D2165" s="40"/>
      <c r="E2165" s="41"/>
      <c r="F2165" s="42"/>
      <c r="G2165" s="43"/>
      <c r="H2165" s="44"/>
      <c r="I2165" s="42"/>
      <c r="J2165" s="42"/>
      <c r="K2165" s="42"/>
      <c r="L2165" s="42"/>
      <c r="T2165" s="44"/>
      <c r="U2165" s="44"/>
      <c r="V2165" s="44"/>
      <c r="W2165" s="44"/>
      <c r="X2165" s="44"/>
      <c r="Y2165" s="44"/>
      <c r="Z2165" s="44"/>
      <c r="AD2165" s="42"/>
      <c r="AE2165" s="42"/>
      <c r="AF2165" s="42"/>
      <c r="AG2165" s="42"/>
    </row>
    <row r="2166" spans="3:33" s="35" customFormat="1" x14ac:dyDescent="0.2">
      <c r="C2166" s="39"/>
      <c r="D2166" s="40"/>
      <c r="E2166" s="41"/>
      <c r="F2166" s="42"/>
      <c r="G2166" s="43"/>
      <c r="H2166" s="44"/>
      <c r="I2166" s="42"/>
      <c r="J2166" s="42"/>
      <c r="K2166" s="42"/>
      <c r="L2166" s="42"/>
      <c r="T2166" s="44"/>
      <c r="U2166" s="44"/>
      <c r="V2166" s="44"/>
      <c r="W2166" s="44"/>
      <c r="X2166" s="44"/>
      <c r="Y2166" s="44"/>
      <c r="Z2166" s="44"/>
      <c r="AD2166" s="42"/>
      <c r="AE2166" s="42"/>
      <c r="AF2166" s="42"/>
      <c r="AG2166" s="42"/>
    </row>
    <row r="2167" spans="3:33" s="35" customFormat="1" x14ac:dyDescent="0.2">
      <c r="C2167" s="39"/>
      <c r="D2167" s="40"/>
      <c r="E2167" s="41"/>
      <c r="F2167" s="42"/>
      <c r="G2167" s="43"/>
      <c r="H2167" s="44"/>
      <c r="I2167" s="42"/>
      <c r="J2167" s="42"/>
      <c r="K2167" s="42"/>
      <c r="L2167" s="42"/>
      <c r="T2167" s="44"/>
      <c r="U2167" s="44"/>
      <c r="V2167" s="44"/>
      <c r="W2167" s="44"/>
      <c r="X2167" s="44"/>
      <c r="Y2167" s="44"/>
      <c r="Z2167" s="44"/>
      <c r="AD2167" s="42"/>
      <c r="AE2167" s="42"/>
      <c r="AF2167" s="42"/>
      <c r="AG2167" s="42"/>
    </row>
    <row r="2168" spans="3:33" s="35" customFormat="1" x14ac:dyDescent="0.2">
      <c r="C2168" s="39"/>
      <c r="D2168" s="40"/>
      <c r="E2168" s="41"/>
      <c r="F2168" s="42"/>
      <c r="G2168" s="43"/>
      <c r="H2168" s="44"/>
      <c r="I2168" s="42"/>
      <c r="J2168" s="42"/>
      <c r="K2168" s="42"/>
      <c r="L2168" s="42"/>
      <c r="T2168" s="44"/>
      <c r="U2168" s="44"/>
      <c r="V2168" s="44"/>
      <c r="W2168" s="44"/>
      <c r="X2168" s="44"/>
      <c r="Y2168" s="44"/>
      <c r="Z2168" s="44"/>
      <c r="AD2168" s="42"/>
      <c r="AE2168" s="42"/>
      <c r="AF2168" s="42"/>
      <c r="AG2168" s="42"/>
    </row>
    <row r="2169" spans="3:33" s="35" customFormat="1" x14ac:dyDescent="0.2">
      <c r="C2169" s="39"/>
      <c r="D2169" s="40"/>
      <c r="E2169" s="41"/>
      <c r="F2169" s="42"/>
      <c r="G2169" s="43"/>
      <c r="H2169" s="44"/>
      <c r="I2169" s="42"/>
      <c r="J2169" s="42"/>
      <c r="K2169" s="42"/>
      <c r="L2169" s="42"/>
      <c r="T2169" s="44"/>
      <c r="U2169" s="44"/>
      <c r="V2169" s="44"/>
      <c r="W2169" s="44"/>
      <c r="X2169" s="44"/>
      <c r="Y2169" s="44"/>
      <c r="Z2169" s="44"/>
      <c r="AD2169" s="42"/>
      <c r="AE2169" s="42"/>
      <c r="AF2169" s="42"/>
      <c r="AG2169" s="42"/>
    </row>
    <row r="2170" spans="3:33" s="35" customFormat="1" x14ac:dyDescent="0.2">
      <c r="C2170" s="39"/>
      <c r="D2170" s="40"/>
      <c r="E2170" s="41"/>
      <c r="F2170" s="42"/>
      <c r="G2170" s="43"/>
      <c r="H2170" s="44"/>
      <c r="I2170" s="42"/>
      <c r="J2170" s="42"/>
      <c r="K2170" s="42"/>
      <c r="L2170" s="42"/>
      <c r="T2170" s="44"/>
      <c r="U2170" s="44"/>
      <c r="V2170" s="44"/>
      <c r="W2170" s="44"/>
      <c r="X2170" s="44"/>
      <c r="Y2170" s="44"/>
      <c r="Z2170" s="44"/>
      <c r="AD2170" s="42"/>
      <c r="AE2170" s="42"/>
      <c r="AF2170" s="42"/>
      <c r="AG2170" s="42"/>
    </row>
    <row r="2171" spans="3:33" s="35" customFormat="1" x14ac:dyDescent="0.2">
      <c r="C2171" s="39"/>
      <c r="D2171" s="40"/>
      <c r="E2171" s="41"/>
      <c r="F2171" s="42"/>
      <c r="G2171" s="43"/>
      <c r="H2171" s="44"/>
      <c r="I2171" s="42"/>
      <c r="J2171" s="42"/>
      <c r="K2171" s="42"/>
      <c r="L2171" s="42"/>
      <c r="T2171" s="44"/>
      <c r="U2171" s="44"/>
      <c r="V2171" s="44"/>
      <c r="W2171" s="44"/>
      <c r="X2171" s="44"/>
      <c r="Y2171" s="44"/>
      <c r="Z2171" s="44"/>
      <c r="AD2171" s="42"/>
      <c r="AE2171" s="42"/>
      <c r="AF2171" s="42"/>
      <c r="AG2171" s="42"/>
    </row>
    <row r="2172" spans="3:33" s="35" customFormat="1" x14ac:dyDescent="0.2">
      <c r="C2172" s="39"/>
      <c r="D2172" s="40"/>
      <c r="E2172" s="41"/>
      <c r="F2172" s="42"/>
      <c r="G2172" s="43"/>
      <c r="H2172" s="44"/>
      <c r="I2172" s="42"/>
      <c r="J2172" s="42"/>
      <c r="K2172" s="42"/>
      <c r="L2172" s="42"/>
      <c r="T2172" s="44"/>
      <c r="U2172" s="44"/>
      <c r="V2172" s="44"/>
      <c r="W2172" s="44"/>
      <c r="X2172" s="44"/>
      <c r="Y2172" s="44"/>
      <c r="Z2172" s="44"/>
      <c r="AD2172" s="42"/>
      <c r="AE2172" s="42"/>
      <c r="AF2172" s="42"/>
      <c r="AG2172" s="42"/>
    </row>
    <row r="2173" spans="3:33" s="35" customFormat="1" x14ac:dyDescent="0.2">
      <c r="C2173" s="39"/>
      <c r="D2173" s="40"/>
      <c r="E2173" s="41"/>
      <c r="F2173" s="42"/>
      <c r="G2173" s="43"/>
      <c r="H2173" s="44"/>
      <c r="I2173" s="42"/>
      <c r="J2173" s="42"/>
      <c r="K2173" s="42"/>
      <c r="L2173" s="42"/>
      <c r="T2173" s="44"/>
      <c r="U2173" s="44"/>
      <c r="V2173" s="44"/>
      <c r="W2173" s="44"/>
      <c r="X2173" s="44"/>
      <c r="Y2173" s="44"/>
      <c r="Z2173" s="44"/>
      <c r="AD2173" s="42"/>
      <c r="AE2173" s="42"/>
      <c r="AF2173" s="42"/>
      <c r="AG2173" s="42"/>
    </row>
    <row r="2174" spans="3:33" s="35" customFormat="1" x14ac:dyDescent="0.2">
      <c r="C2174" s="39"/>
      <c r="D2174" s="40"/>
      <c r="E2174" s="41"/>
      <c r="F2174" s="42"/>
      <c r="G2174" s="43"/>
      <c r="H2174" s="44"/>
      <c r="I2174" s="42"/>
      <c r="J2174" s="42"/>
      <c r="K2174" s="42"/>
      <c r="L2174" s="42"/>
      <c r="T2174" s="44"/>
      <c r="U2174" s="44"/>
      <c r="V2174" s="44"/>
      <c r="W2174" s="44"/>
      <c r="X2174" s="44"/>
      <c r="Y2174" s="44"/>
      <c r="Z2174" s="44"/>
      <c r="AD2174" s="42"/>
      <c r="AE2174" s="42"/>
      <c r="AF2174" s="42"/>
      <c r="AG2174" s="42"/>
    </row>
    <row r="2175" spans="3:33" s="35" customFormat="1" x14ac:dyDescent="0.2">
      <c r="C2175" s="39"/>
      <c r="D2175" s="40"/>
      <c r="E2175" s="41"/>
      <c r="F2175" s="42"/>
      <c r="G2175" s="43"/>
      <c r="H2175" s="44"/>
      <c r="I2175" s="42"/>
      <c r="J2175" s="42"/>
      <c r="K2175" s="42"/>
      <c r="L2175" s="42"/>
      <c r="T2175" s="44"/>
      <c r="U2175" s="44"/>
      <c r="V2175" s="44"/>
      <c r="W2175" s="44"/>
      <c r="X2175" s="44"/>
      <c r="Y2175" s="44"/>
      <c r="Z2175" s="44"/>
      <c r="AD2175" s="42"/>
      <c r="AE2175" s="42"/>
      <c r="AF2175" s="42"/>
      <c r="AG2175" s="42"/>
    </row>
    <row r="2176" spans="3:33" s="35" customFormat="1" x14ac:dyDescent="0.2">
      <c r="C2176" s="39"/>
      <c r="D2176" s="40"/>
      <c r="E2176" s="41"/>
      <c r="F2176" s="42"/>
      <c r="G2176" s="43"/>
      <c r="H2176" s="44"/>
      <c r="I2176" s="42"/>
      <c r="J2176" s="42"/>
      <c r="K2176" s="42"/>
      <c r="L2176" s="42"/>
      <c r="T2176" s="44"/>
      <c r="U2176" s="44"/>
      <c r="V2176" s="44"/>
      <c r="W2176" s="44"/>
      <c r="X2176" s="44"/>
      <c r="Y2176" s="44"/>
      <c r="Z2176" s="44"/>
      <c r="AD2176" s="42"/>
      <c r="AE2176" s="42"/>
      <c r="AF2176" s="42"/>
      <c r="AG2176" s="42"/>
    </row>
    <row r="2177" spans="3:33" s="35" customFormat="1" x14ac:dyDescent="0.2">
      <c r="C2177" s="39"/>
      <c r="D2177" s="40"/>
      <c r="E2177" s="41"/>
      <c r="F2177" s="42"/>
      <c r="G2177" s="43"/>
      <c r="H2177" s="44"/>
      <c r="I2177" s="42"/>
      <c r="J2177" s="42"/>
      <c r="K2177" s="42"/>
      <c r="L2177" s="42"/>
      <c r="T2177" s="44"/>
      <c r="U2177" s="44"/>
      <c r="V2177" s="44"/>
      <c r="W2177" s="44"/>
      <c r="X2177" s="44"/>
      <c r="Y2177" s="44"/>
      <c r="Z2177" s="44"/>
      <c r="AD2177" s="42"/>
      <c r="AE2177" s="42"/>
      <c r="AF2177" s="42"/>
      <c r="AG2177" s="42"/>
    </row>
    <row r="2178" spans="3:33" s="35" customFormat="1" x14ac:dyDescent="0.2">
      <c r="C2178" s="39"/>
      <c r="D2178" s="40"/>
      <c r="E2178" s="41"/>
      <c r="F2178" s="42"/>
      <c r="G2178" s="43"/>
      <c r="H2178" s="44"/>
      <c r="I2178" s="42"/>
      <c r="J2178" s="42"/>
      <c r="K2178" s="42"/>
      <c r="L2178" s="42"/>
      <c r="T2178" s="44"/>
      <c r="U2178" s="44"/>
      <c r="V2178" s="44"/>
      <c r="W2178" s="44"/>
      <c r="X2178" s="44"/>
      <c r="Y2178" s="44"/>
      <c r="Z2178" s="44"/>
      <c r="AD2178" s="42"/>
      <c r="AE2178" s="42"/>
      <c r="AF2178" s="42"/>
      <c r="AG2178" s="42"/>
    </row>
    <row r="2179" spans="3:33" s="35" customFormat="1" x14ac:dyDescent="0.2">
      <c r="C2179" s="39"/>
      <c r="D2179" s="40"/>
      <c r="E2179" s="41"/>
      <c r="F2179" s="42"/>
      <c r="G2179" s="43"/>
      <c r="H2179" s="44"/>
      <c r="I2179" s="42"/>
      <c r="J2179" s="42"/>
      <c r="K2179" s="42"/>
      <c r="L2179" s="42"/>
      <c r="T2179" s="44"/>
      <c r="U2179" s="44"/>
      <c r="V2179" s="44"/>
      <c r="W2179" s="44"/>
      <c r="X2179" s="44"/>
      <c r="Y2179" s="44"/>
      <c r="Z2179" s="44"/>
      <c r="AD2179" s="42"/>
      <c r="AE2179" s="42"/>
      <c r="AF2179" s="42"/>
      <c r="AG2179" s="42"/>
    </row>
    <row r="2180" spans="3:33" s="35" customFormat="1" x14ac:dyDescent="0.2">
      <c r="C2180" s="39"/>
      <c r="D2180" s="40"/>
      <c r="E2180" s="41"/>
      <c r="F2180" s="42"/>
      <c r="G2180" s="43"/>
      <c r="H2180" s="44"/>
      <c r="I2180" s="42"/>
      <c r="J2180" s="42"/>
      <c r="K2180" s="42"/>
      <c r="L2180" s="42"/>
      <c r="T2180" s="44"/>
      <c r="U2180" s="44"/>
      <c r="V2180" s="44"/>
      <c r="W2180" s="44"/>
      <c r="X2180" s="44"/>
      <c r="Y2180" s="44"/>
      <c r="Z2180" s="44"/>
      <c r="AD2180" s="42"/>
      <c r="AE2180" s="42"/>
      <c r="AF2180" s="42"/>
      <c r="AG2180" s="42"/>
    </row>
    <row r="2181" spans="3:33" s="35" customFormat="1" x14ac:dyDescent="0.2">
      <c r="C2181" s="39"/>
      <c r="D2181" s="40"/>
      <c r="E2181" s="41"/>
      <c r="F2181" s="42"/>
      <c r="G2181" s="43"/>
      <c r="H2181" s="44"/>
      <c r="I2181" s="42"/>
      <c r="J2181" s="42"/>
      <c r="K2181" s="42"/>
      <c r="L2181" s="42"/>
      <c r="T2181" s="44"/>
      <c r="U2181" s="44"/>
      <c r="V2181" s="44"/>
      <c r="W2181" s="44"/>
      <c r="X2181" s="44"/>
      <c r="Y2181" s="44"/>
      <c r="Z2181" s="44"/>
      <c r="AD2181" s="42"/>
      <c r="AE2181" s="42"/>
      <c r="AF2181" s="42"/>
      <c r="AG2181" s="42"/>
    </row>
    <row r="2182" spans="3:33" s="35" customFormat="1" x14ac:dyDescent="0.2">
      <c r="C2182" s="39"/>
      <c r="D2182" s="40"/>
      <c r="E2182" s="41"/>
      <c r="F2182" s="42"/>
      <c r="G2182" s="43"/>
      <c r="H2182" s="44"/>
      <c r="I2182" s="42"/>
      <c r="J2182" s="42"/>
      <c r="K2182" s="42"/>
      <c r="L2182" s="42"/>
      <c r="T2182" s="44"/>
      <c r="U2182" s="44"/>
      <c r="V2182" s="44"/>
      <c r="W2182" s="44"/>
      <c r="X2182" s="44"/>
      <c r="Y2182" s="44"/>
      <c r="Z2182" s="44"/>
      <c r="AD2182" s="42"/>
      <c r="AE2182" s="42"/>
      <c r="AF2182" s="42"/>
      <c r="AG2182" s="42"/>
    </row>
    <row r="2183" spans="3:33" s="35" customFormat="1" x14ac:dyDescent="0.2">
      <c r="C2183" s="39"/>
      <c r="D2183" s="40"/>
      <c r="E2183" s="41"/>
      <c r="F2183" s="42"/>
      <c r="G2183" s="43"/>
      <c r="H2183" s="44"/>
      <c r="I2183" s="42"/>
      <c r="J2183" s="42"/>
      <c r="K2183" s="42"/>
      <c r="L2183" s="42"/>
      <c r="T2183" s="44"/>
      <c r="U2183" s="44"/>
      <c r="V2183" s="44"/>
      <c r="W2183" s="44"/>
      <c r="X2183" s="44"/>
      <c r="Y2183" s="44"/>
      <c r="Z2183" s="44"/>
      <c r="AD2183" s="42"/>
      <c r="AE2183" s="42"/>
      <c r="AF2183" s="42"/>
      <c r="AG2183" s="42"/>
    </row>
    <row r="2184" spans="3:33" s="35" customFormat="1" x14ac:dyDescent="0.2">
      <c r="C2184" s="39"/>
      <c r="D2184" s="40"/>
      <c r="E2184" s="41"/>
      <c r="F2184" s="42"/>
      <c r="G2184" s="43"/>
      <c r="H2184" s="44"/>
      <c r="I2184" s="42"/>
      <c r="J2184" s="42"/>
      <c r="K2184" s="42"/>
      <c r="L2184" s="42"/>
      <c r="T2184" s="44"/>
      <c r="U2184" s="44"/>
      <c r="V2184" s="44"/>
      <c r="W2184" s="44"/>
      <c r="X2184" s="44"/>
      <c r="Y2184" s="44"/>
      <c r="Z2184" s="44"/>
      <c r="AD2184" s="42"/>
      <c r="AE2184" s="42"/>
      <c r="AF2184" s="42"/>
      <c r="AG2184" s="42"/>
    </row>
    <row r="2185" spans="3:33" s="35" customFormat="1" x14ac:dyDescent="0.2">
      <c r="C2185" s="39"/>
      <c r="D2185" s="40"/>
      <c r="E2185" s="41"/>
      <c r="F2185" s="42"/>
      <c r="G2185" s="43"/>
      <c r="H2185" s="44"/>
      <c r="I2185" s="42"/>
      <c r="J2185" s="42"/>
      <c r="K2185" s="42"/>
      <c r="L2185" s="42"/>
      <c r="T2185" s="44"/>
      <c r="U2185" s="44"/>
      <c r="V2185" s="44"/>
      <c r="W2185" s="44"/>
      <c r="X2185" s="44"/>
      <c r="Y2185" s="44"/>
      <c r="Z2185" s="44"/>
      <c r="AD2185" s="42"/>
      <c r="AE2185" s="42"/>
      <c r="AF2185" s="42"/>
      <c r="AG2185" s="42"/>
    </row>
    <row r="2186" spans="3:33" s="35" customFormat="1" x14ac:dyDescent="0.2">
      <c r="C2186" s="39"/>
      <c r="D2186" s="40"/>
      <c r="E2186" s="41"/>
      <c r="F2186" s="42"/>
      <c r="G2186" s="43"/>
      <c r="H2186" s="44"/>
      <c r="I2186" s="42"/>
      <c r="J2186" s="42"/>
      <c r="K2186" s="42"/>
      <c r="L2186" s="42"/>
      <c r="T2186" s="44"/>
      <c r="U2186" s="44"/>
      <c r="V2186" s="44"/>
      <c r="W2186" s="44"/>
      <c r="X2186" s="44"/>
      <c r="Y2186" s="44"/>
      <c r="Z2186" s="44"/>
      <c r="AD2186" s="42"/>
      <c r="AE2186" s="42"/>
      <c r="AF2186" s="42"/>
      <c r="AG2186" s="42"/>
    </row>
    <row r="2187" spans="3:33" s="35" customFormat="1" x14ac:dyDescent="0.2">
      <c r="C2187" s="39"/>
      <c r="D2187" s="40"/>
      <c r="E2187" s="41"/>
      <c r="F2187" s="42"/>
      <c r="G2187" s="43"/>
      <c r="H2187" s="44"/>
      <c r="I2187" s="42"/>
      <c r="J2187" s="42"/>
      <c r="K2187" s="42"/>
      <c r="L2187" s="42"/>
      <c r="T2187" s="44"/>
      <c r="U2187" s="44"/>
      <c r="V2187" s="44"/>
      <c r="W2187" s="44"/>
      <c r="X2187" s="44"/>
      <c r="Y2187" s="44"/>
      <c r="Z2187" s="44"/>
      <c r="AD2187" s="42"/>
      <c r="AE2187" s="42"/>
      <c r="AF2187" s="42"/>
      <c r="AG2187" s="42"/>
    </row>
    <row r="2188" spans="3:33" s="35" customFormat="1" x14ac:dyDescent="0.2">
      <c r="C2188" s="39"/>
      <c r="D2188" s="40"/>
      <c r="E2188" s="41"/>
      <c r="F2188" s="42"/>
      <c r="G2188" s="43"/>
      <c r="H2188" s="44"/>
      <c r="I2188" s="42"/>
      <c r="J2188" s="42"/>
      <c r="K2188" s="42"/>
      <c r="L2188" s="42"/>
      <c r="T2188" s="44"/>
      <c r="U2188" s="44"/>
      <c r="V2188" s="44"/>
      <c r="W2188" s="44"/>
      <c r="X2188" s="44"/>
      <c r="Y2188" s="44"/>
      <c r="Z2188" s="44"/>
      <c r="AD2188" s="42"/>
      <c r="AE2188" s="42"/>
      <c r="AF2188" s="42"/>
      <c r="AG2188" s="42"/>
    </row>
    <row r="2189" spans="3:33" s="35" customFormat="1" x14ac:dyDescent="0.2">
      <c r="C2189" s="39"/>
      <c r="D2189" s="40"/>
      <c r="E2189" s="41"/>
      <c r="F2189" s="42"/>
      <c r="G2189" s="43"/>
      <c r="H2189" s="44"/>
      <c r="I2189" s="42"/>
      <c r="J2189" s="42"/>
      <c r="K2189" s="42"/>
      <c r="L2189" s="42"/>
      <c r="T2189" s="44"/>
      <c r="U2189" s="44"/>
      <c r="V2189" s="44"/>
      <c r="W2189" s="44"/>
      <c r="X2189" s="44"/>
      <c r="Y2189" s="44"/>
      <c r="Z2189" s="44"/>
      <c r="AD2189" s="42"/>
      <c r="AE2189" s="42"/>
      <c r="AF2189" s="42"/>
      <c r="AG2189" s="42"/>
    </row>
    <row r="2190" spans="3:33" s="35" customFormat="1" x14ac:dyDescent="0.2">
      <c r="C2190" s="39"/>
      <c r="D2190" s="40"/>
      <c r="E2190" s="41"/>
      <c r="F2190" s="42"/>
      <c r="G2190" s="43"/>
      <c r="H2190" s="44"/>
      <c r="I2190" s="42"/>
      <c r="J2190" s="42"/>
      <c r="K2190" s="42"/>
      <c r="L2190" s="42"/>
      <c r="T2190" s="44"/>
      <c r="U2190" s="44"/>
      <c r="V2190" s="44"/>
      <c r="W2190" s="44"/>
      <c r="X2190" s="44"/>
      <c r="Y2190" s="44"/>
      <c r="Z2190" s="44"/>
      <c r="AD2190" s="42"/>
      <c r="AE2190" s="42"/>
      <c r="AF2190" s="42"/>
      <c r="AG2190" s="42"/>
    </row>
    <row r="2191" spans="3:33" s="35" customFormat="1" x14ac:dyDescent="0.2">
      <c r="C2191" s="39"/>
      <c r="D2191" s="40"/>
      <c r="E2191" s="41"/>
      <c r="F2191" s="42"/>
      <c r="G2191" s="43"/>
      <c r="H2191" s="44"/>
      <c r="I2191" s="42"/>
      <c r="J2191" s="42"/>
      <c r="K2191" s="42"/>
      <c r="L2191" s="42"/>
      <c r="T2191" s="44"/>
      <c r="U2191" s="44"/>
      <c r="V2191" s="44"/>
      <c r="W2191" s="44"/>
      <c r="X2191" s="44"/>
      <c r="Y2191" s="44"/>
      <c r="Z2191" s="44"/>
      <c r="AD2191" s="42"/>
      <c r="AE2191" s="42"/>
      <c r="AF2191" s="42"/>
      <c r="AG2191" s="42"/>
    </row>
    <row r="2192" spans="3:33" s="35" customFormat="1" x14ac:dyDescent="0.2">
      <c r="C2192" s="39"/>
      <c r="D2192" s="40"/>
      <c r="E2192" s="41"/>
      <c r="F2192" s="42"/>
      <c r="G2192" s="43"/>
      <c r="H2192" s="44"/>
      <c r="I2192" s="42"/>
      <c r="J2192" s="42"/>
      <c r="K2192" s="42"/>
      <c r="L2192" s="42"/>
      <c r="T2192" s="44"/>
      <c r="U2192" s="44"/>
      <c r="V2192" s="44"/>
      <c r="W2192" s="44"/>
      <c r="X2192" s="44"/>
      <c r="Y2192" s="44"/>
      <c r="Z2192" s="44"/>
      <c r="AD2192" s="42"/>
      <c r="AE2192" s="42"/>
      <c r="AF2192" s="42"/>
      <c r="AG2192" s="42"/>
    </row>
    <row r="2193" spans="3:33" s="35" customFormat="1" x14ac:dyDescent="0.2">
      <c r="C2193" s="39"/>
      <c r="D2193" s="40"/>
      <c r="E2193" s="41"/>
      <c r="F2193" s="42"/>
      <c r="G2193" s="43"/>
      <c r="H2193" s="44"/>
      <c r="I2193" s="42"/>
      <c r="J2193" s="42"/>
      <c r="K2193" s="42"/>
      <c r="L2193" s="42"/>
      <c r="T2193" s="44"/>
      <c r="U2193" s="44"/>
      <c r="V2193" s="44"/>
      <c r="W2193" s="44"/>
      <c r="X2193" s="44"/>
      <c r="Y2193" s="44"/>
      <c r="Z2193" s="44"/>
      <c r="AD2193" s="42"/>
      <c r="AE2193" s="42"/>
      <c r="AF2193" s="42"/>
      <c r="AG2193" s="42"/>
    </row>
    <row r="2194" spans="3:33" s="35" customFormat="1" x14ac:dyDescent="0.2">
      <c r="C2194" s="39"/>
      <c r="D2194" s="40"/>
      <c r="E2194" s="41"/>
      <c r="F2194" s="42"/>
      <c r="G2194" s="43"/>
      <c r="H2194" s="44"/>
      <c r="I2194" s="42"/>
      <c r="J2194" s="42"/>
      <c r="K2194" s="42"/>
      <c r="L2194" s="42"/>
      <c r="T2194" s="44"/>
      <c r="U2194" s="44"/>
      <c r="V2194" s="44"/>
      <c r="W2194" s="44"/>
      <c r="X2194" s="44"/>
      <c r="Y2194" s="44"/>
      <c r="Z2194" s="44"/>
      <c r="AD2194" s="42"/>
      <c r="AE2194" s="42"/>
      <c r="AF2194" s="42"/>
      <c r="AG2194" s="42"/>
    </row>
    <row r="2195" spans="3:33" s="35" customFormat="1" x14ac:dyDescent="0.2">
      <c r="C2195" s="39"/>
      <c r="D2195" s="40"/>
      <c r="E2195" s="41"/>
      <c r="F2195" s="42"/>
      <c r="G2195" s="43"/>
      <c r="H2195" s="44"/>
      <c r="I2195" s="42"/>
      <c r="J2195" s="42"/>
      <c r="K2195" s="42"/>
      <c r="L2195" s="42"/>
      <c r="T2195" s="44"/>
      <c r="U2195" s="44"/>
      <c r="V2195" s="44"/>
      <c r="W2195" s="44"/>
      <c r="X2195" s="44"/>
      <c r="Y2195" s="44"/>
      <c r="Z2195" s="44"/>
      <c r="AD2195" s="42"/>
      <c r="AE2195" s="42"/>
      <c r="AF2195" s="42"/>
      <c r="AG2195" s="42"/>
    </row>
    <row r="2196" spans="3:33" s="35" customFormat="1" x14ac:dyDescent="0.2">
      <c r="C2196" s="39"/>
      <c r="D2196" s="40"/>
      <c r="E2196" s="41"/>
      <c r="F2196" s="42"/>
      <c r="G2196" s="43"/>
      <c r="H2196" s="44"/>
      <c r="I2196" s="42"/>
      <c r="J2196" s="42"/>
      <c r="K2196" s="42"/>
      <c r="L2196" s="42"/>
      <c r="T2196" s="44"/>
      <c r="U2196" s="44"/>
      <c r="V2196" s="44"/>
      <c r="W2196" s="44"/>
      <c r="X2196" s="44"/>
      <c r="Y2196" s="44"/>
      <c r="Z2196" s="44"/>
      <c r="AD2196" s="42"/>
      <c r="AE2196" s="42"/>
      <c r="AF2196" s="42"/>
      <c r="AG2196" s="42"/>
    </row>
    <row r="2197" spans="3:33" s="35" customFormat="1" x14ac:dyDescent="0.2">
      <c r="C2197" s="39"/>
      <c r="D2197" s="40"/>
      <c r="E2197" s="41"/>
      <c r="F2197" s="42"/>
      <c r="G2197" s="43"/>
      <c r="H2197" s="44"/>
      <c r="I2197" s="42"/>
      <c r="J2197" s="42"/>
      <c r="K2197" s="42"/>
      <c r="L2197" s="42"/>
      <c r="T2197" s="44"/>
      <c r="U2197" s="44"/>
      <c r="V2197" s="44"/>
      <c r="W2197" s="44"/>
      <c r="X2197" s="44"/>
      <c r="Y2197" s="44"/>
      <c r="Z2197" s="44"/>
      <c r="AD2197" s="42"/>
      <c r="AE2197" s="42"/>
      <c r="AF2197" s="42"/>
      <c r="AG2197" s="42"/>
    </row>
    <row r="2198" spans="3:33" s="35" customFormat="1" x14ac:dyDescent="0.2">
      <c r="C2198" s="39"/>
      <c r="D2198" s="40"/>
      <c r="E2198" s="41"/>
      <c r="F2198" s="42"/>
      <c r="G2198" s="43"/>
      <c r="H2198" s="44"/>
      <c r="I2198" s="42"/>
      <c r="J2198" s="42"/>
      <c r="K2198" s="42"/>
      <c r="L2198" s="42"/>
      <c r="T2198" s="44"/>
      <c r="U2198" s="44"/>
      <c r="V2198" s="44"/>
      <c r="W2198" s="44"/>
      <c r="X2198" s="44"/>
      <c r="Y2198" s="44"/>
      <c r="Z2198" s="44"/>
      <c r="AD2198" s="42"/>
      <c r="AE2198" s="42"/>
      <c r="AF2198" s="42"/>
      <c r="AG2198" s="42"/>
    </row>
    <row r="2199" spans="3:33" s="35" customFormat="1" x14ac:dyDescent="0.2">
      <c r="C2199" s="39"/>
      <c r="D2199" s="40"/>
      <c r="E2199" s="41"/>
      <c r="F2199" s="42"/>
      <c r="G2199" s="43"/>
      <c r="H2199" s="44"/>
      <c r="I2199" s="42"/>
      <c r="J2199" s="42"/>
      <c r="K2199" s="42"/>
      <c r="L2199" s="42"/>
      <c r="T2199" s="44"/>
      <c r="U2199" s="44"/>
      <c r="V2199" s="44"/>
      <c r="W2199" s="44"/>
      <c r="X2199" s="44"/>
      <c r="Y2199" s="44"/>
      <c r="Z2199" s="44"/>
      <c r="AD2199" s="42"/>
      <c r="AE2199" s="42"/>
      <c r="AF2199" s="42"/>
      <c r="AG2199" s="42"/>
    </row>
    <row r="2200" spans="3:33" s="35" customFormat="1" x14ac:dyDescent="0.2">
      <c r="C2200" s="39"/>
      <c r="D2200" s="40"/>
      <c r="E2200" s="41"/>
      <c r="F2200" s="42"/>
      <c r="G2200" s="43"/>
      <c r="H2200" s="44"/>
      <c r="I2200" s="42"/>
      <c r="J2200" s="42"/>
      <c r="K2200" s="42"/>
      <c r="L2200" s="42"/>
      <c r="T2200" s="44"/>
      <c r="U2200" s="44"/>
      <c r="V2200" s="44"/>
      <c r="W2200" s="44"/>
      <c r="X2200" s="44"/>
      <c r="Y2200" s="44"/>
      <c r="Z2200" s="44"/>
      <c r="AD2200" s="42"/>
      <c r="AE2200" s="42"/>
      <c r="AF2200" s="42"/>
      <c r="AG2200" s="42"/>
    </row>
    <row r="2201" spans="3:33" s="35" customFormat="1" x14ac:dyDescent="0.2">
      <c r="C2201" s="39"/>
      <c r="D2201" s="40"/>
      <c r="E2201" s="41"/>
      <c r="F2201" s="42"/>
      <c r="G2201" s="43"/>
      <c r="H2201" s="44"/>
      <c r="I2201" s="42"/>
      <c r="J2201" s="42"/>
      <c r="K2201" s="42"/>
      <c r="L2201" s="42"/>
      <c r="T2201" s="44"/>
      <c r="U2201" s="44"/>
      <c r="V2201" s="44"/>
      <c r="W2201" s="44"/>
      <c r="X2201" s="44"/>
      <c r="Y2201" s="44"/>
      <c r="Z2201" s="44"/>
      <c r="AD2201" s="42"/>
      <c r="AE2201" s="42"/>
      <c r="AF2201" s="42"/>
      <c r="AG2201" s="42"/>
    </row>
    <row r="2202" spans="3:33" s="35" customFormat="1" x14ac:dyDescent="0.2">
      <c r="C2202" s="39"/>
      <c r="D2202" s="40"/>
      <c r="E2202" s="41"/>
      <c r="F2202" s="42"/>
      <c r="G2202" s="43"/>
      <c r="H2202" s="44"/>
      <c r="I2202" s="42"/>
      <c r="J2202" s="42"/>
      <c r="K2202" s="42"/>
      <c r="L2202" s="42"/>
      <c r="T2202" s="44"/>
      <c r="U2202" s="44"/>
      <c r="V2202" s="44"/>
      <c r="W2202" s="44"/>
      <c r="X2202" s="44"/>
      <c r="Y2202" s="44"/>
      <c r="Z2202" s="44"/>
      <c r="AD2202" s="42"/>
      <c r="AE2202" s="42"/>
      <c r="AF2202" s="42"/>
      <c r="AG2202" s="42"/>
    </row>
    <row r="2203" spans="3:33" s="35" customFormat="1" x14ac:dyDescent="0.2">
      <c r="C2203" s="39"/>
      <c r="D2203" s="40"/>
      <c r="E2203" s="41"/>
      <c r="F2203" s="42"/>
      <c r="G2203" s="43"/>
      <c r="H2203" s="44"/>
      <c r="I2203" s="42"/>
      <c r="J2203" s="42"/>
      <c r="K2203" s="42"/>
      <c r="L2203" s="42"/>
      <c r="T2203" s="44"/>
      <c r="U2203" s="44"/>
      <c r="V2203" s="44"/>
      <c r="W2203" s="44"/>
      <c r="X2203" s="44"/>
      <c r="Y2203" s="44"/>
      <c r="Z2203" s="44"/>
      <c r="AD2203" s="42"/>
      <c r="AE2203" s="42"/>
      <c r="AF2203" s="42"/>
      <c r="AG2203" s="42"/>
    </row>
    <row r="2204" spans="3:33" s="35" customFormat="1" x14ac:dyDescent="0.2">
      <c r="C2204" s="39"/>
      <c r="D2204" s="40"/>
      <c r="E2204" s="41"/>
      <c r="F2204" s="42"/>
      <c r="G2204" s="43"/>
      <c r="H2204" s="44"/>
      <c r="I2204" s="42"/>
      <c r="J2204" s="42"/>
      <c r="K2204" s="42"/>
      <c r="L2204" s="42"/>
      <c r="T2204" s="44"/>
      <c r="U2204" s="44"/>
      <c r="V2204" s="44"/>
      <c r="W2204" s="44"/>
      <c r="X2204" s="44"/>
      <c r="Y2204" s="44"/>
      <c r="Z2204" s="44"/>
      <c r="AD2204" s="42"/>
      <c r="AE2204" s="42"/>
      <c r="AF2204" s="42"/>
      <c r="AG2204" s="42"/>
    </row>
    <row r="2205" spans="3:33" s="35" customFormat="1" x14ac:dyDescent="0.2">
      <c r="C2205" s="39"/>
      <c r="D2205" s="40"/>
      <c r="E2205" s="41"/>
      <c r="F2205" s="42"/>
      <c r="G2205" s="43"/>
      <c r="H2205" s="44"/>
      <c r="I2205" s="42"/>
      <c r="J2205" s="42"/>
      <c r="K2205" s="42"/>
      <c r="L2205" s="42"/>
      <c r="T2205" s="44"/>
      <c r="U2205" s="44"/>
      <c r="V2205" s="44"/>
      <c r="W2205" s="44"/>
      <c r="X2205" s="44"/>
      <c r="Y2205" s="44"/>
      <c r="Z2205" s="44"/>
      <c r="AD2205" s="42"/>
      <c r="AE2205" s="42"/>
      <c r="AF2205" s="42"/>
      <c r="AG2205" s="42"/>
    </row>
    <row r="2206" spans="3:33" s="35" customFormat="1" x14ac:dyDescent="0.2">
      <c r="C2206" s="39"/>
      <c r="D2206" s="40"/>
      <c r="E2206" s="41"/>
      <c r="F2206" s="42"/>
      <c r="G2206" s="43"/>
      <c r="H2206" s="44"/>
      <c r="I2206" s="42"/>
      <c r="J2206" s="42"/>
      <c r="K2206" s="42"/>
      <c r="L2206" s="42"/>
      <c r="T2206" s="44"/>
      <c r="U2206" s="44"/>
      <c r="V2206" s="44"/>
      <c r="W2206" s="44"/>
      <c r="X2206" s="44"/>
      <c r="Y2206" s="44"/>
      <c r="Z2206" s="44"/>
      <c r="AD2206" s="42"/>
      <c r="AE2206" s="42"/>
      <c r="AF2206" s="42"/>
      <c r="AG2206" s="42"/>
    </row>
    <row r="2207" spans="3:33" s="35" customFormat="1" x14ac:dyDescent="0.2">
      <c r="C2207" s="39"/>
      <c r="D2207" s="40"/>
      <c r="E2207" s="41"/>
      <c r="F2207" s="42"/>
      <c r="G2207" s="43"/>
      <c r="H2207" s="44"/>
      <c r="I2207" s="42"/>
      <c r="J2207" s="42"/>
      <c r="K2207" s="42"/>
      <c r="L2207" s="42"/>
      <c r="T2207" s="44"/>
      <c r="U2207" s="44"/>
      <c r="V2207" s="44"/>
      <c r="W2207" s="44"/>
      <c r="X2207" s="44"/>
      <c r="Y2207" s="44"/>
      <c r="Z2207" s="44"/>
      <c r="AD2207" s="42"/>
      <c r="AE2207" s="42"/>
      <c r="AF2207" s="42"/>
      <c r="AG2207" s="42"/>
    </row>
    <row r="2208" spans="3:33" s="35" customFormat="1" x14ac:dyDescent="0.2">
      <c r="C2208" s="39"/>
      <c r="D2208" s="40"/>
      <c r="E2208" s="41"/>
      <c r="F2208" s="42"/>
      <c r="G2208" s="43"/>
      <c r="H2208" s="44"/>
      <c r="I2208" s="42"/>
      <c r="J2208" s="42"/>
      <c r="K2208" s="42"/>
      <c r="L2208" s="42"/>
      <c r="T2208" s="44"/>
      <c r="U2208" s="44"/>
      <c r="V2208" s="44"/>
      <c r="W2208" s="44"/>
      <c r="X2208" s="44"/>
      <c r="Y2208" s="44"/>
      <c r="Z2208" s="44"/>
      <c r="AD2208" s="42"/>
      <c r="AE2208" s="42"/>
      <c r="AF2208" s="42"/>
      <c r="AG2208" s="42"/>
    </row>
    <row r="2209" spans="3:33" s="35" customFormat="1" x14ac:dyDescent="0.2">
      <c r="C2209" s="39"/>
      <c r="D2209" s="40"/>
      <c r="E2209" s="41"/>
      <c r="F2209" s="42"/>
      <c r="G2209" s="43"/>
      <c r="H2209" s="44"/>
      <c r="I2209" s="42"/>
      <c r="J2209" s="42"/>
      <c r="K2209" s="42"/>
      <c r="L2209" s="42"/>
      <c r="T2209" s="44"/>
      <c r="U2209" s="44"/>
      <c r="V2209" s="44"/>
      <c r="W2209" s="44"/>
      <c r="X2209" s="44"/>
      <c r="Y2209" s="44"/>
      <c r="Z2209" s="44"/>
      <c r="AD2209" s="42"/>
      <c r="AE2209" s="42"/>
      <c r="AF2209" s="42"/>
      <c r="AG2209" s="42"/>
    </row>
    <row r="2210" spans="3:33" s="35" customFormat="1" x14ac:dyDescent="0.2">
      <c r="C2210" s="39"/>
      <c r="D2210" s="40"/>
      <c r="E2210" s="41"/>
      <c r="F2210" s="42"/>
      <c r="G2210" s="43"/>
      <c r="H2210" s="44"/>
      <c r="I2210" s="42"/>
      <c r="J2210" s="42"/>
      <c r="K2210" s="42"/>
      <c r="L2210" s="42"/>
      <c r="T2210" s="44"/>
      <c r="U2210" s="44"/>
      <c r="V2210" s="44"/>
      <c r="W2210" s="44"/>
      <c r="X2210" s="44"/>
      <c r="Y2210" s="44"/>
      <c r="Z2210" s="44"/>
      <c r="AD2210" s="42"/>
      <c r="AE2210" s="42"/>
      <c r="AF2210" s="42"/>
      <c r="AG2210" s="42"/>
    </row>
    <row r="2211" spans="3:33" s="35" customFormat="1" x14ac:dyDescent="0.2">
      <c r="C2211" s="39"/>
      <c r="D2211" s="40"/>
      <c r="E2211" s="41"/>
      <c r="F2211" s="42"/>
      <c r="G2211" s="43"/>
      <c r="H2211" s="44"/>
      <c r="I2211" s="42"/>
      <c r="J2211" s="42"/>
      <c r="K2211" s="42"/>
      <c r="L2211" s="42"/>
      <c r="T2211" s="44"/>
      <c r="U2211" s="44"/>
      <c r="V2211" s="44"/>
      <c r="W2211" s="44"/>
      <c r="X2211" s="44"/>
      <c r="Y2211" s="44"/>
      <c r="Z2211" s="44"/>
      <c r="AD2211" s="42"/>
      <c r="AE2211" s="42"/>
      <c r="AF2211" s="42"/>
      <c r="AG2211" s="42"/>
    </row>
    <row r="2212" spans="3:33" s="35" customFormat="1" x14ac:dyDescent="0.2">
      <c r="C2212" s="39"/>
      <c r="D2212" s="40"/>
      <c r="E2212" s="41"/>
      <c r="F2212" s="42"/>
      <c r="G2212" s="43"/>
      <c r="H2212" s="44"/>
      <c r="I2212" s="42"/>
      <c r="J2212" s="42"/>
      <c r="K2212" s="42"/>
      <c r="L2212" s="42"/>
      <c r="T2212" s="44"/>
      <c r="U2212" s="44"/>
      <c r="V2212" s="44"/>
      <c r="W2212" s="44"/>
      <c r="X2212" s="44"/>
      <c r="Y2212" s="44"/>
      <c r="Z2212" s="44"/>
      <c r="AD2212" s="42"/>
      <c r="AE2212" s="42"/>
      <c r="AF2212" s="42"/>
      <c r="AG2212" s="42"/>
    </row>
    <row r="2213" spans="3:33" s="35" customFormat="1" x14ac:dyDescent="0.2">
      <c r="C2213" s="39"/>
      <c r="D2213" s="40"/>
      <c r="E2213" s="41"/>
      <c r="F2213" s="42"/>
      <c r="G2213" s="43"/>
      <c r="H2213" s="44"/>
      <c r="I2213" s="42"/>
      <c r="J2213" s="42"/>
      <c r="K2213" s="42"/>
      <c r="L2213" s="42"/>
      <c r="T2213" s="44"/>
      <c r="U2213" s="44"/>
      <c r="V2213" s="44"/>
      <c r="W2213" s="44"/>
      <c r="X2213" s="44"/>
      <c r="Y2213" s="44"/>
      <c r="Z2213" s="44"/>
      <c r="AD2213" s="42"/>
      <c r="AE2213" s="42"/>
      <c r="AF2213" s="42"/>
      <c r="AG2213" s="42"/>
    </row>
    <row r="2214" spans="3:33" s="35" customFormat="1" x14ac:dyDescent="0.2">
      <c r="C2214" s="39"/>
      <c r="D2214" s="40"/>
      <c r="E2214" s="41"/>
      <c r="F2214" s="42"/>
      <c r="G2214" s="43"/>
      <c r="H2214" s="44"/>
      <c r="I2214" s="42"/>
      <c r="J2214" s="42"/>
      <c r="K2214" s="42"/>
      <c r="L2214" s="42"/>
      <c r="T2214" s="44"/>
      <c r="U2214" s="44"/>
      <c r="V2214" s="44"/>
      <c r="W2214" s="44"/>
      <c r="X2214" s="44"/>
      <c r="Y2214" s="44"/>
      <c r="Z2214" s="44"/>
      <c r="AD2214" s="42"/>
      <c r="AE2214" s="42"/>
      <c r="AF2214" s="42"/>
      <c r="AG2214" s="42"/>
    </row>
    <row r="2215" spans="3:33" s="35" customFormat="1" x14ac:dyDescent="0.2">
      <c r="C2215" s="39"/>
      <c r="D2215" s="40"/>
      <c r="E2215" s="41"/>
      <c r="F2215" s="42"/>
      <c r="G2215" s="43"/>
      <c r="H2215" s="44"/>
      <c r="I2215" s="42"/>
      <c r="J2215" s="42"/>
      <c r="K2215" s="42"/>
      <c r="L2215" s="42"/>
      <c r="T2215" s="44"/>
      <c r="U2215" s="44"/>
      <c r="V2215" s="44"/>
      <c r="W2215" s="44"/>
      <c r="X2215" s="44"/>
      <c r="Y2215" s="44"/>
      <c r="Z2215" s="44"/>
      <c r="AD2215" s="42"/>
      <c r="AE2215" s="42"/>
      <c r="AF2215" s="42"/>
      <c r="AG2215" s="42"/>
    </row>
    <row r="2216" spans="3:33" s="35" customFormat="1" x14ac:dyDescent="0.2">
      <c r="C2216" s="39"/>
      <c r="D2216" s="40"/>
      <c r="E2216" s="41"/>
      <c r="F2216" s="42"/>
      <c r="G2216" s="43"/>
      <c r="H2216" s="44"/>
      <c r="I2216" s="42"/>
      <c r="J2216" s="42"/>
      <c r="K2216" s="42"/>
      <c r="L2216" s="42"/>
      <c r="T2216" s="44"/>
      <c r="U2216" s="44"/>
      <c r="V2216" s="44"/>
      <c r="W2216" s="44"/>
      <c r="X2216" s="44"/>
      <c r="Y2216" s="44"/>
      <c r="Z2216" s="44"/>
      <c r="AD2216" s="42"/>
      <c r="AE2216" s="42"/>
      <c r="AF2216" s="42"/>
      <c r="AG2216" s="42"/>
    </row>
    <row r="2217" spans="3:33" s="35" customFormat="1" x14ac:dyDescent="0.2">
      <c r="C2217" s="39"/>
      <c r="D2217" s="40"/>
      <c r="E2217" s="41"/>
      <c r="F2217" s="42"/>
      <c r="G2217" s="43"/>
      <c r="H2217" s="44"/>
      <c r="I2217" s="42"/>
      <c r="J2217" s="42"/>
      <c r="K2217" s="42"/>
      <c r="L2217" s="42"/>
      <c r="T2217" s="44"/>
      <c r="U2217" s="44"/>
      <c r="V2217" s="44"/>
      <c r="W2217" s="44"/>
      <c r="X2217" s="44"/>
      <c r="Y2217" s="44"/>
      <c r="Z2217" s="44"/>
      <c r="AD2217" s="42"/>
      <c r="AE2217" s="42"/>
      <c r="AF2217" s="42"/>
      <c r="AG2217" s="42"/>
    </row>
    <row r="2218" spans="3:33" s="35" customFormat="1" x14ac:dyDescent="0.2">
      <c r="C2218" s="39"/>
      <c r="D2218" s="40"/>
      <c r="E2218" s="41"/>
      <c r="F2218" s="42"/>
      <c r="G2218" s="43"/>
      <c r="H2218" s="44"/>
      <c r="I2218" s="42"/>
      <c r="J2218" s="42"/>
      <c r="K2218" s="42"/>
      <c r="L2218" s="42"/>
      <c r="T2218" s="44"/>
      <c r="U2218" s="44"/>
      <c r="V2218" s="44"/>
      <c r="W2218" s="44"/>
      <c r="X2218" s="44"/>
      <c r="Y2218" s="44"/>
      <c r="Z2218" s="44"/>
      <c r="AD2218" s="42"/>
      <c r="AE2218" s="42"/>
      <c r="AF2218" s="42"/>
      <c r="AG2218" s="42"/>
    </row>
    <row r="2219" spans="3:33" s="35" customFormat="1" x14ac:dyDescent="0.2">
      <c r="C2219" s="39"/>
      <c r="D2219" s="40"/>
      <c r="E2219" s="41"/>
      <c r="F2219" s="42"/>
      <c r="G2219" s="43"/>
      <c r="H2219" s="44"/>
      <c r="I2219" s="42"/>
      <c r="J2219" s="42"/>
      <c r="K2219" s="42"/>
      <c r="L2219" s="42"/>
      <c r="T2219" s="44"/>
      <c r="U2219" s="44"/>
      <c r="V2219" s="44"/>
      <c r="W2219" s="44"/>
      <c r="X2219" s="44"/>
      <c r="Y2219" s="44"/>
      <c r="Z2219" s="44"/>
      <c r="AD2219" s="42"/>
      <c r="AE2219" s="42"/>
      <c r="AF2219" s="42"/>
      <c r="AG2219" s="42"/>
    </row>
    <row r="2220" spans="3:33" s="35" customFormat="1" x14ac:dyDescent="0.2">
      <c r="C2220" s="39"/>
      <c r="D2220" s="40"/>
      <c r="E2220" s="41"/>
      <c r="F2220" s="42"/>
      <c r="G2220" s="43"/>
      <c r="H2220" s="44"/>
      <c r="I2220" s="42"/>
      <c r="J2220" s="42"/>
      <c r="K2220" s="42"/>
      <c r="L2220" s="42"/>
      <c r="T2220" s="44"/>
      <c r="U2220" s="44"/>
      <c r="V2220" s="44"/>
      <c r="W2220" s="44"/>
      <c r="X2220" s="44"/>
      <c r="Y2220" s="44"/>
      <c r="Z2220" s="44"/>
      <c r="AD2220" s="42"/>
      <c r="AE2220" s="42"/>
      <c r="AF2220" s="42"/>
      <c r="AG2220" s="42"/>
    </row>
    <row r="2221" spans="3:33" s="35" customFormat="1" x14ac:dyDescent="0.2">
      <c r="C2221" s="39"/>
      <c r="D2221" s="40"/>
      <c r="E2221" s="41"/>
      <c r="F2221" s="42"/>
      <c r="G2221" s="43"/>
      <c r="H2221" s="44"/>
      <c r="I2221" s="42"/>
      <c r="J2221" s="42"/>
      <c r="K2221" s="42"/>
      <c r="L2221" s="42"/>
      <c r="T2221" s="44"/>
      <c r="U2221" s="44"/>
      <c r="V2221" s="44"/>
      <c r="W2221" s="44"/>
      <c r="X2221" s="44"/>
      <c r="Y2221" s="44"/>
      <c r="Z2221" s="44"/>
      <c r="AD2221" s="42"/>
      <c r="AE2221" s="42"/>
      <c r="AF2221" s="42"/>
      <c r="AG2221" s="42"/>
    </row>
    <row r="2222" spans="3:33" s="35" customFormat="1" x14ac:dyDescent="0.2">
      <c r="C2222" s="39"/>
      <c r="D2222" s="40"/>
      <c r="E2222" s="41"/>
      <c r="F2222" s="42"/>
      <c r="G2222" s="43"/>
      <c r="H2222" s="44"/>
      <c r="I2222" s="42"/>
      <c r="J2222" s="42"/>
      <c r="K2222" s="42"/>
      <c r="L2222" s="42"/>
      <c r="T2222" s="44"/>
      <c r="U2222" s="44"/>
      <c r="V2222" s="44"/>
      <c r="W2222" s="44"/>
      <c r="X2222" s="44"/>
      <c r="Y2222" s="44"/>
      <c r="Z2222" s="44"/>
      <c r="AD2222" s="42"/>
      <c r="AE2222" s="42"/>
      <c r="AF2222" s="42"/>
      <c r="AG2222" s="42"/>
    </row>
    <row r="2223" spans="3:33" s="35" customFormat="1" x14ac:dyDescent="0.2">
      <c r="C2223" s="39"/>
      <c r="D2223" s="40"/>
      <c r="E2223" s="41"/>
      <c r="F2223" s="42"/>
      <c r="G2223" s="43"/>
      <c r="H2223" s="44"/>
      <c r="I2223" s="42"/>
      <c r="J2223" s="42"/>
      <c r="K2223" s="42"/>
      <c r="L2223" s="42"/>
      <c r="T2223" s="44"/>
      <c r="U2223" s="44"/>
      <c r="V2223" s="44"/>
      <c r="W2223" s="44"/>
      <c r="X2223" s="44"/>
      <c r="Y2223" s="44"/>
      <c r="Z2223" s="44"/>
      <c r="AD2223" s="42"/>
      <c r="AE2223" s="42"/>
      <c r="AF2223" s="42"/>
      <c r="AG2223" s="42"/>
    </row>
    <row r="2224" spans="3:33" s="35" customFormat="1" x14ac:dyDescent="0.2">
      <c r="C2224" s="39"/>
      <c r="D2224" s="40"/>
      <c r="E2224" s="41"/>
      <c r="F2224" s="42"/>
      <c r="G2224" s="43"/>
      <c r="H2224" s="44"/>
      <c r="I2224" s="42"/>
      <c r="J2224" s="42"/>
      <c r="K2224" s="42"/>
      <c r="L2224" s="42"/>
      <c r="T2224" s="44"/>
      <c r="U2224" s="44"/>
      <c r="V2224" s="44"/>
      <c r="W2224" s="44"/>
      <c r="X2224" s="44"/>
      <c r="Y2224" s="44"/>
      <c r="Z2224" s="44"/>
      <c r="AD2224" s="42"/>
      <c r="AE2224" s="42"/>
      <c r="AF2224" s="42"/>
      <c r="AG2224" s="42"/>
    </row>
    <row r="2225" spans="3:33" s="35" customFormat="1" x14ac:dyDescent="0.2">
      <c r="C2225" s="39"/>
      <c r="D2225" s="40"/>
      <c r="E2225" s="41"/>
      <c r="F2225" s="42"/>
      <c r="G2225" s="43"/>
      <c r="H2225" s="44"/>
      <c r="I2225" s="42"/>
      <c r="J2225" s="42"/>
      <c r="K2225" s="42"/>
      <c r="L2225" s="42"/>
      <c r="T2225" s="44"/>
      <c r="U2225" s="44"/>
      <c r="V2225" s="44"/>
      <c r="W2225" s="44"/>
      <c r="X2225" s="44"/>
      <c r="Y2225" s="44"/>
      <c r="Z2225" s="44"/>
      <c r="AD2225" s="42"/>
      <c r="AE2225" s="42"/>
      <c r="AF2225" s="42"/>
      <c r="AG2225" s="42"/>
    </row>
    <row r="2226" spans="3:33" s="35" customFormat="1" x14ac:dyDescent="0.2">
      <c r="C2226" s="39"/>
      <c r="D2226" s="40"/>
      <c r="E2226" s="41"/>
      <c r="F2226" s="42"/>
      <c r="G2226" s="43"/>
      <c r="H2226" s="44"/>
      <c r="I2226" s="42"/>
      <c r="J2226" s="42"/>
      <c r="K2226" s="42"/>
      <c r="L2226" s="42"/>
      <c r="T2226" s="44"/>
      <c r="U2226" s="44"/>
      <c r="V2226" s="44"/>
      <c r="W2226" s="44"/>
      <c r="X2226" s="44"/>
      <c r="Y2226" s="44"/>
      <c r="Z2226" s="44"/>
      <c r="AD2226" s="42"/>
      <c r="AE2226" s="42"/>
      <c r="AF2226" s="42"/>
      <c r="AG2226" s="42"/>
    </row>
    <row r="2227" spans="3:33" s="35" customFormat="1" x14ac:dyDescent="0.2">
      <c r="C2227" s="39"/>
      <c r="D2227" s="40"/>
      <c r="E2227" s="41"/>
      <c r="F2227" s="42"/>
      <c r="G2227" s="43"/>
      <c r="H2227" s="44"/>
      <c r="I2227" s="42"/>
      <c r="J2227" s="42"/>
      <c r="K2227" s="42"/>
      <c r="L2227" s="42"/>
      <c r="T2227" s="44"/>
      <c r="U2227" s="44"/>
      <c r="V2227" s="44"/>
      <c r="W2227" s="44"/>
      <c r="X2227" s="44"/>
      <c r="Y2227" s="44"/>
      <c r="Z2227" s="44"/>
      <c r="AD2227" s="42"/>
      <c r="AE2227" s="42"/>
      <c r="AF2227" s="42"/>
      <c r="AG2227" s="42"/>
    </row>
    <row r="2228" spans="3:33" s="35" customFormat="1" x14ac:dyDescent="0.2">
      <c r="C2228" s="39"/>
      <c r="D2228" s="40"/>
      <c r="E2228" s="41"/>
      <c r="F2228" s="42"/>
      <c r="G2228" s="43"/>
      <c r="H2228" s="44"/>
      <c r="I2228" s="42"/>
      <c r="J2228" s="42"/>
      <c r="K2228" s="42"/>
      <c r="L2228" s="42"/>
      <c r="T2228" s="44"/>
      <c r="U2228" s="44"/>
      <c r="V2228" s="44"/>
      <c r="W2228" s="44"/>
      <c r="X2228" s="44"/>
      <c r="Y2228" s="44"/>
      <c r="Z2228" s="44"/>
      <c r="AD2228" s="42"/>
      <c r="AE2228" s="42"/>
      <c r="AF2228" s="42"/>
      <c r="AG2228" s="42"/>
    </row>
    <row r="2229" spans="3:33" s="35" customFormat="1" x14ac:dyDescent="0.2">
      <c r="C2229" s="39"/>
      <c r="D2229" s="40"/>
      <c r="E2229" s="41"/>
      <c r="F2229" s="42"/>
      <c r="G2229" s="43"/>
      <c r="H2229" s="44"/>
      <c r="I2229" s="42"/>
      <c r="J2229" s="42"/>
      <c r="K2229" s="42"/>
      <c r="L2229" s="42"/>
      <c r="T2229" s="44"/>
      <c r="U2229" s="44"/>
      <c r="V2229" s="44"/>
      <c r="W2229" s="44"/>
      <c r="X2229" s="44"/>
      <c r="Y2229" s="44"/>
      <c r="Z2229" s="44"/>
      <c r="AD2229" s="42"/>
      <c r="AE2229" s="42"/>
      <c r="AF2229" s="42"/>
      <c r="AG2229" s="42"/>
    </row>
    <row r="2230" spans="3:33" s="35" customFormat="1" x14ac:dyDescent="0.2">
      <c r="C2230" s="39"/>
      <c r="D2230" s="40"/>
      <c r="E2230" s="41"/>
      <c r="F2230" s="42"/>
      <c r="G2230" s="43"/>
      <c r="H2230" s="44"/>
      <c r="I2230" s="42"/>
      <c r="J2230" s="42"/>
      <c r="K2230" s="42"/>
      <c r="L2230" s="42"/>
      <c r="T2230" s="44"/>
      <c r="U2230" s="44"/>
      <c r="V2230" s="44"/>
      <c r="W2230" s="44"/>
      <c r="X2230" s="44"/>
      <c r="Y2230" s="44"/>
      <c r="Z2230" s="44"/>
      <c r="AD2230" s="42"/>
      <c r="AE2230" s="42"/>
      <c r="AF2230" s="42"/>
      <c r="AG2230" s="42"/>
    </row>
    <row r="2231" spans="3:33" s="35" customFormat="1" x14ac:dyDescent="0.2">
      <c r="C2231" s="39"/>
      <c r="D2231" s="40"/>
      <c r="E2231" s="41"/>
      <c r="F2231" s="42"/>
      <c r="G2231" s="43"/>
      <c r="H2231" s="44"/>
      <c r="I2231" s="42"/>
      <c r="J2231" s="42"/>
      <c r="K2231" s="42"/>
      <c r="L2231" s="42"/>
      <c r="T2231" s="44"/>
      <c r="U2231" s="44"/>
      <c r="V2231" s="44"/>
      <c r="W2231" s="44"/>
      <c r="X2231" s="44"/>
      <c r="Y2231" s="44"/>
      <c r="Z2231" s="44"/>
      <c r="AD2231" s="42"/>
      <c r="AE2231" s="42"/>
      <c r="AF2231" s="42"/>
      <c r="AG2231" s="42"/>
    </row>
    <row r="2232" spans="3:33" s="35" customFormat="1" x14ac:dyDescent="0.2">
      <c r="C2232" s="39"/>
      <c r="D2232" s="40"/>
      <c r="E2232" s="41"/>
      <c r="F2232" s="42"/>
      <c r="G2232" s="43"/>
      <c r="H2232" s="44"/>
      <c r="I2232" s="42"/>
      <c r="J2232" s="42"/>
      <c r="K2232" s="42"/>
      <c r="L2232" s="42"/>
      <c r="T2232" s="44"/>
      <c r="U2232" s="44"/>
      <c r="V2232" s="44"/>
      <c r="W2232" s="44"/>
      <c r="X2232" s="44"/>
      <c r="Y2232" s="44"/>
      <c r="Z2232" s="44"/>
      <c r="AD2232" s="42"/>
      <c r="AE2232" s="42"/>
      <c r="AF2232" s="42"/>
      <c r="AG2232" s="42"/>
    </row>
    <row r="2233" spans="3:33" s="35" customFormat="1" x14ac:dyDescent="0.2">
      <c r="C2233" s="39"/>
      <c r="D2233" s="40"/>
      <c r="E2233" s="41"/>
      <c r="F2233" s="42"/>
      <c r="G2233" s="43"/>
      <c r="H2233" s="44"/>
      <c r="I2233" s="42"/>
      <c r="J2233" s="42"/>
      <c r="K2233" s="42"/>
      <c r="L2233" s="42"/>
      <c r="T2233" s="44"/>
      <c r="U2233" s="44"/>
      <c r="V2233" s="44"/>
      <c r="W2233" s="44"/>
      <c r="X2233" s="44"/>
      <c r="Y2233" s="44"/>
      <c r="Z2233" s="44"/>
      <c r="AD2233" s="42"/>
      <c r="AE2233" s="42"/>
      <c r="AF2233" s="42"/>
      <c r="AG2233" s="42"/>
    </row>
    <row r="2234" spans="3:33" s="35" customFormat="1" x14ac:dyDescent="0.2">
      <c r="C2234" s="39"/>
      <c r="D2234" s="40"/>
      <c r="E2234" s="41"/>
      <c r="F2234" s="42"/>
      <c r="G2234" s="43"/>
      <c r="H2234" s="44"/>
      <c r="I2234" s="42"/>
      <c r="J2234" s="42"/>
      <c r="K2234" s="42"/>
      <c r="L2234" s="42"/>
      <c r="T2234" s="44"/>
      <c r="U2234" s="44"/>
      <c r="V2234" s="44"/>
      <c r="W2234" s="44"/>
      <c r="X2234" s="44"/>
      <c r="Y2234" s="44"/>
      <c r="Z2234" s="44"/>
      <c r="AD2234" s="42"/>
      <c r="AE2234" s="42"/>
      <c r="AF2234" s="42"/>
      <c r="AG2234" s="42"/>
    </row>
    <row r="2235" spans="3:33" s="35" customFormat="1" x14ac:dyDescent="0.2">
      <c r="C2235" s="39"/>
      <c r="D2235" s="40"/>
      <c r="E2235" s="41"/>
      <c r="F2235" s="42"/>
      <c r="G2235" s="43"/>
      <c r="H2235" s="44"/>
      <c r="I2235" s="42"/>
      <c r="J2235" s="42"/>
      <c r="K2235" s="42"/>
      <c r="L2235" s="42"/>
      <c r="T2235" s="44"/>
      <c r="U2235" s="44"/>
      <c r="V2235" s="44"/>
      <c r="W2235" s="44"/>
      <c r="X2235" s="44"/>
      <c r="Y2235" s="44"/>
      <c r="Z2235" s="44"/>
      <c r="AD2235" s="42"/>
      <c r="AE2235" s="42"/>
      <c r="AF2235" s="42"/>
      <c r="AG2235" s="42"/>
    </row>
    <row r="2236" spans="3:33" s="35" customFormat="1" x14ac:dyDescent="0.2">
      <c r="C2236" s="39"/>
      <c r="D2236" s="40"/>
      <c r="E2236" s="41"/>
      <c r="F2236" s="42"/>
      <c r="G2236" s="43"/>
      <c r="H2236" s="44"/>
      <c r="I2236" s="42"/>
      <c r="J2236" s="42"/>
      <c r="K2236" s="42"/>
      <c r="L2236" s="42"/>
      <c r="T2236" s="44"/>
      <c r="U2236" s="44"/>
      <c r="V2236" s="44"/>
      <c r="W2236" s="44"/>
      <c r="X2236" s="44"/>
      <c r="Y2236" s="44"/>
      <c r="Z2236" s="44"/>
      <c r="AD2236" s="42"/>
      <c r="AE2236" s="42"/>
      <c r="AF2236" s="42"/>
      <c r="AG2236" s="42"/>
    </row>
    <row r="2237" spans="3:33" s="35" customFormat="1" x14ac:dyDescent="0.2">
      <c r="C2237" s="39"/>
      <c r="D2237" s="40"/>
      <c r="E2237" s="41"/>
      <c r="F2237" s="42"/>
      <c r="G2237" s="43"/>
      <c r="H2237" s="44"/>
      <c r="I2237" s="42"/>
      <c r="J2237" s="42"/>
      <c r="K2237" s="42"/>
      <c r="L2237" s="42"/>
      <c r="T2237" s="44"/>
      <c r="U2237" s="44"/>
      <c r="V2237" s="44"/>
      <c r="W2237" s="44"/>
      <c r="X2237" s="44"/>
      <c r="Y2237" s="44"/>
      <c r="Z2237" s="44"/>
      <c r="AD2237" s="42"/>
      <c r="AE2237" s="42"/>
      <c r="AF2237" s="42"/>
      <c r="AG2237" s="42"/>
    </row>
    <row r="2238" spans="3:33" s="35" customFormat="1" x14ac:dyDescent="0.2">
      <c r="C2238" s="39"/>
      <c r="D2238" s="40"/>
      <c r="E2238" s="41"/>
      <c r="F2238" s="42"/>
      <c r="G2238" s="43"/>
      <c r="H2238" s="44"/>
      <c r="I2238" s="42"/>
      <c r="J2238" s="42"/>
      <c r="K2238" s="42"/>
      <c r="L2238" s="42"/>
      <c r="T2238" s="44"/>
      <c r="U2238" s="44"/>
      <c r="V2238" s="44"/>
      <c r="W2238" s="44"/>
      <c r="X2238" s="44"/>
      <c r="Y2238" s="44"/>
      <c r="Z2238" s="44"/>
      <c r="AD2238" s="42"/>
      <c r="AE2238" s="42"/>
      <c r="AF2238" s="42"/>
      <c r="AG2238" s="42"/>
    </row>
    <row r="2239" spans="3:33" s="35" customFormat="1" x14ac:dyDescent="0.2">
      <c r="C2239" s="39"/>
      <c r="D2239" s="40"/>
      <c r="E2239" s="41"/>
      <c r="F2239" s="42"/>
      <c r="G2239" s="43"/>
      <c r="H2239" s="44"/>
      <c r="I2239" s="42"/>
      <c r="J2239" s="42"/>
      <c r="K2239" s="42"/>
      <c r="L2239" s="42"/>
      <c r="T2239" s="44"/>
      <c r="U2239" s="44"/>
      <c r="V2239" s="44"/>
      <c r="W2239" s="44"/>
      <c r="X2239" s="44"/>
      <c r="Y2239" s="44"/>
      <c r="Z2239" s="44"/>
      <c r="AD2239" s="42"/>
      <c r="AE2239" s="42"/>
      <c r="AF2239" s="42"/>
      <c r="AG2239" s="42"/>
    </row>
    <row r="2240" spans="3:33" s="35" customFormat="1" x14ac:dyDescent="0.2">
      <c r="C2240" s="39"/>
      <c r="D2240" s="40"/>
      <c r="E2240" s="41"/>
      <c r="F2240" s="42"/>
      <c r="G2240" s="43"/>
      <c r="H2240" s="44"/>
      <c r="I2240" s="42"/>
      <c r="J2240" s="42"/>
      <c r="K2240" s="42"/>
      <c r="L2240" s="42"/>
      <c r="T2240" s="44"/>
      <c r="U2240" s="44"/>
      <c r="V2240" s="44"/>
      <c r="W2240" s="44"/>
      <c r="X2240" s="44"/>
      <c r="Y2240" s="44"/>
      <c r="Z2240" s="44"/>
      <c r="AD2240" s="42"/>
      <c r="AE2240" s="42"/>
      <c r="AF2240" s="42"/>
      <c r="AG2240" s="42"/>
    </row>
    <row r="2241" spans="3:33" s="35" customFormat="1" x14ac:dyDescent="0.2">
      <c r="C2241" s="39"/>
      <c r="D2241" s="40"/>
      <c r="E2241" s="41"/>
      <c r="F2241" s="42"/>
      <c r="G2241" s="43"/>
      <c r="H2241" s="44"/>
      <c r="I2241" s="42"/>
      <c r="J2241" s="42"/>
      <c r="K2241" s="42"/>
      <c r="L2241" s="42"/>
      <c r="T2241" s="44"/>
      <c r="U2241" s="44"/>
      <c r="V2241" s="44"/>
      <c r="W2241" s="44"/>
      <c r="X2241" s="44"/>
      <c r="Y2241" s="44"/>
      <c r="Z2241" s="44"/>
      <c r="AD2241" s="42"/>
      <c r="AE2241" s="42"/>
      <c r="AF2241" s="42"/>
      <c r="AG2241" s="42"/>
    </row>
    <row r="2242" spans="3:33" s="35" customFormat="1" x14ac:dyDescent="0.2">
      <c r="C2242" s="39"/>
      <c r="D2242" s="40"/>
      <c r="E2242" s="41"/>
      <c r="F2242" s="42"/>
      <c r="G2242" s="43"/>
      <c r="H2242" s="44"/>
      <c r="I2242" s="42"/>
      <c r="J2242" s="42"/>
      <c r="K2242" s="42"/>
      <c r="L2242" s="42"/>
      <c r="T2242" s="44"/>
      <c r="U2242" s="44"/>
      <c r="V2242" s="44"/>
      <c r="W2242" s="44"/>
      <c r="X2242" s="44"/>
      <c r="Y2242" s="44"/>
      <c r="Z2242" s="44"/>
      <c r="AD2242" s="42"/>
      <c r="AE2242" s="42"/>
      <c r="AF2242" s="42"/>
      <c r="AG2242" s="42"/>
    </row>
    <row r="2243" spans="3:33" s="35" customFormat="1" x14ac:dyDescent="0.2">
      <c r="C2243" s="39"/>
      <c r="D2243" s="40"/>
      <c r="E2243" s="41"/>
      <c r="F2243" s="42"/>
      <c r="G2243" s="43"/>
      <c r="H2243" s="44"/>
      <c r="I2243" s="42"/>
      <c r="J2243" s="42"/>
      <c r="K2243" s="42"/>
      <c r="L2243" s="42"/>
      <c r="T2243" s="44"/>
      <c r="U2243" s="44"/>
      <c r="V2243" s="44"/>
      <c r="W2243" s="44"/>
      <c r="X2243" s="44"/>
      <c r="Y2243" s="44"/>
      <c r="Z2243" s="44"/>
      <c r="AD2243" s="42"/>
      <c r="AE2243" s="42"/>
      <c r="AF2243" s="42"/>
      <c r="AG2243" s="42"/>
    </row>
    <row r="2244" spans="3:33" s="35" customFormat="1" x14ac:dyDescent="0.2">
      <c r="C2244" s="39"/>
      <c r="D2244" s="40"/>
      <c r="E2244" s="41"/>
      <c r="F2244" s="42"/>
      <c r="G2244" s="43"/>
      <c r="H2244" s="44"/>
      <c r="I2244" s="42"/>
      <c r="J2244" s="42"/>
      <c r="K2244" s="42"/>
      <c r="L2244" s="42"/>
      <c r="T2244" s="44"/>
      <c r="U2244" s="44"/>
      <c r="V2244" s="44"/>
      <c r="W2244" s="44"/>
      <c r="X2244" s="44"/>
      <c r="Y2244" s="44"/>
      <c r="Z2244" s="44"/>
      <c r="AD2244" s="42"/>
      <c r="AE2244" s="42"/>
      <c r="AF2244" s="42"/>
      <c r="AG2244" s="42"/>
    </row>
    <row r="2245" spans="3:33" s="35" customFormat="1" x14ac:dyDescent="0.2">
      <c r="C2245" s="39"/>
      <c r="D2245" s="40"/>
      <c r="E2245" s="41"/>
      <c r="F2245" s="42"/>
      <c r="G2245" s="43"/>
      <c r="H2245" s="44"/>
      <c r="I2245" s="42"/>
      <c r="J2245" s="42"/>
      <c r="K2245" s="42"/>
      <c r="L2245" s="42"/>
      <c r="T2245" s="44"/>
      <c r="U2245" s="44"/>
      <c r="V2245" s="44"/>
      <c r="W2245" s="44"/>
      <c r="X2245" s="44"/>
      <c r="Y2245" s="44"/>
      <c r="Z2245" s="44"/>
      <c r="AD2245" s="42"/>
      <c r="AE2245" s="42"/>
      <c r="AF2245" s="42"/>
      <c r="AG2245" s="42"/>
    </row>
    <row r="2246" spans="3:33" s="35" customFormat="1" x14ac:dyDescent="0.2">
      <c r="C2246" s="39"/>
      <c r="D2246" s="40"/>
      <c r="E2246" s="41"/>
      <c r="F2246" s="42"/>
      <c r="G2246" s="43"/>
      <c r="H2246" s="44"/>
      <c r="I2246" s="42"/>
      <c r="J2246" s="42"/>
      <c r="K2246" s="42"/>
      <c r="L2246" s="42"/>
      <c r="T2246" s="44"/>
      <c r="U2246" s="44"/>
      <c r="V2246" s="44"/>
      <c r="W2246" s="44"/>
      <c r="X2246" s="44"/>
      <c r="Y2246" s="44"/>
      <c r="Z2246" s="44"/>
      <c r="AD2246" s="42"/>
      <c r="AE2246" s="42"/>
      <c r="AF2246" s="42"/>
      <c r="AG2246" s="42"/>
    </row>
    <row r="2247" spans="3:33" s="35" customFormat="1" x14ac:dyDescent="0.2">
      <c r="C2247" s="39"/>
      <c r="D2247" s="40"/>
      <c r="E2247" s="41"/>
      <c r="F2247" s="42"/>
      <c r="G2247" s="43"/>
      <c r="H2247" s="44"/>
      <c r="I2247" s="42"/>
      <c r="J2247" s="42"/>
      <c r="K2247" s="42"/>
      <c r="L2247" s="42"/>
      <c r="T2247" s="44"/>
      <c r="U2247" s="44"/>
      <c r="V2247" s="44"/>
      <c r="W2247" s="44"/>
      <c r="X2247" s="44"/>
      <c r="Y2247" s="44"/>
      <c r="Z2247" s="44"/>
      <c r="AD2247" s="42"/>
      <c r="AE2247" s="42"/>
      <c r="AF2247" s="42"/>
      <c r="AG2247" s="42"/>
    </row>
    <row r="2248" spans="3:33" s="35" customFormat="1" x14ac:dyDescent="0.2">
      <c r="C2248" s="39"/>
      <c r="D2248" s="40"/>
      <c r="E2248" s="41"/>
      <c r="F2248" s="42"/>
      <c r="G2248" s="43"/>
      <c r="H2248" s="44"/>
      <c r="I2248" s="42"/>
      <c r="J2248" s="42"/>
      <c r="K2248" s="42"/>
      <c r="L2248" s="42"/>
      <c r="T2248" s="44"/>
      <c r="U2248" s="44"/>
      <c r="V2248" s="44"/>
      <c r="W2248" s="44"/>
      <c r="X2248" s="44"/>
      <c r="Y2248" s="44"/>
      <c r="Z2248" s="44"/>
      <c r="AD2248" s="42"/>
      <c r="AE2248" s="42"/>
      <c r="AF2248" s="42"/>
      <c r="AG2248" s="42"/>
    </row>
    <row r="2249" spans="3:33" s="35" customFormat="1" x14ac:dyDescent="0.2">
      <c r="C2249" s="39"/>
      <c r="D2249" s="40"/>
      <c r="E2249" s="41"/>
      <c r="F2249" s="42"/>
      <c r="G2249" s="43"/>
      <c r="H2249" s="44"/>
      <c r="I2249" s="42"/>
      <c r="J2249" s="42"/>
      <c r="K2249" s="42"/>
      <c r="L2249" s="42"/>
      <c r="T2249" s="44"/>
      <c r="U2249" s="44"/>
      <c r="V2249" s="44"/>
      <c r="W2249" s="44"/>
      <c r="X2249" s="44"/>
      <c r="Y2249" s="44"/>
      <c r="Z2249" s="44"/>
      <c r="AD2249" s="42"/>
      <c r="AE2249" s="42"/>
      <c r="AF2249" s="42"/>
      <c r="AG2249" s="42"/>
    </row>
    <row r="2250" spans="3:33" s="35" customFormat="1" x14ac:dyDescent="0.2">
      <c r="C2250" s="39"/>
      <c r="D2250" s="40"/>
      <c r="E2250" s="41"/>
      <c r="F2250" s="42"/>
      <c r="G2250" s="43"/>
      <c r="H2250" s="44"/>
      <c r="I2250" s="42"/>
      <c r="J2250" s="42"/>
      <c r="K2250" s="42"/>
      <c r="L2250" s="42"/>
      <c r="T2250" s="44"/>
      <c r="U2250" s="44"/>
      <c r="V2250" s="44"/>
      <c r="W2250" s="44"/>
      <c r="X2250" s="44"/>
      <c r="Y2250" s="44"/>
      <c r="Z2250" s="44"/>
      <c r="AD2250" s="42"/>
      <c r="AE2250" s="42"/>
      <c r="AF2250" s="42"/>
      <c r="AG2250" s="42"/>
    </row>
    <row r="2251" spans="3:33" s="35" customFormat="1" x14ac:dyDescent="0.2">
      <c r="C2251" s="39"/>
      <c r="D2251" s="40"/>
      <c r="E2251" s="41"/>
      <c r="F2251" s="42"/>
      <c r="G2251" s="43"/>
      <c r="H2251" s="44"/>
      <c r="I2251" s="42"/>
      <c r="J2251" s="42"/>
      <c r="K2251" s="42"/>
      <c r="L2251" s="42"/>
      <c r="T2251" s="44"/>
      <c r="U2251" s="44"/>
      <c r="V2251" s="44"/>
      <c r="W2251" s="44"/>
      <c r="X2251" s="44"/>
      <c r="Y2251" s="44"/>
      <c r="Z2251" s="44"/>
      <c r="AD2251" s="42"/>
      <c r="AE2251" s="42"/>
      <c r="AF2251" s="42"/>
      <c r="AG2251" s="42"/>
    </row>
    <row r="2252" spans="3:33" s="35" customFormat="1" x14ac:dyDescent="0.2">
      <c r="C2252" s="39"/>
      <c r="D2252" s="40"/>
      <c r="E2252" s="41"/>
      <c r="F2252" s="42"/>
      <c r="G2252" s="43"/>
      <c r="H2252" s="44"/>
      <c r="I2252" s="42"/>
      <c r="J2252" s="42"/>
      <c r="K2252" s="42"/>
      <c r="L2252" s="42"/>
      <c r="T2252" s="44"/>
      <c r="U2252" s="44"/>
      <c r="V2252" s="44"/>
      <c r="W2252" s="44"/>
      <c r="X2252" s="44"/>
      <c r="Y2252" s="44"/>
      <c r="Z2252" s="44"/>
      <c r="AD2252" s="42"/>
      <c r="AE2252" s="42"/>
      <c r="AF2252" s="42"/>
      <c r="AG2252" s="42"/>
    </row>
    <row r="2253" spans="3:33" s="35" customFormat="1" x14ac:dyDescent="0.2">
      <c r="C2253" s="39"/>
      <c r="D2253" s="40"/>
      <c r="E2253" s="41"/>
      <c r="F2253" s="42"/>
      <c r="G2253" s="43"/>
      <c r="H2253" s="44"/>
      <c r="I2253" s="42"/>
      <c r="J2253" s="42"/>
      <c r="K2253" s="42"/>
      <c r="L2253" s="42"/>
      <c r="T2253" s="44"/>
      <c r="U2253" s="44"/>
      <c r="V2253" s="44"/>
      <c r="W2253" s="44"/>
      <c r="X2253" s="44"/>
      <c r="Y2253" s="44"/>
      <c r="Z2253" s="44"/>
      <c r="AD2253" s="42"/>
      <c r="AE2253" s="42"/>
      <c r="AF2253" s="42"/>
      <c r="AG2253" s="42"/>
    </row>
    <row r="2254" spans="3:33" s="35" customFormat="1" x14ac:dyDescent="0.2">
      <c r="C2254" s="39"/>
      <c r="D2254" s="40"/>
      <c r="E2254" s="41"/>
      <c r="F2254" s="42"/>
      <c r="G2254" s="43"/>
      <c r="H2254" s="44"/>
      <c r="I2254" s="42"/>
      <c r="J2254" s="42"/>
      <c r="K2254" s="42"/>
      <c r="L2254" s="42"/>
      <c r="T2254" s="44"/>
      <c r="U2254" s="44"/>
      <c r="V2254" s="44"/>
      <c r="W2254" s="44"/>
      <c r="X2254" s="44"/>
      <c r="Y2254" s="44"/>
      <c r="Z2254" s="44"/>
      <c r="AD2254" s="42"/>
      <c r="AE2254" s="42"/>
      <c r="AF2254" s="42"/>
      <c r="AG2254" s="42"/>
    </row>
    <row r="2255" spans="3:33" s="35" customFormat="1" x14ac:dyDescent="0.2">
      <c r="C2255" s="39"/>
      <c r="D2255" s="40"/>
      <c r="E2255" s="41"/>
      <c r="F2255" s="42"/>
      <c r="G2255" s="43"/>
      <c r="H2255" s="44"/>
      <c r="I2255" s="42"/>
      <c r="J2255" s="42"/>
      <c r="K2255" s="42"/>
      <c r="L2255" s="42"/>
      <c r="T2255" s="44"/>
      <c r="U2255" s="44"/>
      <c r="V2255" s="44"/>
      <c r="W2255" s="44"/>
      <c r="X2255" s="44"/>
      <c r="Y2255" s="44"/>
      <c r="Z2255" s="44"/>
      <c r="AD2255" s="42"/>
      <c r="AE2255" s="42"/>
      <c r="AF2255" s="42"/>
      <c r="AG2255" s="42"/>
    </row>
    <row r="2256" spans="3:33" s="35" customFormat="1" x14ac:dyDescent="0.2">
      <c r="C2256" s="39"/>
      <c r="D2256" s="40"/>
      <c r="E2256" s="41"/>
      <c r="F2256" s="42"/>
      <c r="G2256" s="43"/>
      <c r="H2256" s="44"/>
      <c r="I2256" s="42"/>
      <c r="J2256" s="42"/>
      <c r="K2256" s="42"/>
      <c r="L2256" s="42"/>
      <c r="T2256" s="44"/>
      <c r="U2256" s="44"/>
      <c r="V2256" s="44"/>
      <c r="W2256" s="44"/>
      <c r="X2256" s="44"/>
      <c r="Y2256" s="44"/>
      <c r="Z2256" s="44"/>
      <c r="AD2256" s="42"/>
      <c r="AE2256" s="42"/>
      <c r="AF2256" s="42"/>
      <c r="AG2256" s="42"/>
    </row>
    <row r="2257" spans="3:33" s="35" customFormat="1" x14ac:dyDescent="0.2">
      <c r="C2257" s="39"/>
      <c r="D2257" s="40"/>
      <c r="E2257" s="41"/>
      <c r="F2257" s="42"/>
      <c r="G2257" s="43"/>
      <c r="H2257" s="44"/>
      <c r="I2257" s="42"/>
      <c r="J2257" s="42"/>
      <c r="K2257" s="42"/>
      <c r="L2257" s="42"/>
      <c r="T2257" s="44"/>
      <c r="U2257" s="44"/>
      <c r="V2257" s="44"/>
      <c r="W2257" s="44"/>
      <c r="X2257" s="44"/>
      <c r="Y2257" s="44"/>
      <c r="Z2257" s="44"/>
      <c r="AD2257" s="42"/>
      <c r="AE2257" s="42"/>
      <c r="AF2257" s="42"/>
      <c r="AG2257" s="42"/>
    </row>
    <row r="2258" spans="3:33" s="35" customFormat="1" x14ac:dyDescent="0.2">
      <c r="C2258" s="39"/>
      <c r="D2258" s="40"/>
      <c r="E2258" s="41"/>
      <c r="F2258" s="42"/>
      <c r="G2258" s="43"/>
      <c r="H2258" s="44"/>
      <c r="I2258" s="42"/>
      <c r="J2258" s="42"/>
      <c r="K2258" s="42"/>
      <c r="L2258" s="42"/>
      <c r="T2258" s="44"/>
      <c r="U2258" s="44"/>
      <c r="V2258" s="44"/>
      <c r="W2258" s="44"/>
      <c r="X2258" s="44"/>
      <c r="Y2258" s="44"/>
      <c r="Z2258" s="44"/>
      <c r="AD2258" s="42"/>
      <c r="AE2258" s="42"/>
      <c r="AF2258" s="42"/>
      <c r="AG2258" s="42"/>
    </row>
    <row r="2259" spans="3:33" s="35" customFormat="1" x14ac:dyDescent="0.2">
      <c r="C2259" s="39"/>
      <c r="D2259" s="40"/>
      <c r="E2259" s="41"/>
      <c r="F2259" s="42"/>
      <c r="G2259" s="43"/>
      <c r="H2259" s="44"/>
      <c r="I2259" s="42"/>
      <c r="J2259" s="42"/>
      <c r="K2259" s="42"/>
      <c r="L2259" s="42"/>
      <c r="T2259" s="44"/>
      <c r="U2259" s="44"/>
      <c r="V2259" s="44"/>
      <c r="W2259" s="44"/>
      <c r="X2259" s="44"/>
      <c r="Y2259" s="44"/>
      <c r="Z2259" s="44"/>
      <c r="AD2259" s="42"/>
      <c r="AE2259" s="42"/>
      <c r="AF2259" s="42"/>
      <c r="AG2259" s="42"/>
    </row>
    <row r="2260" spans="3:33" s="35" customFormat="1" x14ac:dyDescent="0.2">
      <c r="C2260" s="39"/>
      <c r="D2260" s="40"/>
      <c r="E2260" s="41"/>
      <c r="F2260" s="42"/>
      <c r="G2260" s="43"/>
      <c r="H2260" s="44"/>
      <c r="I2260" s="42"/>
      <c r="J2260" s="42"/>
      <c r="K2260" s="42"/>
      <c r="L2260" s="42"/>
      <c r="T2260" s="44"/>
      <c r="U2260" s="44"/>
      <c r="V2260" s="44"/>
      <c r="W2260" s="44"/>
      <c r="X2260" s="44"/>
      <c r="Y2260" s="44"/>
      <c r="Z2260" s="44"/>
      <c r="AD2260" s="42"/>
      <c r="AE2260" s="42"/>
      <c r="AF2260" s="42"/>
      <c r="AG2260" s="42"/>
    </row>
    <row r="2261" spans="3:33" s="35" customFormat="1" x14ac:dyDescent="0.2">
      <c r="C2261" s="39"/>
      <c r="D2261" s="40"/>
      <c r="E2261" s="41"/>
      <c r="F2261" s="42"/>
      <c r="G2261" s="43"/>
      <c r="H2261" s="44"/>
      <c r="I2261" s="42"/>
      <c r="J2261" s="42"/>
      <c r="K2261" s="42"/>
      <c r="L2261" s="42"/>
      <c r="T2261" s="44"/>
      <c r="U2261" s="44"/>
      <c r="V2261" s="44"/>
      <c r="W2261" s="44"/>
      <c r="X2261" s="44"/>
      <c r="Y2261" s="44"/>
      <c r="Z2261" s="44"/>
      <c r="AD2261" s="42"/>
      <c r="AE2261" s="42"/>
      <c r="AF2261" s="42"/>
      <c r="AG2261" s="42"/>
    </row>
    <row r="2262" spans="3:33" s="35" customFormat="1" x14ac:dyDescent="0.2">
      <c r="C2262" s="39"/>
      <c r="D2262" s="40"/>
      <c r="E2262" s="41"/>
      <c r="F2262" s="42"/>
      <c r="G2262" s="43"/>
      <c r="H2262" s="44"/>
      <c r="I2262" s="42"/>
      <c r="J2262" s="42"/>
      <c r="K2262" s="42"/>
      <c r="L2262" s="42"/>
      <c r="T2262" s="44"/>
      <c r="U2262" s="44"/>
      <c r="V2262" s="44"/>
      <c r="W2262" s="44"/>
      <c r="X2262" s="44"/>
      <c r="Y2262" s="44"/>
      <c r="Z2262" s="44"/>
      <c r="AD2262" s="42"/>
      <c r="AE2262" s="42"/>
      <c r="AF2262" s="42"/>
      <c r="AG2262" s="42"/>
    </row>
    <row r="2263" spans="3:33" s="35" customFormat="1" x14ac:dyDescent="0.2">
      <c r="C2263" s="39"/>
      <c r="D2263" s="40"/>
      <c r="E2263" s="41"/>
      <c r="F2263" s="42"/>
      <c r="G2263" s="43"/>
      <c r="H2263" s="44"/>
      <c r="I2263" s="42"/>
      <c r="J2263" s="42"/>
      <c r="K2263" s="42"/>
      <c r="L2263" s="42"/>
      <c r="T2263" s="44"/>
      <c r="U2263" s="44"/>
      <c r="V2263" s="44"/>
      <c r="W2263" s="44"/>
      <c r="X2263" s="44"/>
      <c r="Y2263" s="44"/>
      <c r="Z2263" s="44"/>
      <c r="AD2263" s="42"/>
      <c r="AE2263" s="42"/>
      <c r="AF2263" s="42"/>
      <c r="AG2263" s="42"/>
    </row>
    <row r="2264" spans="3:33" s="35" customFormat="1" x14ac:dyDescent="0.2">
      <c r="C2264" s="39"/>
      <c r="D2264" s="40"/>
      <c r="E2264" s="41"/>
      <c r="F2264" s="42"/>
      <c r="G2264" s="43"/>
      <c r="H2264" s="44"/>
      <c r="I2264" s="42"/>
      <c r="J2264" s="42"/>
      <c r="K2264" s="42"/>
      <c r="L2264" s="42"/>
      <c r="T2264" s="44"/>
      <c r="U2264" s="44"/>
      <c r="V2264" s="44"/>
      <c r="W2264" s="44"/>
      <c r="X2264" s="44"/>
      <c r="Y2264" s="44"/>
      <c r="Z2264" s="44"/>
      <c r="AD2264" s="42"/>
      <c r="AE2264" s="42"/>
      <c r="AF2264" s="42"/>
      <c r="AG2264" s="42"/>
    </row>
    <row r="2265" spans="3:33" s="35" customFormat="1" x14ac:dyDescent="0.2">
      <c r="C2265" s="39"/>
      <c r="D2265" s="40"/>
      <c r="E2265" s="41"/>
      <c r="F2265" s="42"/>
      <c r="G2265" s="43"/>
      <c r="H2265" s="44"/>
      <c r="I2265" s="42"/>
      <c r="J2265" s="42"/>
      <c r="K2265" s="42"/>
      <c r="L2265" s="42"/>
      <c r="T2265" s="44"/>
      <c r="U2265" s="44"/>
      <c r="V2265" s="44"/>
      <c r="W2265" s="44"/>
      <c r="X2265" s="44"/>
      <c r="Y2265" s="44"/>
      <c r="Z2265" s="44"/>
      <c r="AD2265" s="42"/>
      <c r="AE2265" s="42"/>
      <c r="AF2265" s="42"/>
      <c r="AG2265" s="42"/>
    </row>
    <row r="2266" spans="3:33" s="35" customFormat="1" x14ac:dyDescent="0.2">
      <c r="C2266" s="39"/>
      <c r="D2266" s="40"/>
      <c r="E2266" s="41"/>
      <c r="F2266" s="42"/>
      <c r="G2266" s="43"/>
      <c r="H2266" s="44"/>
      <c r="I2266" s="42"/>
      <c r="J2266" s="42"/>
      <c r="K2266" s="42"/>
      <c r="L2266" s="42"/>
      <c r="T2266" s="44"/>
      <c r="U2266" s="44"/>
      <c r="V2266" s="44"/>
      <c r="W2266" s="44"/>
      <c r="X2266" s="44"/>
      <c r="Y2266" s="44"/>
      <c r="Z2266" s="44"/>
      <c r="AD2266" s="42"/>
      <c r="AE2266" s="42"/>
      <c r="AF2266" s="42"/>
      <c r="AG2266" s="42"/>
    </row>
    <row r="2267" spans="3:33" s="35" customFormat="1" x14ac:dyDescent="0.2">
      <c r="C2267" s="39"/>
      <c r="D2267" s="40"/>
      <c r="E2267" s="41"/>
      <c r="F2267" s="42"/>
      <c r="G2267" s="43"/>
      <c r="H2267" s="44"/>
      <c r="I2267" s="42"/>
      <c r="J2267" s="42"/>
      <c r="K2267" s="42"/>
      <c r="L2267" s="42"/>
      <c r="T2267" s="44"/>
      <c r="U2267" s="44"/>
      <c r="V2267" s="44"/>
      <c r="W2267" s="44"/>
      <c r="X2267" s="44"/>
      <c r="Y2267" s="44"/>
      <c r="Z2267" s="44"/>
      <c r="AD2267" s="42"/>
      <c r="AE2267" s="42"/>
      <c r="AF2267" s="42"/>
      <c r="AG2267" s="42"/>
    </row>
    <row r="2268" spans="3:33" s="35" customFormat="1" x14ac:dyDescent="0.2">
      <c r="C2268" s="39"/>
      <c r="D2268" s="40"/>
      <c r="E2268" s="41"/>
      <c r="F2268" s="42"/>
      <c r="G2268" s="43"/>
      <c r="H2268" s="44"/>
      <c r="I2268" s="42"/>
      <c r="J2268" s="42"/>
      <c r="K2268" s="42"/>
      <c r="L2268" s="42"/>
      <c r="T2268" s="44"/>
      <c r="U2268" s="44"/>
      <c r="V2268" s="44"/>
      <c r="W2268" s="44"/>
      <c r="X2268" s="44"/>
      <c r="Y2268" s="44"/>
      <c r="Z2268" s="44"/>
      <c r="AD2268" s="42"/>
      <c r="AE2268" s="42"/>
      <c r="AF2268" s="42"/>
      <c r="AG2268" s="42"/>
    </row>
    <row r="2269" spans="3:33" s="35" customFormat="1" x14ac:dyDescent="0.2">
      <c r="C2269" s="39"/>
      <c r="D2269" s="40"/>
      <c r="E2269" s="41"/>
      <c r="F2269" s="42"/>
      <c r="G2269" s="43"/>
      <c r="H2269" s="44"/>
      <c r="I2269" s="42"/>
      <c r="J2269" s="42"/>
      <c r="K2269" s="42"/>
      <c r="L2269" s="42"/>
      <c r="T2269" s="44"/>
      <c r="U2269" s="44"/>
      <c r="V2269" s="44"/>
      <c r="W2269" s="44"/>
      <c r="X2269" s="44"/>
      <c r="Y2269" s="44"/>
      <c r="Z2269" s="44"/>
      <c r="AD2269" s="42"/>
      <c r="AE2269" s="42"/>
      <c r="AF2269" s="42"/>
      <c r="AG2269" s="42"/>
    </row>
    <row r="2270" spans="3:33" s="35" customFormat="1" x14ac:dyDescent="0.2">
      <c r="C2270" s="39"/>
      <c r="D2270" s="40"/>
      <c r="E2270" s="41"/>
      <c r="F2270" s="42"/>
      <c r="G2270" s="43"/>
      <c r="H2270" s="44"/>
      <c r="I2270" s="42"/>
      <c r="J2270" s="42"/>
      <c r="K2270" s="42"/>
      <c r="L2270" s="42"/>
      <c r="T2270" s="44"/>
      <c r="U2270" s="44"/>
      <c r="V2270" s="44"/>
      <c r="W2270" s="44"/>
      <c r="X2270" s="44"/>
      <c r="Y2270" s="44"/>
      <c r="Z2270" s="44"/>
      <c r="AD2270" s="42"/>
      <c r="AE2270" s="42"/>
      <c r="AF2270" s="42"/>
      <c r="AG2270" s="42"/>
    </row>
    <row r="2271" spans="3:33" s="35" customFormat="1" x14ac:dyDescent="0.2">
      <c r="C2271" s="39"/>
      <c r="D2271" s="40"/>
      <c r="E2271" s="41"/>
      <c r="F2271" s="42"/>
      <c r="G2271" s="43"/>
      <c r="H2271" s="44"/>
      <c r="I2271" s="42"/>
      <c r="J2271" s="42"/>
      <c r="K2271" s="42"/>
      <c r="L2271" s="42"/>
      <c r="T2271" s="44"/>
      <c r="U2271" s="44"/>
      <c r="V2271" s="44"/>
      <c r="W2271" s="44"/>
      <c r="X2271" s="44"/>
      <c r="Y2271" s="44"/>
      <c r="Z2271" s="44"/>
      <c r="AD2271" s="42"/>
      <c r="AE2271" s="42"/>
      <c r="AF2271" s="42"/>
      <c r="AG2271" s="42"/>
    </row>
    <row r="2272" spans="3:33" s="35" customFormat="1" x14ac:dyDescent="0.2">
      <c r="C2272" s="39"/>
      <c r="D2272" s="40"/>
      <c r="E2272" s="41"/>
      <c r="F2272" s="42"/>
      <c r="G2272" s="43"/>
      <c r="H2272" s="44"/>
      <c r="I2272" s="42"/>
      <c r="J2272" s="42"/>
      <c r="K2272" s="42"/>
      <c r="L2272" s="42"/>
      <c r="T2272" s="44"/>
      <c r="U2272" s="44"/>
      <c r="V2272" s="44"/>
      <c r="W2272" s="44"/>
      <c r="X2272" s="44"/>
      <c r="Y2272" s="44"/>
      <c r="Z2272" s="44"/>
      <c r="AD2272" s="42"/>
      <c r="AE2272" s="42"/>
      <c r="AF2272" s="42"/>
      <c r="AG2272" s="42"/>
    </row>
    <row r="2273" spans="3:33" s="35" customFormat="1" x14ac:dyDescent="0.2">
      <c r="C2273" s="39"/>
      <c r="D2273" s="40"/>
      <c r="E2273" s="41"/>
      <c r="F2273" s="42"/>
      <c r="G2273" s="43"/>
      <c r="H2273" s="44"/>
      <c r="I2273" s="42"/>
      <c r="J2273" s="42"/>
      <c r="K2273" s="42"/>
      <c r="L2273" s="42"/>
      <c r="T2273" s="44"/>
      <c r="U2273" s="44"/>
      <c r="V2273" s="44"/>
      <c r="W2273" s="44"/>
      <c r="X2273" s="44"/>
      <c r="Y2273" s="44"/>
      <c r="Z2273" s="44"/>
      <c r="AD2273" s="42"/>
      <c r="AE2273" s="42"/>
      <c r="AF2273" s="42"/>
      <c r="AG2273" s="42"/>
    </row>
    <row r="2274" spans="3:33" s="35" customFormat="1" x14ac:dyDescent="0.2">
      <c r="C2274" s="39"/>
      <c r="D2274" s="40"/>
      <c r="E2274" s="41"/>
      <c r="F2274" s="42"/>
      <c r="G2274" s="43"/>
      <c r="H2274" s="44"/>
      <c r="I2274" s="42"/>
      <c r="J2274" s="42"/>
      <c r="K2274" s="42"/>
      <c r="L2274" s="42"/>
      <c r="T2274" s="44"/>
      <c r="U2274" s="44"/>
      <c r="V2274" s="44"/>
      <c r="W2274" s="44"/>
      <c r="X2274" s="44"/>
      <c r="Y2274" s="44"/>
      <c r="Z2274" s="44"/>
      <c r="AD2274" s="42"/>
      <c r="AE2274" s="42"/>
      <c r="AF2274" s="42"/>
      <c r="AG2274" s="42"/>
    </row>
    <row r="2275" spans="3:33" s="35" customFormat="1" x14ac:dyDescent="0.2">
      <c r="C2275" s="39"/>
      <c r="D2275" s="40"/>
      <c r="E2275" s="41"/>
      <c r="F2275" s="42"/>
      <c r="G2275" s="43"/>
      <c r="H2275" s="44"/>
      <c r="I2275" s="42"/>
      <c r="J2275" s="42"/>
      <c r="K2275" s="42"/>
      <c r="L2275" s="42"/>
      <c r="T2275" s="44"/>
      <c r="U2275" s="44"/>
      <c r="V2275" s="44"/>
      <c r="W2275" s="44"/>
      <c r="X2275" s="44"/>
      <c r="Y2275" s="44"/>
      <c r="Z2275" s="44"/>
      <c r="AD2275" s="42"/>
      <c r="AE2275" s="42"/>
      <c r="AF2275" s="42"/>
      <c r="AG2275" s="42"/>
    </row>
    <row r="2276" spans="3:33" s="35" customFormat="1" x14ac:dyDescent="0.2">
      <c r="C2276" s="39"/>
      <c r="D2276" s="40"/>
      <c r="E2276" s="41"/>
      <c r="F2276" s="42"/>
      <c r="G2276" s="43"/>
      <c r="H2276" s="44"/>
      <c r="I2276" s="42"/>
      <c r="J2276" s="42"/>
      <c r="K2276" s="42"/>
      <c r="L2276" s="42"/>
      <c r="T2276" s="44"/>
      <c r="U2276" s="44"/>
      <c r="V2276" s="44"/>
      <c r="W2276" s="44"/>
      <c r="X2276" s="44"/>
      <c r="Y2276" s="44"/>
      <c r="Z2276" s="44"/>
      <c r="AD2276" s="42"/>
      <c r="AE2276" s="42"/>
      <c r="AF2276" s="42"/>
      <c r="AG2276" s="42"/>
    </row>
    <row r="2277" spans="3:33" s="35" customFormat="1" x14ac:dyDescent="0.2">
      <c r="C2277" s="39"/>
      <c r="D2277" s="40"/>
      <c r="E2277" s="41"/>
      <c r="F2277" s="42"/>
      <c r="G2277" s="43"/>
      <c r="H2277" s="44"/>
      <c r="I2277" s="42"/>
      <c r="J2277" s="42"/>
      <c r="K2277" s="42"/>
      <c r="L2277" s="42"/>
      <c r="T2277" s="44"/>
      <c r="U2277" s="44"/>
      <c r="V2277" s="44"/>
      <c r="W2277" s="44"/>
      <c r="X2277" s="44"/>
      <c r="Y2277" s="44"/>
      <c r="Z2277" s="44"/>
      <c r="AD2277" s="42"/>
      <c r="AE2277" s="42"/>
      <c r="AF2277" s="42"/>
      <c r="AG2277" s="42"/>
    </row>
    <row r="2278" spans="3:33" s="35" customFormat="1" x14ac:dyDescent="0.2">
      <c r="C2278" s="39"/>
      <c r="D2278" s="40"/>
      <c r="E2278" s="41"/>
      <c r="F2278" s="42"/>
      <c r="G2278" s="43"/>
      <c r="H2278" s="44"/>
      <c r="I2278" s="42"/>
      <c r="J2278" s="42"/>
      <c r="K2278" s="42"/>
      <c r="L2278" s="42"/>
      <c r="T2278" s="44"/>
      <c r="U2278" s="44"/>
      <c r="V2278" s="44"/>
      <c r="W2278" s="44"/>
      <c r="X2278" s="44"/>
      <c r="Y2278" s="44"/>
      <c r="Z2278" s="44"/>
      <c r="AD2278" s="42"/>
      <c r="AE2278" s="42"/>
      <c r="AF2278" s="42"/>
      <c r="AG2278" s="42"/>
    </row>
    <row r="2279" spans="3:33" s="35" customFormat="1" x14ac:dyDescent="0.2">
      <c r="C2279" s="39"/>
      <c r="D2279" s="40"/>
      <c r="E2279" s="41"/>
      <c r="F2279" s="42"/>
      <c r="G2279" s="43"/>
      <c r="H2279" s="44"/>
      <c r="I2279" s="42"/>
      <c r="J2279" s="42"/>
      <c r="K2279" s="42"/>
      <c r="L2279" s="42"/>
      <c r="T2279" s="44"/>
      <c r="U2279" s="44"/>
      <c r="V2279" s="44"/>
      <c r="W2279" s="44"/>
      <c r="X2279" s="44"/>
      <c r="Y2279" s="44"/>
      <c r="Z2279" s="44"/>
      <c r="AD2279" s="42"/>
      <c r="AE2279" s="42"/>
      <c r="AF2279" s="42"/>
      <c r="AG2279" s="42"/>
    </row>
    <row r="2280" spans="3:33" s="35" customFormat="1" x14ac:dyDescent="0.2">
      <c r="C2280" s="39"/>
      <c r="D2280" s="40"/>
      <c r="E2280" s="41"/>
      <c r="F2280" s="42"/>
      <c r="G2280" s="43"/>
      <c r="H2280" s="44"/>
      <c r="I2280" s="42"/>
      <c r="J2280" s="42"/>
      <c r="K2280" s="42"/>
      <c r="L2280" s="42"/>
      <c r="T2280" s="44"/>
      <c r="U2280" s="44"/>
      <c r="V2280" s="44"/>
      <c r="W2280" s="44"/>
      <c r="X2280" s="44"/>
      <c r="Y2280" s="44"/>
      <c r="Z2280" s="44"/>
      <c r="AD2280" s="42"/>
      <c r="AE2280" s="42"/>
      <c r="AF2280" s="42"/>
      <c r="AG2280" s="42"/>
    </row>
    <row r="2281" spans="3:33" s="35" customFormat="1" x14ac:dyDescent="0.2">
      <c r="C2281" s="39"/>
      <c r="D2281" s="40"/>
      <c r="E2281" s="41"/>
      <c r="F2281" s="42"/>
      <c r="G2281" s="43"/>
      <c r="H2281" s="44"/>
      <c r="I2281" s="42"/>
      <c r="J2281" s="42"/>
      <c r="K2281" s="42"/>
      <c r="L2281" s="42"/>
      <c r="T2281" s="44"/>
      <c r="U2281" s="44"/>
      <c r="V2281" s="44"/>
      <c r="W2281" s="44"/>
      <c r="X2281" s="44"/>
      <c r="Y2281" s="44"/>
      <c r="Z2281" s="44"/>
      <c r="AD2281" s="42"/>
      <c r="AE2281" s="42"/>
      <c r="AF2281" s="42"/>
      <c r="AG2281" s="42"/>
    </row>
    <row r="2282" spans="3:33" s="35" customFormat="1" x14ac:dyDescent="0.2">
      <c r="C2282" s="39"/>
      <c r="D2282" s="40"/>
      <c r="E2282" s="41"/>
      <c r="F2282" s="42"/>
      <c r="G2282" s="43"/>
      <c r="H2282" s="44"/>
      <c r="I2282" s="42"/>
      <c r="J2282" s="42"/>
      <c r="K2282" s="42"/>
      <c r="L2282" s="42"/>
      <c r="T2282" s="44"/>
      <c r="U2282" s="44"/>
      <c r="V2282" s="44"/>
      <c r="W2282" s="44"/>
      <c r="X2282" s="44"/>
      <c r="Y2282" s="44"/>
      <c r="Z2282" s="44"/>
      <c r="AD2282" s="42"/>
      <c r="AE2282" s="42"/>
      <c r="AF2282" s="42"/>
      <c r="AG2282" s="42"/>
    </row>
    <row r="2283" spans="3:33" s="35" customFormat="1" x14ac:dyDescent="0.2">
      <c r="C2283" s="39"/>
      <c r="D2283" s="40"/>
      <c r="E2283" s="41"/>
      <c r="F2283" s="42"/>
      <c r="G2283" s="43"/>
      <c r="H2283" s="44"/>
      <c r="I2283" s="42"/>
      <c r="J2283" s="42"/>
      <c r="K2283" s="42"/>
      <c r="L2283" s="42"/>
      <c r="T2283" s="44"/>
      <c r="U2283" s="44"/>
      <c r="V2283" s="44"/>
      <c r="W2283" s="44"/>
      <c r="X2283" s="44"/>
      <c r="Y2283" s="44"/>
      <c r="Z2283" s="44"/>
      <c r="AD2283" s="42"/>
      <c r="AE2283" s="42"/>
      <c r="AF2283" s="42"/>
      <c r="AG2283" s="42"/>
    </row>
    <row r="2284" spans="3:33" s="35" customFormat="1" x14ac:dyDescent="0.2">
      <c r="C2284" s="39"/>
      <c r="D2284" s="40"/>
      <c r="E2284" s="41"/>
      <c r="F2284" s="42"/>
      <c r="G2284" s="43"/>
      <c r="H2284" s="44"/>
      <c r="I2284" s="42"/>
      <c r="J2284" s="42"/>
      <c r="K2284" s="42"/>
      <c r="L2284" s="42"/>
      <c r="T2284" s="44"/>
      <c r="U2284" s="44"/>
      <c r="V2284" s="44"/>
      <c r="W2284" s="44"/>
      <c r="X2284" s="44"/>
      <c r="Y2284" s="44"/>
      <c r="Z2284" s="44"/>
      <c r="AD2284" s="42"/>
      <c r="AE2284" s="42"/>
      <c r="AF2284" s="42"/>
      <c r="AG2284" s="42"/>
    </row>
    <row r="2285" spans="3:33" s="35" customFormat="1" x14ac:dyDescent="0.2">
      <c r="C2285" s="39"/>
      <c r="D2285" s="40"/>
      <c r="E2285" s="41"/>
      <c r="F2285" s="42"/>
      <c r="G2285" s="43"/>
      <c r="H2285" s="44"/>
      <c r="I2285" s="42"/>
      <c r="J2285" s="42"/>
      <c r="K2285" s="42"/>
      <c r="L2285" s="42"/>
      <c r="T2285" s="44"/>
      <c r="U2285" s="44"/>
      <c r="V2285" s="44"/>
      <c r="W2285" s="44"/>
      <c r="X2285" s="44"/>
      <c r="Y2285" s="44"/>
      <c r="Z2285" s="44"/>
      <c r="AD2285" s="42"/>
      <c r="AE2285" s="42"/>
      <c r="AF2285" s="42"/>
      <c r="AG2285" s="42"/>
    </row>
    <row r="2286" spans="3:33" s="35" customFormat="1" x14ac:dyDescent="0.2">
      <c r="C2286" s="39"/>
      <c r="D2286" s="40"/>
      <c r="E2286" s="41"/>
      <c r="F2286" s="42"/>
      <c r="G2286" s="43"/>
      <c r="H2286" s="44"/>
      <c r="I2286" s="42"/>
      <c r="J2286" s="42"/>
      <c r="K2286" s="42"/>
      <c r="L2286" s="42"/>
      <c r="T2286" s="44"/>
      <c r="U2286" s="44"/>
      <c r="V2286" s="44"/>
      <c r="W2286" s="44"/>
      <c r="X2286" s="44"/>
      <c r="Y2286" s="44"/>
      <c r="Z2286" s="44"/>
      <c r="AD2286" s="42"/>
      <c r="AE2286" s="42"/>
      <c r="AF2286" s="42"/>
      <c r="AG2286" s="42"/>
    </row>
    <row r="2287" spans="3:33" s="35" customFormat="1" x14ac:dyDescent="0.2">
      <c r="C2287" s="39"/>
      <c r="D2287" s="40"/>
      <c r="E2287" s="41"/>
      <c r="F2287" s="42"/>
      <c r="G2287" s="43"/>
      <c r="H2287" s="44"/>
      <c r="I2287" s="42"/>
      <c r="J2287" s="42"/>
      <c r="K2287" s="42"/>
      <c r="L2287" s="42"/>
      <c r="T2287" s="44"/>
      <c r="U2287" s="44"/>
      <c r="V2287" s="44"/>
      <c r="W2287" s="44"/>
      <c r="X2287" s="44"/>
      <c r="Y2287" s="44"/>
      <c r="Z2287" s="44"/>
      <c r="AD2287" s="42"/>
      <c r="AE2287" s="42"/>
      <c r="AF2287" s="42"/>
      <c r="AG2287" s="42"/>
    </row>
    <row r="2288" spans="3:33" s="35" customFormat="1" x14ac:dyDescent="0.2">
      <c r="C2288" s="39"/>
      <c r="D2288" s="40"/>
      <c r="E2288" s="41"/>
      <c r="F2288" s="42"/>
      <c r="G2288" s="43"/>
      <c r="H2288" s="44"/>
      <c r="I2288" s="42"/>
      <c r="J2288" s="42"/>
      <c r="K2288" s="42"/>
      <c r="L2288" s="42"/>
      <c r="T2288" s="44"/>
      <c r="U2288" s="44"/>
      <c r="V2288" s="44"/>
      <c r="W2288" s="44"/>
      <c r="X2288" s="44"/>
      <c r="Y2288" s="44"/>
      <c r="Z2288" s="44"/>
      <c r="AD2288" s="42"/>
      <c r="AE2288" s="42"/>
      <c r="AF2288" s="42"/>
      <c r="AG2288" s="42"/>
    </row>
    <row r="2289" spans="3:33" s="35" customFormat="1" x14ac:dyDescent="0.2">
      <c r="C2289" s="39"/>
      <c r="D2289" s="40"/>
      <c r="E2289" s="41"/>
      <c r="F2289" s="42"/>
      <c r="G2289" s="43"/>
      <c r="H2289" s="44"/>
      <c r="I2289" s="42"/>
      <c r="J2289" s="42"/>
      <c r="K2289" s="42"/>
      <c r="L2289" s="42"/>
      <c r="T2289" s="44"/>
      <c r="U2289" s="44"/>
      <c r="V2289" s="44"/>
      <c r="W2289" s="44"/>
      <c r="X2289" s="44"/>
      <c r="Y2289" s="44"/>
      <c r="Z2289" s="44"/>
      <c r="AD2289" s="42"/>
      <c r="AE2289" s="42"/>
      <c r="AF2289" s="42"/>
      <c r="AG2289" s="42"/>
    </row>
    <row r="2290" spans="3:33" s="35" customFormat="1" x14ac:dyDescent="0.2">
      <c r="C2290" s="39"/>
      <c r="D2290" s="40"/>
      <c r="E2290" s="41"/>
      <c r="F2290" s="42"/>
      <c r="G2290" s="43"/>
      <c r="H2290" s="44"/>
      <c r="I2290" s="42"/>
      <c r="J2290" s="42"/>
      <c r="K2290" s="42"/>
      <c r="L2290" s="42"/>
      <c r="T2290" s="44"/>
      <c r="U2290" s="44"/>
      <c r="V2290" s="44"/>
      <c r="W2290" s="44"/>
      <c r="X2290" s="44"/>
      <c r="Y2290" s="44"/>
      <c r="Z2290" s="44"/>
      <c r="AD2290" s="42"/>
      <c r="AE2290" s="42"/>
      <c r="AF2290" s="42"/>
      <c r="AG2290" s="42"/>
    </row>
    <row r="2291" spans="3:33" s="35" customFormat="1" x14ac:dyDescent="0.2">
      <c r="C2291" s="39"/>
      <c r="D2291" s="40"/>
      <c r="E2291" s="41"/>
      <c r="F2291" s="42"/>
      <c r="G2291" s="43"/>
      <c r="H2291" s="44"/>
      <c r="I2291" s="42"/>
      <c r="J2291" s="42"/>
      <c r="K2291" s="42"/>
      <c r="L2291" s="42"/>
      <c r="T2291" s="44"/>
      <c r="U2291" s="44"/>
      <c r="V2291" s="44"/>
      <c r="W2291" s="44"/>
      <c r="X2291" s="44"/>
      <c r="Y2291" s="44"/>
      <c r="Z2291" s="44"/>
      <c r="AD2291" s="42"/>
      <c r="AE2291" s="42"/>
      <c r="AF2291" s="42"/>
      <c r="AG2291" s="42"/>
    </row>
    <row r="2292" spans="3:33" s="35" customFormat="1" x14ac:dyDescent="0.2">
      <c r="C2292" s="39"/>
      <c r="D2292" s="40"/>
      <c r="E2292" s="41"/>
      <c r="F2292" s="42"/>
      <c r="G2292" s="43"/>
      <c r="H2292" s="44"/>
      <c r="I2292" s="42"/>
      <c r="J2292" s="42"/>
      <c r="K2292" s="42"/>
      <c r="L2292" s="42"/>
      <c r="T2292" s="44"/>
      <c r="U2292" s="44"/>
      <c r="V2292" s="44"/>
      <c r="W2292" s="44"/>
      <c r="X2292" s="44"/>
      <c r="Y2292" s="44"/>
      <c r="Z2292" s="44"/>
      <c r="AD2292" s="42"/>
      <c r="AE2292" s="42"/>
      <c r="AF2292" s="42"/>
      <c r="AG2292" s="42"/>
    </row>
    <row r="2293" spans="3:33" s="35" customFormat="1" x14ac:dyDescent="0.2">
      <c r="C2293" s="39"/>
      <c r="D2293" s="40"/>
      <c r="E2293" s="41"/>
      <c r="F2293" s="42"/>
      <c r="G2293" s="43"/>
      <c r="H2293" s="44"/>
      <c r="I2293" s="42"/>
      <c r="J2293" s="42"/>
      <c r="K2293" s="42"/>
      <c r="L2293" s="42"/>
      <c r="T2293" s="44"/>
      <c r="U2293" s="44"/>
      <c r="V2293" s="44"/>
      <c r="W2293" s="44"/>
      <c r="X2293" s="44"/>
      <c r="Y2293" s="44"/>
      <c r="Z2293" s="44"/>
      <c r="AD2293" s="42"/>
      <c r="AE2293" s="42"/>
      <c r="AF2293" s="42"/>
      <c r="AG2293" s="42"/>
    </row>
    <row r="2294" spans="3:33" s="35" customFormat="1" x14ac:dyDescent="0.2">
      <c r="C2294" s="39"/>
      <c r="D2294" s="40"/>
      <c r="E2294" s="41"/>
      <c r="F2294" s="42"/>
      <c r="G2294" s="43"/>
      <c r="H2294" s="44"/>
      <c r="I2294" s="42"/>
      <c r="J2294" s="42"/>
      <c r="K2294" s="42"/>
      <c r="L2294" s="42"/>
      <c r="T2294" s="44"/>
      <c r="U2294" s="44"/>
      <c r="V2294" s="44"/>
      <c r="W2294" s="44"/>
      <c r="X2294" s="44"/>
      <c r="Y2294" s="44"/>
      <c r="Z2294" s="44"/>
      <c r="AD2294" s="42"/>
      <c r="AE2294" s="42"/>
      <c r="AF2294" s="42"/>
      <c r="AG2294" s="42"/>
    </row>
    <row r="2295" spans="3:33" s="35" customFormat="1" x14ac:dyDescent="0.2">
      <c r="C2295" s="39"/>
      <c r="D2295" s="40"/>
      <c r="E2295" s="41"/>
      <c r="F2295" s="42"/>
      <c r="G2295" s="43"/>
      <c r="H2295" s="44"/>
      <c r="I2295" s="42"/>
      <c r="J2295" s="42"/>
      <c r="K2295" s="42"/>
      <c r="L2295" s="42"/>
      <c r="T2295" s="44"/>
      <c r="U2295" s="44"/>
      <c r="V2295" s="44"/>
      <c r="W2295" s="44"/>
      <c r="X2295" s="44"/>
      <c r="Y2295" s="44"/>
      <c r="Z2295" s="44"/>
      <c r="AD2295" s="42"/>
      <c r="AE2295" s="42"/>
      <c r="AF2295" s="42"/>
      <c r="AG2295" s="42"/>
    </row>
    <row r="2296" spans="3:33" s="35" customFormat="1" x14ac:dyDescent="0.2">
      <c r="C2296" s="39"/>
      <c r="D2296" s="40"/>
      <c r="E2296" s="41"/>
      <c r="F2296" s="42"/>
      <c r="G2296" s="43"/>
      <c r="H2296" s="44"/>
      <c r="I2296" s="42"/>
      <c r="J2296" s="42"/>
      <c r="K2296" s="42"/>
      <c r="L2296" s="42"/>
      <c r="T2296" s="44"/>
      <c r="U2296" s="44"/>
      <c r="V2296" s="44"/>
      <c r="W2296" s="44"/>
      <c r="X2296" s="44"/>
      <c r="Y2296" s="44"/>
      <c r="Z2296" s="44"/>
      <c r="AD2296" s="42"/>
      <c r="AE2296" s="42"/>
      <c r="AF2296" s="42"/>
      <c r="AG2296" s="42"/>
    </row>
    <row r="2297" spans="3:33" s="35" customFormat="1" x14ac:dyDescent="0.2">
      <c r="C2297" s="39"/>
      <c r="D2297" s="40"/>
      <c r="E2297" s="41"/>
      <c r="F2297" s="42"/>
      <c r="G2297" s="43"/>
      <c r="H2297" s="44"/>
      <c r="I2297" s="42"/>
      <c r="J2297" s="42"/>
      <c r="K2297" s="42"/>
      <c r="L2297" s="42"/>
      <c r="T2297" s="44"/>
      <c r="U2297" s="44"/>
      <c r="V2297" s="44"/>
      <c r="W2297" s="44"/>
      <c r="X2297" s="44"/>
      <c r="Y2297" s="44"/>
      <c r="Z2297" s="44"/>
      <c r="AD2297" s="42"/>
      <c r="AE2297" s="42"/>
      <c r="AF2297" s="42"/>
      <c r="AG2297" s="42"/>
    </row>
    <row r="2298" spans="3:33" s="35" customFormat="1" x14ac:dyDescent="0.2">
      <c r="C2298" s="39"/>
      <c r="D2298" s="40"/>
      <c r="E2298" s="41"/>
      <c r="F2298" s="42"/>
      <c r="G2298" s="43"/>
      <c r="H2298" s="44"/>
      <c r="I2298" s="42"/>
      <c r="J2298" s="42"/>
      <c r="K2298" s="42"/>
      <c r="L2298" s="42"/>
      <c r="T2298" s="44"/>
      <c r="U2298" s="44"/>
      <c r="V2298" s="44"/>
      <c r="W2298" s="44"/>
      <c r="X2298" s="44"/>
      <c r="Y2298" s="44"/>
      <c r="Z2298" s="44"/>
      <c r="AD2298" s="42"/>
      <c r="AE2298" s="42"/>
      <c r="AF2298" s="42"/>
      <c r="AG2298" s="42"/>
    </row>
    <row r="2299" spans="3:33" s="35" customFormat="1" x14ac:dyDescent="0.2">
      <c r="C2299" s="39"/>
      <c r="D2299" s="40"/>
      <c r="E2299" s="41"/>
      <c r="F2299" s="42"/>
      <c r="G2299" s="43"/>
      <c r="H2299" s="44"/>
      <c r="I2299" s="42"/>
      <c r="J2299" s="42"/>
      <c r="K2299" s="42"/>
      <c r="L2299" s="42"/>
      <c r="T2299" s="44"/>
      <c r="U2299" s="44"/>
      <c r="V2299" s="44"/>
      <c r="W2299" s="44"/>
      <c r="X2299" s="44"/>
      <c r="Y2299" s="44"/>
      <c r="Z2299" s="44"/>
      <c r="AD2299" s="42"/>
      <c r="AE2299" s="42"/>
      <c r="AF2299" s="42"/>
      <c r="AG2299" s="42"/>
    </row>
    <row r="2300" spans="3:33" s="35" customFormat="1" x14ac:dyDescent="0.2">
      <c r="C2300" s="39"/>
      <c r="D2300" s="40"/>
      <c r="E2300" s="41"/>
      <c r="F2300" s="42"/>
      <c r="G2300" s="43"/>
      <c r="H2300" s="44"/>
      <c r="I2300" s="42"/>
      <c r="J2300" s="42"/>
      <c r="K2300" s="42"/>
      <c r="L2300" s="42"/>
      <c r="T2300" s="44"/>
      <c r="U2300" s="44"/>
      <c r="V2300" s="44"/>
      <c r="W2300" s="44"/>
      <c r="X2300" s="44"/>
      <c r="Y2300" s="44"/>
      <c r="Z2300" s="44"/>
      <c r="AD2300" s="42"/>
      <c r="AE2300" s="42"/>
      <c r="AF2300" s="42"/>
      <c r="AG2300" s="42"/>
    </row>
    <row r="2301" spans="3:33" s="35" customFormat="1" x14ac:dyDescent="0.2">
      <c r="C2301" s="39"/>
      <c r="D2301" s="40"/>
      <c r="E2301" s="41"/>
      <c r="F2301" s="42"/>
      <c r="G2301" s="43"/>
      <c r="H2301" s="44"/>
      <c r="I2301" s="42"/>
      <c r="J2301" s="42"/>
      <c r="K2301" s="42"/>
      <c r="L2301" s="42"/>
      <c r="T2301" s="44"/>
      <c r="U2301" s="44"/>
      <c r="V2301" s="44"/>
      <c r="W2301" s="44"/>
      <c r="X2301" s="44"/>
      <c r="Y2301" s="44"/>
      <c r="Z2301" s="44"/>
      <c r="AD2301" s="42"/>
      <c r="AE2301" s="42"/>
      <c r="AF2301" s="42"/>
      <c r="AG2301" s="42"/>
    </row>
    <row r="2302" spans="3:33" s="35" customFormat="1" x14ac:dyDescent="0.2">
      <c r="C2302" s="39"/>
      <c r="D2302" s="40"/>
      <c r="E2302" s="41"/>
      <c r="F2302" s="42"/>
      <c r="G2302" s="43"/>
      <c r="H2302" s="44"/>
      <c r="I2302" s="42"/>
      <c r="J2302" s="42"/>
      <c r="K2302" s="42"/>
      <c r="L2302" s="42"/>
      <c r="T2302" s="44"/>
      <c r="U2302" s="44"/>
      <c r="V2302" s="44"/>
      <c r="W2302" s="44"/>
      <c r="X2302" s="44"/>
      <c r="Y2302" s="44"/>
      <c r="Z2302" s="44"/>
      <c r="AD2302" s="42"/>
      <c r="AE2302" s="42"/>
      <c r="AF2302" s="42"/>
      <c r="AG2302" s="42"/>
    </row>
    <row r="2303" spans="3:33" s="35" customFormat="1" x14ac:dyDescent="0.2">
      <c r="C2303" s="39"/>
      <c r="D2303" s="40"/>
      <c r="E2303" s="41"/>
      <c r="F2303" s="42"/>
      <c r="G2303" s="43"/>
      <c r="H2303" s="44"/>
      <c r="I2303" s="42"/>
      <c r="J2303" s="42"/>
      <c r="K2303" s="42"/>
      <c r="L2303" s="42"/>
      <c r="T2303" s="44"/>
      <c r="U2303" s="44"/>
      <c r="V2303" s="44"/>
      <c r="W2303" s="44"/>
      <c r="X2303" s="44"/>
      <c r="Y2303" s="44"/>
      <c r="Z2303" s="44"/>
      <c r="AD2303" s="42"/>
      <c r="AE2303" s="42"/>
      <c r="AF2303" s="42"/>
      <c r="AG2303" s="42"/>
    </row>
    <row r="2304" spans="3:33" s="35" customFormat="1" x14ac:dyDescent="0.2">
      <c r="C2304" s="39"/>
      <c r="D2304" s="40"/>
      <c r="E2304" s="41"/>
      <c r="F2304" s="42"/>
      <c r="G2304" s="43"/>
      <c r="H2304" s="44"/>
      <c r="I2304" s="42"/>
      <c r="J2304" s="42"/>
      <c r="K2304" s="42"/>
      <c r="L2304" s="42"/>
      <c r="T2304" s="44"/>
      <c r="U2304" s="44"/>
      <c r="V2304" s="44"/>
      <c r="W2304" s="44"/>
      <c r="X2304" s="44"/>
      <c r="Y2304" s="44"/>
      <c r="Z2304" s="44"/>
      <c r="AD2304" s="42"/>
      <c r="AE2304" s="42"/>
      <c r="AF2304" s="42"/>
      <c r="AG2304" s="42"/>
    </row>
    <row r="2305" spans="3:33" s="35" customFormat="1" x14ac:dyDescent="0.2">
      <c r="C2305" s="39"/>
      <c r="D2305" s="40"/>
      <c r="E2305" s="41"/>
      <c r="F2305" s="42"/>
      <c r="G2305" s="43"/>
      <c r="H2305" s="44"/>
      <c r="I2305" s="42"/>
      <c r="J2305" s="42"/>
      <c r="K2305" s="42"/>
      <c r="L2305" s="42"/>
      <c r="T2305" s="44"/>
      <c r="U2305" s="44"/>
      <c r="V2305" s="44"/>
      <c r="W2305" s="44"/>
      <c r="X2305" s="44"/>
      <c r="Y2305" s="44"/>
      <c r="Z2305" s="44"/>
      <c r="AD2305" s="42"/>
      <c r="AE2305" s="42"/>
      <c r="AF2305" s="42"/>
      <c r="AG2305" s="42"/>
    </row>
    <row r="2306" spans="3:33" s="35" customFormat="1" x14ac:dyDescent="0.2">
      <c r="C2306" s="39"/>
      <c r="D2306" s="40"/>
      <c r="E2306" s="41"/>
      <c r="F2306" s="42"/>
      <c r="G2306" s="43"/>
      <c r="H2306" s="44"/>
      <c r="I2306" s="42"/>
      <c r="J2306" s="42"/>
      <c r="K2306" s="42"/>
      <c r="L2306" s="42"/>
      <c r="T2306" s="44"/>
      <c r="U2306" s="44"/>
      <c r="V2306" s="44"/>
      <c r="W2306" s="44"/>
      <c r="X2306" s="44"/>
      <c r="Y2306" s="44"/>
      <c r="Z2306" s="44"/>
      <c r="AD2306" s="42"/>
      <c r="AE2306" s="42"/>
      <c r="AF2306" s="42"/>
      <c r="AG2306" s="42"/>
    </row>
    <row r="2307" spans="3:33" s="35" customFormat="1" x14ac:dyDescent="0.2">
      <c r="C2307" s="39"/>
      <c r="D2307" s="40"/>
      <c r="E2307" s="41"/>
      <c r="F2307" s="42"/>
      <c r="G2307" s="43"/>
      <c r="H2307" s="44"/>
      <c r="I2307" s="42"/>
      <c r="J2307" s="42"/>
      <c r="K2307" s="42"/>
      <c r="L2307" s="42"/>
      <c r="T2307" s="44"/>
      <c r="U2307" s="44"/>
      <c r="V2307" s="44"/>
      <c r="W2307" s="44"/>
      <c r="X2307" s="44"/>
      <c r="Y2307" s="44"/>
      <c r="Z2307" s="44"/>
      <c r="AD2307" s="42"/>
      <c r="AE2307" s="42"/>
      <c r="AF2307" s="42"/>
      <c r="AG2307" s="42"/>
    </row>
    <row r="2308" spans="3:33" s="35" customFormat="1" x14ac:dyDescent="0.2">
      <c r="C2308" s="39"/>
      <c r="D2308" s="40"/>
      <c r="E2308" s="41"/>
      <c r="F2308" s="42"/>
      <c r="G2308" s="43"/>
      <c r="H2308" s="44"/>
      <c r="I2308" s="42"/>
      <c r="J2308" s="42"/>
      <c r="K2308" s="42"/>
      <c r="L2308" s="42"/>
      <c r="T2308" s="44"/>
      <c r="U2308" s="44"/>
      <c r="V2308" s="44"/>
      <c r="W2308" s="44"/>
      <c r="X2308" s="44"/>
      <c r="Y2308" s="44"/>
      <c r="Z2308" s="44"/>
      <c r="AD2308" s="42"/>
      <c r="AE2308" s="42"/>
      <c r="AF2308" s="42"/>
      <c r="AG2308" s="42"/>
    </row>
    <row r="2309" spans="3:33" s="35" customFormat="1" x14ac:dyDescent="0.2">
      <c r="C2309" s="39"/>
      <c r="D2309" s="40"/>
      <c r="E2309" s="41"/>
      <c r="F2309" s="42"/>
      <c r="G2309" s="43"/>
      <c r="H2309" s="44"/>
      <c r="I2309" s="42"/>
      <c r="J2309" s="42"/>
      <c r="K2309" s="42"/>
      <c r="L2309" s="42"/>
      <c r="T2309" s="44"/>
      <c r="U2309" s="44"/>
      <c r="V2309" s="44"/>
      <c r="W2309" s="44"/>
      <c r="X2309" s="44"/>
      <c r="Y2309" s="44"/>
      <c r="Z2309" s="44"/>
      <c r="AD2309" s="42"/>
      <c r="AE2309" s="42"/>
      <c r="AF2309" s="42"/>
      <c r="AG2309" s="42"/>
    </row>
    <row r="2310" spans="3:33" s="35" customFormat="1" x14ac:dyDescent="0.2">
      <c r="C2310" s="39"/>
      <c r="D2310" s="40"/>
      <c r="E2310" s="41"/>
      <c r="F2310" s="42"/>
      <c r="G2310" s="43"/>
      <c r="H2310" s="44"/>
      <c r="I2310" s="42"/>
      <c r="J2310" s="42"/>
      <c r="K2310" s="42"/>
      <c r="L2310" s="42"/>
      <c r="T2310" s="44"/>
      <c r="U2310" s="44"/>
      <c r="V2310" s="44"/>
      <c r="W2310" s="44"/>
      <c r="X2310" s="44"/>
      <c r="Y2310" s="44"/>
      <c r="Z2310" s="44"/>
      <c r="AD2310" s="42"/>
      <c r="AE2310" s="42"/>
      <c r="AF2310" s="42"/>
      <c r="AG2310" s="42"/>
    </row>
    <row r="2311" spans="3:33" s="35" customFormat="1" x14ac:dyDescent="0.2">
      <c r="C2311" s="39"/>
      <c r="D2311" s="40"/>
      <c r="E2311" s="41"/>
      <c r="F2311" s="42"/>
      <c r="G2311" s="43"/>
      <c r="H2311" s="44"/>
      <c r="I2311" s="42"/>
      <c r="J2311" s="42"/>
      <c r="K2311" s="42"/>
      <c r="L2311" s="42"/>
      <c r="T2311" s="44"/>
      <c r="U2311" s="44"/>
      <c r="V2311" s="44"/>
      <c r="W2311" s="44"/>
      <c r="X2311" s="44"/>
      <c r="Y2311" s="44"/>
      <c r="Z2311" s="44"/>
      <c r="AD2311" s="42"/>
      <c r="AE2311" s="42"/>
      <c r="AF2311" s="42"/>
      <c r="AG2311" s="42"/>
    </row>
    <row r="2312" spans="3:33" s="35" customFormat="1" x14ac:dyDescent="0.2">
      <c r="C2312" s="39"/>
      <c r="D2312" s="40"/>
      <c r="E2312" s="41"/>
      <c r="F2312" s="42"/>
      <c r="G2312" s="43"/>
      <c r="H2312" s="44"/>
      <c r="I2312" s="42"/>
      <c r="J2312" s="42"/>
      <c r="K2312" s="42"/>
      <c r="L2312" s="42"/>
      <c r="T2312" s="44"/>
      <c r="U2312" s="44"/>
      <c r="V2312" s="44"/>
      <c r="W2312" s="44"/>
      <c r="X2312" s="44"/>
      <c r="Y2312" s="44"/>
      <c r="Z2312" s="44"/>
      <c r="AD2312" s="42"/>
      <c r="AE2312" s="42"/>
      <c r="AF2312" s="42"/>
      <c r="AG2312" s="42"/>
    </row>
    <row r="2313" spans="3:33" s="35" customFormat="1" x14ac:dyDescent="0.2">
      <c r="C2313" s="39"/>
      <c r="D2313" s="40"/>
      <c r="E2313" s="41"/>
      <c r="F2313" s="42"/>
      <c r="G2313" s="43"/>
      <c r="H2313" s="44"/>
      <c r="I2313" s="42"/>
      <c r="J2313" s="42"/>
      <c r="K2313" s="42"/>
      <c r="L2313" s="42"/>
      <c r="T2313" s="44"/>
      <c r="U2313" s="44"/>
      <c r="V2313" s="44"/>
      <c r="W2313" s="44"/>
      <c r="X2313" s="44"/>
      <c r="Y2313" s="44"/>
      <c r="Z2313" s="44"/>
      <c r="AD2313" s="42"/>
      <c r="AE2313" s="42"/>
      <c r="AF2313" s="42"/>
      <c r="AG2313" s="42"/>
    </row>
    <row r="2314" spans="3:33" s="35" customFormat="1" x14ac:dyDescent="0.2">
      <c r="C2314" s="39"/>
      <c r="D2314" s="40"/>
      <c r="E2314" s="41"/>
      <c r="F2314" s="42"/>
      <c r="G2314" s="43"/>
      <c r="H2314" s="44"/>
      <c r="I2314" s="42"/>
      <c r="J2314" s="42"/>
      <c r="K2314" s="42"/>
      <c r="L2314" s="42"/>
      <c r="T2314" s="44"/>
      <c r="U2314" s="44"/>
      <c r="V2314" s="44"/>
      <c r="W2314" s="44"/>
      <c r="X2314" s="44"/>
      <c r="Y2314" s="44"/>
      <c r="Z2314" s="44"/>
      <c r="AD2314" s="42"/>
      <c r="AE2314" s="42"/>
      <c r="AF2314" s="42"/>
      <c r="AG2314" s="42"/>
    </row>
    <row r="2315" spans="3:33" s="35" customFormat="1" x14ac:dyDescent="0.2">
      <c r="C2315" s="39"/>
      <c r="D2315" s="40"/>
      <c r="E2315" s="41"/>
      <c r="F2315" s="42"/>
      <c r="G2315" s="43"/>
      <c r="H2315" s="44"/>
      <c r="I2315" s="42"/>
      <c r="J2315" s="42"/>
      <c r="K2315" s="42"/>
      <c r="L2315" s="42"/>
      <c r="T2315" s="44"/>
      <c r="U2315" s="44"/>
      <c r="V2315" s="44"/>
      <c r="W2315" s="44"/>
      <c r="X2315" s="44"/>
      <c r="Y2315" s="44"/>
      <c r="Z2315" s="44"/>
      <c r="AD2315" s="42"/>
      <c r="AE2315" s="42"/>
      <c r="AF2315" s="42"/>
      <c r="AG2315" s="42"/>
    </row>
    <row r="2316" spans="3:33" s="35" customFormat="1" x14ac:dyDescent="0.2">
      <c r="C2316" s="39"/>
      <c r="D2316" s="40"/>
      <c r="E2316" s="41"/>
      <c r="F2316" s="42"/>
      <c r="G2316" s="43"/>
      <c r="H2316" s="44"/>
      <c r="I2316" s="42"/>
      <c r="J2316" s="42"/>
      <c r="K2316" s="42"/>
      <c r="L2316" s="42"/>
      <c r="T2316" s="44"/>
      <c r="U2316" s="44"/>
      <c r="V2316" s="44"/>
      <c r="W2316" s="44"/>
      <c r="X2316" s="44"/>
      <c r="Y2316" s="44"/>
      <c r="Z2316" s="44"/>
      <c r="AD2316" s="42"/>
      <c r="AE2316" s="42"/>
      <c r="AF2316" s="42"/>
      <c r="AG2316" s="42"/>
    </row>
    <row r="2317" spans="3:33" s="35" customFormat="1" x14ac:dyDescent="0.2">
      <c r="C2317" s="39"/>
      <c r="D2317" s="40"/>
      <c r="E2317" s="41"/>
      <c r="F2317" s="42"/>
      <c r="G2317" s="43"/>
      <c r="H2317" s="44"/>
      <c r="I2317" s="42"/>
      <c r="J2317" s="42"/>
      <c r="K2317" s="42"/>
      <c r="L2317" s="42"/>
      <c r="T2317" s="44"/>
      <c r="U2317" s="44"/>
      <c r="V2317" s="44"/>
      <c r="W2317" s="44"/>
      <c r="X2317" s="44"/>
      <c r="Y2317" s="44"/>
      <c r="Z2317" s="44"/>
      <c r="AD2317" s="42"/>
      <c r="AE2317" s="42"/>
      <c r="AF2317" s="42"/>
      <c r="AG2317" s="42"/>
    </row>
    <row r="2318" spans="3:33" s="35" customFormat="1" x14ac:dyDescent="0.2">
      <c r="C2318" s="39"/>
      <c r="D2318" s="40"/>
      <c r="E2318" s="41"/>
      <c r="F2318" s="42"/>
      <c r="G2318" s="43"/>
      <c r="H2318" s="44"/>
      <c r="I2318" s="42"/>
      <c r="J2318" s="42"/>
      <c r="K2318" s="42"/>
      <c r="L2318" s="42"/>
      <c r="T2318" s="44"/>
      <c r="U2318" s="44"/>
      <c r="V2318" s="44"/>
      <c r="W2318" s="44"/>
      <c r="X2318" s="44"/>
      <c r="Y2318" s="44"/>
      <c r="Z2318" s="44"/>
      <c r="AD2318" s="42"/>
      <c r="AE2318" s="42"/>
      <c r="AF2318" s="42"/>
      <c r="AG2318" s="42"/>
    </row>
    <row r="2319" spans="3:33" s="35" customFormat="1" x14ac:dyDescent="0.2">
      <c r="C2319" s="39"/>
      <c r="D2319" s="40"/>
      <c r="E2319" s="41"/>
      <c r="F2319" s="42"/>
      <c r="G2319" s="43"/>
      <c r="H2319" s="44"/>
      <c r="I2319" s="42"/>
      <c r="J2319" s="42"/>
      <c r="K2319" s="42"/>
      <c r="L2319" s="42"/>
      <c r="T2319" s="44"/>
      <c r="U2319" s="44"/>
      <c r="V2319" s="44"/>
      <c r="W2319" s="44"/>
      <c r="X2319" s="44"/>
      <c r="Y2319" s="44"/>
      <c r="Z2319" s="44"/>
      <c r="AD2319" s="42"/>
      <c r="AE2319" s="42"/>
      <c r="AF2319" s="42"/>
      <c r="AG2319" s="42"/>
    </row>
    <row r="2320" spans="3:33" s="35" customFormat="1" x14ac:dyDescent="0.2">
      <c r="C2320" s="39"/>
      <c r="D2320" s="40"/>
      <c r="E2320" s="41"/>
      <c r="F2320" s="42"/>
      <c r="G2320" s="43"/>
      <c r="H2320" s="44"/>
      <c r="I2320" s="42"/>
      <c r="J2320" s="42"/>
      <c r="K2320" s="42"/>
      <c r="L2320" s="42"/>
      <c r="T2320" s="44"/>
      <c r="U2320" s="44"/>
      <c r="V2320" s="44"/>
      <c r="W2320" s="44"/>
      <c r="X2320" s="44"/>
      <c r="Y2320" s="44"/>
      <c r="Z2320" s="44"/>
      <c r="AD2320" s="42"/>
      <c r="AE2320" s="42"/>
      <c r="AF2320" s="42"/>
      <c r="AG2320" s="42"/>
    </row>
    <row r="2321" spans="3:33" s="35" customFormat="1" x14ac:dyDescent="0.2">
      <c r="C2321" s="39"/>
      <c r="D2321" s="40"/>
      <c r="E2321" s="41"/>
      <c r="F2321" s="42"/>
      <c r="G2321" s="43"/>
      <c r="H2321" s="44"/>
      <c r="I2321" s="42"/>
      <c r="J2321" s="42"/>
      <c r="K2321" s="42"/>
      <c r="L2321" s="42"/>
      <c r="T2321" s="44"/>
      <c r="U2321" s="44"/>
      <c r="V2321" s="44"/>
      <c r="W2321" s="44"/>
      <c r="X2321" s="44"/>
      <c r="Y2321" s="44"/>
      <c r="Z2321" s="44"/>
      <c r="AD2321" s="42"/>
      <c r="AE2321" s="42"/>
      <c r="AF2321" s="42"/>
      <c r="AG2321" s="42"/>
    </row>
    <row r="2322" spans="3:33" s="35" customFormat="1" x14ac:dyDescent="0.2">
      <c r="C2322" s="39"/>
      <c r="D2322" s="40"/>
      <c r="E2322" s="41"/>
      <c r="F2322" s="42"/>
      <c r="G2322" s="43"/>
      <c r="H2322" s="44"/>
      <c r="I2322" s="42"/>
      <c r="J2322" s="42"/>
      <c r="K2322" s="42"/>
      <c r="L2322" s="42"/>
      <c r="T2322" s="44"/>
      <c r="U2322" s="44"/>
      <c r="V2322" s="44"/>
      <c r="W2322" s="44"/>
      <c r="X2322" s="44"/>
      <c r="Y2322" s="44"/>
      <c r="Z2322" s="44"/>
      <c r="AD2322" s="42"/>
      <c r="AE2322" s="42"/>
      <c r="AF2322" s="42"/>
      <c r="AG2322" s="42"/>
    </row>
    <row r="2323" spans="3:33" s="35" customFormat="1" x14ac:dyDescent="0.2">
      <c r="C2323" s="39"/>
      <c r="D2323" s="40"/>
      <c r="E2323" s="41"/>
      <c r="F2323" s="42"/>
      <c r="G2323" s="43"/>
      <c r="H2323" s="44"/>
      <c r="I2323" s="42"/>
      <c r="J2323" s="42"/>
      <c r="K2323" s="42"/>
      <c r="L2323" s="42"/>
      <c r="T2323" s="44"/>
      <c r="U2323" s="44"/>
      <c r="V2323" s="44"/>
      <c r="W2323" s="44"/>
      <c r="X2323" s="44"/>
      <c r="Y2323" s="44"/>
      <c r="Z2323" s="44"/>
      <c r="AD2323" s="42"/>
      <c r="AE2323" s="42"/>
      <c r="AF2323" s="42"/>
      <c r="AG2323" s="42"/>
    </row>
    <row r="2324" spans="3:33" s="35" customFormat="1" x14ac:dyDescent="0.2">
      <c r="C2324" s="39"/>
      <c r="D2324" s="40"/>
      <c r="E2324" s="41"/>
      <c r="F2324" s="42"/>
      <c r="G2324" s="43"/>
      <c r="H2324" s="44"/>
      <c r="I2324" s="42"/>
      <c r="J2324" s="42"/>
      <c r="K2324" s="42"/>
      <c r="L2324" s="42"/>
      <c r="T2324" s="44"/>
      <c r="U2324" s="44"/>
      <c r="V2324" s="44"/>
      <c r="W2324" s="44"/>
      <c r="X2324" s="44"/>
      <c r="Y2324" s="44"/>
      <c r="Z2324" s="44"/>
      <c r="AD2324" s="42"/>
      <c r="AE2324" s="42"/>
      <c r="AF2324" s="42"/>
      <c r="AG2324" s="42"/>
    </row>
    <row r="2325" spans="3:33" s="35" customFormat="1" x14ac:dyDescent="0.2">
      <c r="C2325" s="39"/>
      <c r="D2325" s="40"/>
      <c r="E2325" s="41"/>
      <c r="F2325" s="42"/>
      <c r="G2325" s="43"/>
      <c r="H2325" s="44"/>
      <c r="I2325" s="42"/>
      <c r="J2325" s="42"/>
      <c r="K2325" s="42"/>
      <c r="L2325" s="42"/>
      <c r="T2325" s="44"/>
      <c r="U2325" s="44"/>
      <c r="V2325" s="44"/>
      <c r="W2325" s="44"/>
      <c r="X2325" s="44"/>
      <c r="Y2325" s="44"/>
      <c r="Z2325" s="44"/>
      <c r="AD2325" s="42"/>
      <c r="AE2325" s="42"/>
      <c r="AF2325" s="42"/>
      <c r="AG2325" s="42"/>
    </row>
    <row r="2326" spans="3:33" s="35" customFormat="1" x14ac:dyDescent="0.2">
      <c r="C2326" s="39"/>
      <c r="D2326" s="40"/>
      <c r="E2326" s="41"/>
      <c r="F2326" s="42"/>
      <c r="G2326" s="43"/>
      <c r="H2326" s="44"/>
      <c r="I2326" s="42"/>
      <c r="J2326" s="42"/>
      <c r="K2326" s="42"/>
      <c r="L2326" s="42"/>
      <c r="T2326" s="44"/>
      <c r="U2326" s="44"/>
      <c r="V2326" s="44"/>
      <c r="W2326" s="44"/>
      <c r="X2326" s="44"/>
      <c r="Y2326" s="44"/>
      <c r="Z2326" s="44"/>
      <c r="AD2326" s="42"/>
      <c r="AE2326" s="42"/>
      <c r="AF2326" s="42"/>
      <c r="AG2326" s="42"/>
    </row>
    <row r="2327" spans="3:33" s="35" customFormat="1" x14ac:dyDescent="0.2">
      <c r="C2327" s="39"/>
      <c r="D2327" s="40"/>
      <c r="E2327" s="41"/>
      <c r="F2327" s="42"/>
      <c r="G2327" s="43"/>
      <c r="H2327" s="44"/>
      <c r="I2327" s="42"/>
      <c r="J2327" s="42"/>
      <c r="K2327" s="42"/>
      <c r="L2327" s="42"/>
      <c r="T2327" s="44"/>
      <c r="U2327" s="44"/>
      <c r="V2327" s="44"/>
      <c r="W2327" s="44"/>
      <c r="X2327" s="44"/>
      <c r="Y2327" s="44"/>
      <c r="Z2327" s="44"/>
      <c r="AD2327" s="42"/>
      <c r="AE2327" s="42"/>
      <c r="AF2327" s="42"/>
      <c r="AG2327" s="42"/>
    </row>
    <row r="2328" spans="3:33" s="35" customFormat="1" x14ac:dyDescent="0.2">
      <c r="C2328" s="39"/>
      <c r="D2328" s="40"/>
      <c r="E2328" s="41"/>
      <c r="F2328" s="42"/>
      <c r="G2328" s="43"/>
      <c r="H2328" s="44"/>
      <c r="I2328" s="42"/>
      <c r="J2328" s="42"/>
      <c r="K2328" s="42"/>
      <c r="L2328" s="42"/>
      <c r="T2328" s="44"/>
      <c r="U2328" s="44"/>
      <c r="V2328" s="44"/>
      <c r="W2328" s="44"/>
      <c r="X2328" s="44"/>
      <c r="Y2328" s="44"/>
      <c r="Z2328" s="44"/>
      <c r="AD2328" s="42"/>
      <c r="AE2328" s="42"/>
      <c r="AF2328" s="42"/>
      <c r="AG2328" s="42"/>
    </row>
    <row r="2329" spans="3:33" s="35" customFormat="1" x14ac:dyDescent="0.2">
      <c r="C2329" s="39"/>
      <c r="D2329" s="40"/>
      <c r="E2329" s="41"/>
      <c r="F2329" s="42"/>
      <c r="G2329" s="43"/>
      <c r="H2329" s="44"/>
      <c r="I2329" s="42"/>
      <c r="J2329" s="42"/>
      <c r="K2329" s="42"/>
      <c r="L2329" s="42"/>
      <c r="T2329" s="44"/>
      <c r="U2329" s="44"/>
      <c r="V2329" s="44"/>
      <c r="W2329" s="44"/>
      <c r="X2329" s="44"/>
      <c r="Y2329" s="44"/>
      <c r="Z2329" s="44"/>
      <c r="AD2329" s="42"/>
      <c r="AE2329" s="42"/>
      <c r="AF2329" s="42"/>
      <c r="AG2329" s="42"/>
    </row>
    <row r="2330" spans="3:33" s="35" customFormat="1" x14ac:dyDescent="0.2">
      <c r="C2330" s="39"/>
      <c r="D2330" s="40"/>
      <c r="E2330" s="41"/>
      <c r="F2330" s="42"/>
      <c r="G2330" s="43"/>
      <c r="H2330" s="44"/>
      <c r="I2330" s="42"/>
      <c r="J2330" s="42"/>
      <c r="K2330" s="42"/>
      <c r="L2330" s="42"/>
      <c r="T2330" s="44"/>
      <c r="U2330" s="44"/>
      <c r="V2330" s="44"/>
      <c r="W2330" s="44"/>
      <c r="X2330" s="44"/>
      <c r="Y2330" s="44"/>
      <c r="Z2330" s="44"/>
      <c r="AD2330" s="42"/>
      <c r="AE2330" s="42"/>
      <c r="AF2330" s="42"/>
      <c r="AG2330" s="42"/>
    </row>
    <row r="2331" spans="3:33" s="35" customFormat="1" x14ac:dyDescent="0.2">
      <c r="C2331" s="39"/>
      <c r="D2331" s="40"/>
      <c r="E2331" s="41"/>
      <c r="F2331" s="42"/>
      <c r="G2331" s="43"/>
      <c r="H2331" s="44"/>
      <c r="I2331" s="42"/>
      <c r="J2331" s="42"/>
      <c r="K2331" s="42"/>
      <c r="L2331" s="42"/>
      <c r="T2331" s="44"/>
      <c r="U2331" s="44"/>
      <c r="V2331" s="44"/>
      <c r="W2331" s="44"/>
      <c r="X2331" s="44"/>
      <c r="Y2331" s="44"/>
      <c r="Z2331" s="44"/>
      <c r="AD2331" s="42"/>
      <c r="AE2331" s="42"/>
      <c r="AF2331" s="42"/>
      <c r="AG2331" s="42"/>
    </row>
    <row r="2332" spans="3:33" s="35" customFormat="1" x14ac:dyDescent="0.2">
      <c r="C2332" s="39"/>
      <c r="D2332" s="40"/>
      <c r="E2332" s="41"/>
      <c r="F2332" s="42"/>
      <c r="G2332" s="43"/>
      <c r="H2332" s="44"/>
      <c r="I2332" s="42"/>
      <c r="J2332" s="42"/>
      <c r="K2332" s="42"/>
      <c r="L2332" s="42"/>
      <c r="T2332" s="44"/>
      <c r="U2332" s="44"/>
      <c r="V2332" s="44"/>
      <c r="W2332" s="44"/>
      <c r="X2332" s="44"/>
      <c r="Y2332" s="44"/>
      <c r="Z2332" s="44"/>
      <c r="AD2332" s="42"/>
      <c r="AE2332" s="42"/>
      <c r="AF2332" s="42"/>
      <c r="AG2332" s="42"/>
    </row>
    <row r="2333" spans="3:33" s="35" customFormat="1" x14ac:dyDescent="0.2">
      <c r="C2333" s="39"/>
      <c r="D2333" s="40"/>
      <c r="E2333" s="41"/>
      <c r="F2333" s="42"/>
      <c r="G2333" s="43"/>
      <c r="H2333" s="44"/>
      <c r="I2333" s="42"/>
      <c r="J2333" s="42"/>
      <c r="K2333" s="42"/>
      <c r="L2333" s="42"/>
      <c r="T2333" s="44"/>
      <c r="U2333" s="44"/>
      <c r="V2333" s="44"/>
      <c r="W2333" s="44"/>
      <c r="X2333" s="44"/>
      <c r="Y2333" s="44"/>
      <c r="Z2333" s="44"/>
      <c r="AD2333" s="42"/>
      <c r="AE2333" s="42"/>
      <c r="AF2333" s="42"/>
      <c r="AG2333" s="42"/>
    </row>
    <row r="2334" spans="3:33" s="35" customFormat="1" x14ac:dyDescent="0.2">
      <c r="C2334" s="39"/>
      <c r="D2334" s="40"/>
      <c r="E2334" s="41"/>
      <c r="F2334" s="42"/>
      <c r="G2334" s="43"/>
      <c r="H2334" s="44"/>
      <c r="I2334" s="42"/>
      <c r="J2334" s="42"/>
      <c r="K2334" s="42"/>
      <c r="L2334" s="42"/>
      <c r="T2334" s="44"/>
      <c r="U2334" s="44"/>
      <c r="V2334" s="44"/>
      <c r="W2334" s="44"/>
      <c r="X2334" s="44"/>
      <c r="Y2334" s="44"/>
      <c r="Z2334" s="44"/>
      <c r="AD2334" s="42"/>
      <c r="AE2334" s="42"/>
      <c r="AF2334" s="42"/>
      <c r="AG2334" s="42"/>
    </row>
    <row r="2335" spans="3:33" s="35" customFormat="1" x14ac:dyDescent="0.2">
      <c r="C2335" s="39"/>
      <c r="D2335" s="40"/>
      <c r="E2335" s="41"/>
      <c r="F2335" s="42"/>
      <c r="G2335" s="43"/>
      <c r="H2335" s="44"/>
      <c r="I2335" s="42"/>
      <c r="J2335" s="42"/>
      <c r="K2335" s="42"/>
      <c r="L2335" s="42"/>
      <c r="T2335" s="44"/>
      <c r="U2335" s="44"/>
      <c r="V2335" s="44"/>
      <c r="W2335" s="44"/>
      <c r="X2335" s="44"/>
      <c r="Y2335" s="44"/>
      <c r="Z2335" s="44"/>
      <c r="AD2335" s="42"/>
      <c r="AE2335" s="42"/>
      <c r="AF2335" s="42"/>
      <c r="AG2335" s="42"/>
    </row>
    <row r="2336" spans="3:33" s="35" customFormat="1" x14ac:dyDescent="0.2">
      <c r="C2336" s="39"/>
      <c r="D2336" s="40"/>
      <c r="E2336" s="41"/>
      <c r="F2336" s="42"/>
      <c r="G2336" s="43"/>
      <c r="H2336" s="44"/>
      <c r="I2336" s="42"/>
      <c r="J2336" s="42"/>
      <c r="K2336" s="42"/>
      <c r="L2336" s="42"/>
      <c r="T2336" s="44"/>
      <c r="U2336" s="44"/>
      <c r="V2336" s="44"/>
      <c r="W2336" s="44"/>
      <c r="X2336" s="44"/>
      <c r="Y2336" s="44"/>
      <c r="Z2336" s="44"/>
      <c r="AD2336" s="42"/>
      <c r="AE2336" s="42"/>
      <c r="AF2336" s="42"/>
      <c r="AG2336" s="42"/>
    </row>
    <row r="2337" spans="3:33" s="35" customFormat="1" x14ac:dyDescent="0.2">
      <c r="C2337" s="39"/>
      <c r="D2337" s="40"/>
      <c r="E2337" s="41"/>
      <c r="F2337" s="42"/>
      <c r="G2337" s="43"/>
      <c r="H2337" s="44"/>
      <c r="I2337" s="42"/>
      <c r="J2337" s="42"/>
      <c r="K2337" s="42"/>
      <c r="L2337" s="42"/>
      <c r="T2337" s="44"/>
      <c r="U2337" s="44"/>
      <c r="V2337" s="44"/>
      <c r="W2337" s="44"/>
      <c r="X2337" s="44"/>
      <c r="Y2337" s="44"/>
      <c r="Z2337" s="44"/>
      <c r="AD2337" s="42"/>
      <c r="AE2337" s="42"/>
      <c r="AF2337" s="42"/>
      <c r="AG2337" s="42"/>
    </row>
    <row r="2338" spans="3:33" s="35" customFormat="1" x14ac:dyDescent="0.2">
      <c r="C2338" s="39"/>
      <c r="D2338" s="40"/>
      <c r="E2338" s="41"/>
      <c r="F2338" s="42"/>
      <c r="G2338" s="43"/>
      <c r="H2338" s="44"/>
      <c r="I2338" s="42"/>
      <c r="J2338" s="42"/>
      <c r="K2338" s="42"/>
      <c r="L2338" s="42"/>
      <c r="T2338" s="44"/>
      <c r="U2338" s="44"/>
      <c r="V2338" s="44"/>
      <c r="W2338" s="44"/>
      <c r="X2338" s="44"/>
      <c r="Y2338" s="44"/>
      <c r="Z2338" s="44"/>
      <c r="AD2338" s="42"/>
      <c r="AE2338" s="42"/>
      <c r="AF2338" s="42"/>
      <c r="AG2338" s="42"/>
    </row>
    <row r="2339" spans="3:33" s="35" customFormat="1" x14ac:dyDescent="0.2">
      <c r="C2339" s="39"/>
      <c r="D2339" s="40"/>
      <c r="E2339" s="41"/>
      <c r="F2339" s="42"/>
      <c r="G2339" s="43"/>
      <c r="H2339" s="44"/>
      <c r="I2339" s="42"/>
      <c r="J2339" s="42"/>
      <c r="K2339" s="42"/>
      <c r="L2339" s="42"/>
      <c r="T2339" s="44"/>
      <c r="U2339" s="44"/>
      <c r="V2339" s="44"/>
      <c r="W2339" s="44"/>
      <c r="X2339" s="44"/>
      <c r="Y2339" s="44"/>
      <c r="Z2339" s="44"/>
      <c r="AD2339" s="42"/>
      <c r="AE2339" s="42"/>
      <c r="AF2339" s="42"/>
      <c r="AG2339" s="42"/>
    </row>
    <row r="2340" spans="3:33" s="35" customFormat="1" x14ac:dyDescent="0.2">
      <c r="C2340" s="39"/>
      <c r="D2340" s="40"/>
      <c r="E2340" s="41"/>
      <c r="F2340" s="42"/>
      <c r="G2340" s="43"/>
      <c r="H2340" s="44"/>
      <c r="I2340" s="42"/>
      <c r="J2340" s="42"/>
      <c r="K2340" s="42"/>
      <c r="L2340" s="42"/>
      <c r="T2340" s="44"/>
      <c r="U2340" s="44"/>
      <c r="V2340" s="44"/>
      <c r="W2340" s="44"/>
      <c r="X2340" s="44"/>
      <c r="Y2340" s="44"/>
      <c r="Z2340" s="44"/>
      <c r="AD2340" s="42"/>
      <c r="AE2340" s="42"/>
      <c r="AF2340" s="42"/>
      <c r="AG2340" s="42"/>
    </row>
    <row r="2341" spans="3:33" s="35" customFormat="1" x14ac:dyDescent="0.2">
      <c r="C2341" s="39"/>
      <c r="D2341" s="40"/>
      <c r="E2341" s="41"/>
      <c r="F2341" s="42"/>
      <c r="G2341" s="43"/>
      <c r="H2341" s="44"/>
      <c r="I2341" s="42"/>
      <c r="J2341" s="42"/>
      <c r="K2341" s="42"/>
      <c r="L2341" s="42"/>
      <c r="T2341" s="44"/>
      <c r="U2341" s="44"/>
      <c r="V2341" s="44"/>
      <c r="W2341" s="44"/>
      <c r="X2341" s="44"/>
      <c r="Y2341" s="44"/>
      <c r="Z2341" s="44"/>
      <c r="AD2341" s="42"/>
      <c r="AE2341" s="42"/>
      <c r="AF2341" s="42"/>
      <c r="AG2341" s="42"/>
    </row>
    <row r="2342" spans="3:33" s="35" customFormat="1" x14ac:dyDescent="0.2">
      <c r="C2342" s="39"/>
      <c r="D2342" s="40"/>
      <c r="E2342" s="41"/>
      <c r="F2342" s="42"/>
      <c r="G2342" s="43"/>
      <c r="H2342" s="44"/>
      <c r="I2342" s="42"/>
      <c r="J2342" s="42"/>
      <c r="K2342" s="42"/>
      <c r="L2342" s="42"/>
      <c r="T2342" s="44"/>
      <c r="U2342" s="44"/>
      <c r="V2342" s="44"/>
      <c r="W2342" s="44"/>
      <c r="X2342" s="44"/>
      <c r="Y2342" s="44"/>
      <c r="Z2342" s="44"/>
      <c r="AD2342" s="42"/>
      <c r="AE2342" s="42"/>
      <c r="AF2342" s="42"/>
      <c r="AG2342" s="42"/>
    </row>
    <row r="2343" spans="3:33" s="35" customFormat="1" x14ac:dyDescent="0.2">
      <c r="C2343" s="39"/>
      <c r="D2343" s="40"/>
      <c r="E2343" s="41"/>
      <c r="F2343" s="42"/>
      <c r="G2343" s="43"/>
      <c r="H2343" s="44"/>
      <c r="I2343" s="42"/>
      <c r="J2343" s="42"/>
      <c r="K2343" s="42"/>
      <c r="L2343" s="42"/>
      <c r="T2343" s="44"/>
      <c r="U2343" s="44"/>
      <c r="V2343" s="44"/>
      <c r="W2343" s="44"/>
      <c r="X2343" s="44"/>
      <c r="Y2343" s="44"/>
      <c r="Z2343" s="44"/>
      <c r="AD2343" s="42"/>
      <c r="AE2343" s="42"/>
      <c r="AF2343" s="42"/>
      <c r="AG2343" s="42"/>
    </row>
    <row r="2344" spans="3:33" s="35" customFormat="1" x14ac:dyDescent="0.2">
      <c r="C2344" s="39"/>
      <c r="D2344" s="40"/>
      <c r="E2344" s="41"/>
      <c r="F2344" s="42"/>
      <c r="G2344" s="43"/>
      <c r="H2344" s="44"/>
      <c r="I2344" s="42"/>
      <c r="J2344" s="42"/>
      <c r="K2344" s="42"/>
      <c r="L2344" s="42"/>
      <c r="T2344" s="44"/>
      <c r="U2344" s="44"/>
      <c r="V2344" s="44"/>
      <c r="W2344" s="44"/>
      <c r="X2344" s="44"/>
      <c r="Y2344" s="44"/>
      <c r="Z2344" s="44"/>
      <c r="AD2344" s="42"/>
      <c r="AE2344" s="42"/>
      <c r="AF2344" s="42"/>
      <c r="AG2344" s="42"/>
    </row>
    <row r="2345" spans="3:33" s="35" customFormat="1" x14ac:dyDescent="0.2">
      <c r="C2345" s="39"/>
      <c r="D2345" s="40"/>
      <c r="E2345" s="41"/>
      <c r="F2345" s="42"/>
      <c r="G2345" s="43"/>
      <c r="H2345" s="44"/>
      <c r="I2345" s="42"/>
      <c r="J2345" s="42"/>
      <c r="K2345" s="42"/>
      <c r="L2345" s="42"/>
      <c r="T2345" s="44"/>
      <c r="U2345" s="44"/>
      <c r="V2345" s="44"/>
      <c r="W2345" s="44"/>
      <c r="X2345" s="44"/>
      <c r="Y2345" s="44"/>
      <c r="Z2345" s="44"/>
      <c r="AD2345" s="42"/>
      <c r="AE2345" s="42"/>
      <c r="AF2345" s="42"/>
      <c r="AG2345" s="42"/>
    </row>
    <row r="2346" spans="3:33" s="35" customFormat="1" x14ac:dyDescent="0.2">
      <c r="C2346" s="39"/>
      <c r="D2346" s="40"/>
      <c r="E2346" s="41"/>
      <c r="F2346" s="42"/>
      <c r="G2346" s="43"/>
      <c r="H2346" s="44"/>
      <c r="I2346" s="42"/>
      <c r="J2346" s="42"/>
      <c r="K2346" s="42"/>
      <c r="L2346" s="42"/>
      <c r="T2346" s="44"/>
      <c r="U2346" s="44"/>
      <c r="V2346" s="44"/>
      <c r="W2346" s="44"/>
      <c r="X2346" s="44"/>
      <c r="Y2346" s="44"/>
      <c r="Z2346" s="44"/>
      <c r="AD2346" s="42"/>
      <c r="AE2346" s="42"/>
      <c r="AF2346" s="42"/>
      <c r="AG2346" s="42"/>
    </row>
    <row r="2347" spans="3:33" s="35" customFormat="1" x14ac:dyDescent="0.2">
      <c r="C2347" s="39"/>
      <c r="D2347" s="40"/>
      <c r="E2347" s="41"/>
      <c r="F2347" s="42"/>
      <c r="G2347" s="43"/>
      <c r="H2347" s="44"/>
      <c r="I2347" s="42"/>
      <c r="J2347" s="42"/>
      <c r="K2347" s="42"/>
      <c r="L2347" s="42"/>
      <c r="T2347" s="44"/>
      <c r="U2347" s="44"/>
      <c r="V2347" s="44"/>
      <c r="W2347" s="44"/>
      <c r="X2347" s="44"/>
      <c r="Y2347" s="44"/>
      <c r="Z2347" s="44"/>
      <c r="AD2347" s="42"/>
      <c r="AE2347" s="42"/>
      <c r="AF2347" s="42"/>
      <c r="AG2347" s="42"/>
    </row>
    <row r="2348" spans="3:33" s="35" customFormat="1" x14ac:dyDescent="0.2">
      <c r="C2348" s="39"/>
      <c r="D2348" s="40"/>
      <c r="E2348" s="41"/>
      <c r="F2348" s="42"/>
      <c r="G2348" s="43"/>
      <c r="H2348" s="44"/>
      <c r="I2348" s="42"/>
      <c r="J2348" s="42"/>
      <c r="K2348" s="42"/>
      <c r="L2348" s="42"/>
      <c r="T2348" s="44"/>
      <c r="U2348" s="44"/>
      <c r="V2348" s="44"/>
      <c r="W2348" s="44"/>
      <c r="X2348" s="44"/>
      <c r="Y2348" s="44"/>
      <c r="Z2348" s="44"/>
      <c r="AD2348" s="42"/>
      <c r="AE2348" s="42"/>
      <c r="AF2348" s="42"/>
      <c r="AG2348" s="42"/>
    </row>
    <row r="2349" spans="3:33" s="35" customFormat="1" x14ac:dyDescent="0.2">
      <c r="C2349" s="39"/>
      <c r="D2349" s="40"/>
      <c r="E2349" s="41"/>
      <c r="F2349" s="42"/>
      <c r="G2349" s="43"/>
      <c r="H2349" s="44"/>
      <c r="I2349" s="42"/>
      <c r="J2349" s="42"/>
      <c r="K2349" s="42"/>
      <c r="L2349" s="42"/>
      <c r="T2349" s="44"/>
      <c r="U2349" s="44"/>
      <c r="V2349" s="44"/>
      <c r="W2349" s="44"/>
      <c r="X2349" s="44"/>
      <c r="Y2349" s="44"/>
      <c r="Z2349" s="44"/>
      <c r="AD2349" s="42"/>
      <c r="AE2349" s="42"/>
      <c r="AF2349" s="42"/>
      <c r="AG2349" s="42"/>
    </row>
    <row r="2350" spans="3:33" s="35" customFormat="1" x14ac:dyDescent="0.2">
      <c r="C2350" s="39"/>
      <c r="D2350" s="40"/>
      <c r="E2350" s="41"/>
      <c r="F2350" s="42"/>
      <c r="G2350" s="43"/>
      <c r="H2350" s="44"/>
      <c r="I2350" s="42"/>
      <c r="J2350" s="42"/>
      <c r="K2350" s="42"/>
      <c r="L2350" s="42"/>
      <c r="T2350" s="44"/>
      <c r="U2350" s="44"/>
      <c r="V2350" s="44"/>
      <c r="W2350" s="44"/>
      <c r="X2350" s="44"/>
      <c r="Y2350" s="44"/>
      <c r="Z2350" s="44"/>
      <c r="AD2350" s="42"/>
      <c r="AE2350" s="42"/>
      <c r="AF2350" s="42"/>
      <c r="AG2350" s="42"/>
    </row>
    <row r="2351" spans="3:33" s="35" customFormat="1" x14ac:dyDescent="0.2">
      <c r="C2351" s="39"/>
      <c r="D2351" s="40"/>
      <c r="E2351" s="41"/>
      <c r="F2351" s="42"/>
      <c r="G2351" s="43"/>
      <c r="H2351" s="44"/>
      <c r="I2351" s="42"/>
      <c r="J2351" s="42"/>
      <c r="K2351" s="42"/>
      <c r="L2351" s="42"/>
      <c r="T2351" s="44"/>
      <c r="U2351" s="44"/>
      <c r="V2351" s="44"/>
      <c r="W2351" s="44"/>
      <c r="X2351" s="44"/>
      <c r="Y2351" s="44"/>
      <c r="Z2351" s="44"/>
      <c r="AD2351" s="42"/>
      <c r="AE2351" s="42"/>
      <c r="AF2351" s="42"/>
      <c r="AG2351" s="42"/>
    </row>
    <row r="2352" spans="3:33" s="35" customFormat="1" x14ac:dyDescent="0.2">
      <c r="C2352" s="39"/>
      <c r="D2352" s="40"/>
      <c r="E2352" s="41"/>
      <c r="F2352" s="42"/>
      <c r="G2352" s="43"/>
      <c r="H2352" s="44"/>
      <c r="I2352" s="42"/>
      <c r="J2352" s="42"/>
      <c r="K2352" s="42"/>
      <c r="L2352" s="42"/>
      <c r="T2352" s="44"/>
      <c r="U2352" s="44"/>
      <c r="V2352" s="44"/>
      <c r="W2352" s="44"/>
      <c r="X2352" s="44"/>
      <c r="Y2352" s="44"/>
      <c r="Z2352" s="44"/>
      <c r="AD2352" s="42"/>
      <c r="AE2352" s="42"/>
      <c r="AF2352" s="42"/>
      <c r="AG2352" s="42"/>
    </row>
    <row r="2353" spans="3:33" s="35" customFormat="1" x14ac:dyDescent="0.2">
      <c r="C2353" s="39"/>
      <c r="D2353" s="40"/>
      <c r="E2353" s="41"/>
      <c r="F2353" s="42"/>
      <c r="G2353" s="43"/>
      <c r="H2353" s="44"/>
      <c r="I2353" s="42"/>
      <c r="J2353" s="42"/>
      <c r="K2353" s="42"/>
      <c r="L2353" s="42"/>
      <c r="T2353" s="44"/>
      <c r="U2353" s="44"/>
      <c r="V2353" s="44"/>
      <c r="W2353" s="44"/>
      <c r="X2353" s="44"/>
      <c r="Y2353" s="44"/>
      <c r="Z2353" s="44"/>
      <c r="AD2353" s="42"/>
      <c r="AE2353" s="42"/>
      <c r="AF2353" s="42"/>
      <c r="AG2353" s="42"/>
    </row>
    <row r="2354" spans="3:33" s="35" customFormat="1" x14ac:dyDescent="0.2">
      <c r="C2354" s="39"/>
      <c r="D2354" s="40"/>
      <c r="E2354" s="41"/>
      <c r="F2354" s="42"/>
      <c r="G2354" s="43"/>
      <c r="H2354" s="44"/>
      <c r="I2354" s="42"/>
      <c r="J2354" s="42"/>
      <c r="K2354" s="42"/>
      <c r="L2354" s="42"/>
      <c r="T2354" s="44"/>
      <c r="U2354" s="44"/>
      <c r="V2354" s="44"/>
      <c r="W2354" s="44"/>
      <c r="X2354" s="44"/>
      <c r="Y2354" s="44"/>
      <c r="Z2354" s="44"/>
      <c r="AD2354" s="42"/>
      <c r="AE2354" s="42"/>
      <c r="AF2354" s="42"/>
      <c r="AG2354" s="42"/>
    </row>
    <row r="2355" spans="3:33" s="35" customFormat="1" x14ac:dyDescent="0.2">
      <c r="C2355" s="39"/>
      <c r="D2355" s="40"/>
      <c r="E2355" s="41"/>
      <c r="F2355" s="42"/>
      <c r="G2355" s="43"/>
      <c r="H2355" s="44"/>
      <c r="I2355" s="42"/>
      <c r="J2355" s="42"/>
      <c r="K2355" s="42"/>
      <c r="L2355" s="42"/>
      <c r="T2355" s="44"/>
      <c r="U2355" s="44"/>
      <c r="V2355" s="44"/>
      <c r="W2355" s="44"/>
      <c r="X2355" s="44"/>
      <c r="Y2355" s="44"/>
      <c r="Z2355" s="44"/>
      <c r="AD2355" s="42"/>
      <c r="AE2355" s="42"/>
      <c r="AF2355" s="42"/>
      <c r="AG2355" s="42"/>
    </row>
    <row r="2356" spans="3:33" s="35" customFormat="1" x14ac:dyDescent="0.2">
      <c r="C2356" s="39"/>
      <c r="D2356" s="40"/>
      <c r="E2356" s="41"/>
      <c r="F2356" s="42"/>
      <c r="G2356" s="43"/>
      <c r="H2356" s="44"/>
      <c r="I2356" s="42"/>
      <c r="J2356" s="42"/>
      <c r="K2356" s="42"/>
      <c r="L2356" s="42"/>
      <c r="T2356" s="44"/>
      <c r="U2356" s="44"/>
      <c r="V2356" s="44"/>
      <c r="W2356" s="44"/>
      <c r="X2356" s="44"/>
      <c r="Y2356" s="44"/>
      <c r="Z2356" s="44"/>
      <c r="AD2356" s="42"/>
      <c r="AE2356" s="42"/>
      <c r="AF2356" s="42"/>
      <c r="AG2356" s="42"/>
    </row>
    <row r="2357" spans="3:33" s="35" customFormat="1" x14ac:dyDescent="0.2">
      <c r="C2357" s="39"/>
      <c r="D2357" s="40"/>
      <c r="E2357" s="41"/>
      <c r="F2357" s="42"/>
      <c r="G2357" s="43"/>
      <c r="H2357" s="44"/>
      <c r="I2357" s="42"/>
      <c r="J2357" s="42"/>
      <c r="K2357" s="42"/>
      <c r="L2357" s="42"/>
      <c r="T2357" s="44"/>
      <c r="U2357" s="44"/>
      <c r="V2357" s="44"/>
      <c r="W2357" s="44"/>
      <c r="X2357" s="44"/>
      <c r="Y2357" s="44"/>
      <c r="Z2357" s="44"/>
      <c r="AD2357" s="42"/>
      <c r="AE2357" s="42"/>
      <c r="AF2357" s="42"/>
      <c r="AG2357" s="42"/>
    </row>
    <row r="2358" spans="3:33" s="35" customFormat="1" x14ac:dyDescent="0.2">
      <c r="C2358" s="39"/>
      <c r="D2358" s="40"/>
      <c r="E2358" s="41"/>
      <c r="F2358" s="42"/>
      <c r="G2358" s="43"/>
      <c r="H2358" s="44"/>
      <c r="I2358" s="42"/>
      <c r="J2358" s="42"/>
      <c r="K2358" s="42"/>
      <c r="L2358" s="42"/>
      <c r="T2358" s="44"/>
      <c r="U2358" s="44"/>
      <c r="V2358" s="44"/>
      <c r="W2358" s="44"/>
      <c r="X2358" s="44"/>
      <c r="Y2358" s="44"/>
      <c r="Z2358" s="44"/>
      <c r="AD2358" s="42"/>
      <c r="AE2358" s="42"/>
      <c r="AF2358" s="42"/>
      <c r="AG2358" s="42"/>
    </row>
    <row r="2359" spans="3:33" s="35" customFormat="1" x14ac:dyDescent="0.2">
      <c r="C2359" s="39"/>
      <c r="D2359" s="40"/>
      <c r="E2359" s="41"/>
      <c r="F2359" s="42"/>
      <c r="G2359" s="43"/>
      <c r="H2359" s="44"/>
      <c r="I2359" s="42"/>
      <c r="J2359" s="42"/>
      <c r="K2359" s="42"/>
      <c r="L2359" s="42"/>
      <c r="T2359" s="44"/>
      <c r="U2359" s="44"/>
      <c r="V2359" s="44"/>
      <c r="W2359" s="44"/>
      <c r="X2359" s="44"/>
      <c r="Y2359" s="44"/>
      <c r="Z2359" s="44"/>
      <c r="AD2359" s="42"/>
      <c r="AE2359" s="42"/>
      <c r="AF2359" s="42"/>
      <c r="AG2359" s="42"/>
    </row>
    <row r="2360" spans="3:33" s="35" customFormat="1" x14ac:dyDescent="0.2">
      <c r="C2360" s="39"/>
      <c r="D2360" s="40"/>
      <c r="E2360" s="41"/>
      <c r="F2360" s="42"/>
      <c r="G2360" s="43"/>
      <c r="H2360" s="44"/>
      <c r="I2360" s="42"/>
      <c r="J2360" s="42"/>
      <c r="K2360" s="42"/>
      <c r="L2360" s="42"/>
      <c r="T2360" s="44"/>
      <c r="U2360" s="44"/>
      <c r="V2360" s="44"/>
      <c r="W2360" s="44"/>
      <c r="X2360" s="44"/>
      <c r="Y2360" s="44"/>
      <c r="Z2360" s="44"/>
      <c r="AD2360" s="42"/>
      <c r="AE2360" s="42"/>
      <c r="AF2360" s="42"/>
      <c r="AG2360" s="42"/>
    </row>
    <row r="2361" spans="3:33" s="35" customFormat="1" x14ac:dyDescent="0.2">
      <c r="C2361" s="39"/>
      <c r="D2361" s="40"/>
      <c r="E2361" s="41"/>
      <c r="F2361" s="42"/>
      <c r="G2361" s="43"/>
      <c r="H2361" s="44"/>
      <c r="I2361" s="42"/>
      <c r="J2361" s="42"/>
      <c r="K2361" s="42"/>
      <c r="L2361" s="42"/>
      <c r="T2361" s="44"/>
      <c r="U2361" s="44"/>
      <c r="V2361" s="44"/>
      <c r="W2361" s="44"/>
      <c r="X2361" s="44"/>
      <c r="Y2361" s="44"/>
      <c r="Z2361" s="44"/>
      <c r="AD2361" s="42"/>
      <c r="AE2361" s="42"/>
      <c r="AF2361" s="42"/>
      <c r="AG2361" s="42"/>
    </row>
    <row r="2362" spans="3:33" s="35" customFormat="1" x14ac:dyDescent="0.2">
      <c r="C2362" s="39"/>
      <c r="D2362" s="40"/>
      <c r="E2362" s="41"/>
      <c r="F2362" s="42"/>
      <c r="G2362" s="43"/>
      <c r="H2362" s="44"/>
      <c r="I2362" s="42"/>
      <c r="J2362" s="42"/>
      <c r="K2362" s="42"/>
      <c r="L2362" s="42"/>
      <c r="T2362" s="44"/>
      <c r="U2362" s="44"/>
      <c r="V2362" s="44"/>
      <c r="W2362" s="44"/>
      <c r="X2362" s="44"/>
      <c r="Y2362" s="44"/>
      <c r="Z2362" s="44"/>
      <c r="AD2362" s="42"/>
      <c r="AE2362" s="42"/>
      <c r="AF2362" s="42"/>
      <c r="AG2362" s="42"/>
    </row>
    <row r="2363" spans="3:33" s="35" customFormat="1" x14ac:dyDescent="0.2">
      <c r="C2363" s="39"/>
      <c r="D2363" s="40"/>
      <c r="E2363" s="41"/>
      <c r="F2363" s="42"/>
      <c r="G2363" s="43"/>
      <c r="H2363" s="44"/>
      <c r="I2363" s="42"/>
      <c r="J2363" s="42"/>
      <c r="K2363" s="42"/>
      <c r="L2363" s="42"/>
      <c r="T2363" s="44"/>
      <c r="U2363" s="44"/>
      <c r="V2363" s="44"/>
      <c r="W2363" s="44"/>
      <c r="X2363" s="44"/>
      <c r="Y2363" s="44"/>
      <c r="Z2363" s="44"/>
      <c r="AD2363" s="42"/>
      <c r="AE2363" s="42"/>
      <c r="AF2363" s="42"/>
      <c r="AG2363" s="42"/>
    </row>
    <row r="2364" spans="3:33" s="35" customFormat="1" x14ac:dyDescent="0.2">
      <c r="C2364" s="39"/>
      <c r="D2364" s="40"/>
      <c r="E2364" s="41"/>
      <c r="F2364" s="42"/>
      <c r="G2364" s="43"/>
      <c r="H2364" s="44"/>
      <c r="I2364" s="42"/>
      <c r="J2364" s="42"/>
      <c r="K2364" s="42"/>
      <c r="L2364" s="42"/>
      <c r="T2364" s="44"/>
      <c r="U2364" s="44"/>
      <c r="V2364" s="44"/>
      <c r="W2364" s="44"/>
      <c r="X2364" s="44"/>
      <c r="Y2364" s="44"/>
      <c r="Z2364" s="44"/>
      <c r="AD2364" s="42"/>
      <c r="AE2364" s="42"/>
      <c r="AF2364" s="42"/>
      <c r="AG2364" s="42"/>
    </row>
    <row r="2365" spans="3:33" s="35" customFormat="1" x14ac:dyDescent="0.2">
      <c r="C2365" s="39"/>
      <c r="D2365" s="40"/>
      <c r="E2365" s="41"/>
      <c r="F2365" s="42"/>
      <c r="G2365" s="43"/>
      <c r="H2365" s="44"/>
      <c r="I2365" s="42"/>
      <c r="J2365" s="42"/>
      <c r="K2365" s="42"/>
      <c r="L2365" s="42"/>
      <c r="T2365" s="44"/>
      <c r="U2365" s="44"/>
      <c r="V2365" s="44"/>
      <c r="W2365" s="44"/>
      <c r="X2365" s="44"/>
      <c r="Y2365" s="44"/>
      <c r="Z2365" s="44"/>
      <c r="AD2365" s="42"/>
      <c r="AE2365" s="42"/>
      <c r="AF2365" s="42"/>
      <c r="AG2365" s="42"/>
    </row>
    <row r="2366" spans="3:33" s="35" customFormat="1" x14ac:dyDescent="0.2">
      <c r="C2366" s="39"/>
      <c r="D2366" s="40"/>
      <c r="E2366" s="41"/>
      <c r="F2366" s="42"/>
      <c r="G2366" s="43"/>
      <c r="H2366" s="44"/>
      <c r="I2366" s="42"/>
      <c r="J2366" s="42"/>
      <c r="K2366" s="42"/>
      <c r="L2366" s="42"/>
      <c r="T2366" s="44"/>
      <c r="U2366" s="44"/>
      <c r="V2366" s="44"/>
      <c r="W2366" s="44"/>
      <c r="X2366" s="44"/>
      <c r="Y2366" s="44"/>
      <c r="Z2366" s="44"/>
      <c r="AD2366" s="42"/>
      <c r="AE2366" s="42"/>
      <c r="AF2366" s="42"/>
      <c r="AG2366" s="42"/>
    </row>
    <row r="2367" spans="3:33" s="35" customFormat="1" x14ac:dyDescent="0.2">
      <c r="C2367" s="39"/>
      <c r="D2367" s="40"/>
      <c r="E2367" s="41"/>
      <c r="F2367" s="42"/>
      <c r="G2367" s="43"/>
      <c r="H2367" s="44"/>
      <c r="I2367" s="42"/>
      <c r="J2367" s="42"/>
      <c r="K2367" s="42"/>
      <c r="L2367" s="42"/>
      <c r="T2367" s="44"/>
      <c r="U2367" s="44"/>
      <c r="V2367" s="44"/>
      <c r="W2367" s="44"/>
      <c r="X2367" s="44"/>
      <c r="Y2367" s="44"/>
      <c r="Z2367" s="44"/>
      <c r="AD2367" s="42"/>
      <c r="AE2367" s="42"/>
      <c r="AF2367" s="42"/>
      <c r="AG2367" s="42"/>
    </row>
    <row r="2368" spans="3:33" s="35" customFormat="1" x14ac:dyDescent="0.2">
      <c r="C2368" s="39"/>
      <c r="D2368" s="40"/>
      <c r="E2368" s="41"/>
      <c r="F2368" s="42"/>
      <c r="G2368" s="43"/>
      <c r="H2368" s="44"/>
      <c r="I2368" s="42"/>
      <c r="J2368" s="42"/>
      <c r="K2368" s="42"/>
      <c r="L2368" s="42"/>
      <c r="T2368" s="44"/>
      <c r="U2368" s="44"/>
      <c r="V2368" s="44"/>
      <c r="W2368" s="44"/>
      <c r="X2368" s="44"/>
      <c r="Y2368" s="44"/>
      <c r="Z2368" s="44"/>
      <c r="AD2368" s="42"/>
      <c r="AE2368" s="42"/>
      <c r="AF2368" s="42"/>
      <c r="AG2368" s="42"/>
    </row>
    <row r="2369" spans="3:33" s="35" customFormat="1" x14ac:dyDescent="0.2">
      <c r="C2369" s="39"/>
      <c r="D2369" s="40"/>
      <c r="E2369" s="41"/>
      <c r="F2369" s="42"/>
      <c r="G2369" s="43"/>
      <c r="H2369" s="44"/>
      <c r="I2369" s="42"/>
      <c r="J2369" s="42"/>
      <c r="K2369" s="42"/>
      <c r="L2369" s="42"/>
      <c r="T2369" s="44"/>
      <c r="U2369" s="44"/>
      <c r="V2369" s="44"/>
      <c r="W2369" s="44"/>
      <c r="X2369" s="44"/>
      <c r="Y2369" s="44"/>
      <c r="Z2369" s="44"/>
      <c r="AD2369" s="42"/>
      <c r="AE2369" s="42"/>
      <c r="AF2369" s="42"/>
      <c r="AG2369" s="42"/>
    </row>
    <row r="2370" spans="3:33" s="35" customFormat="1" x14ac:dyDescent="0.2">
      <c r="C2370" s="39"/>
      <c r="D2370" s="40"/>
      <c r="E2370" s="41"/>
      <c r="F2370" s="42"/>
      <c r="G2370" s="43"/>
      <c r="H2370" s="44"/>
      <c r="I2370" s="42"/>
      <c r="J2370" s="42"/>
      <c r="K2370" s="42"/>
      <c r="L2370" s="42"/>
      <c r="T2370" s="44"/>
      <c r="U2370" s="44"/>
      <c r="V2370" s="44"/>
      <c r="W2370" s="44"/>
      <c r="X2370" s="44"/>
      <c r="Y2370" s="44"/>
      <c r="Z2370" s="44"/>
      <c r="AD2370" s="42"/>
      <c r="AE2370" s="42"/>
      <c r="AF2370" s="42"/>
      <c r="AG2370" s="42"/>
    </row>
    <row r="2371" spans="3:33" s="35" customFormat="1" x14ac:dyDescent="0.2">
      <c r="C2371" s="39"/>
      <c r="D2371" s="40"/>
      <c r="E2371" s="41"/>
      <c r="F2371" s="42"/>
      <c r="G2371" s="43"/>
      <c r="H2371" s="44"/>
      <c r="I2371" s="42"/>
      <c r="J2371" s="42"/>
      <c r="K2371" s="42"/>
      <c r="L2371" s="42"/>
      <c r="T2371" s="44"/>
      <c r="U2371" s="44"/>
      <c r="V2371" s="44"/>
      <c r="W2371" s="44"/>
      <c r="X2371" s="44"/>
      <c r="Y2371" s="44"/>
      <c r="Z2371" s="44"/>
      <c r="AD2371" s="42"/>
      <c r="AE2371" s="42"/>
      <c r="AF2371" s="42"/>
      <c r="AG2371" s="42"/>
    </row>
    <row r="2372" spans="3:33" s="35" customFormat="1" x14ac:dyDescent="0.2">
      <c r="C2372" s="39"/>
      <c r="D2372" s="40"/>
      <c r="E2372" s="41"/>
      <c r="F2372" s="42"/>
      <c r="G2372" s="43"/>
      <c r="H2372" s="44"/>
      <c r="I2372" s="42"/>
      <c r="J2372" s="42"/>
      <c r="K2372" s="42"/>
      <c r="L2372" s="42"/>
      <c r="T2372" s="44"/>
      <c r="U2372" s="44"/>
      <c r="V2372" s="44"/>
      <c r="W2372" s="44"/>
      <c r="X2372" s="44"/>
      <c r="Y2372" s="44"/>
      <c r="Z2372" s="44"/>
      <c r="AD2372" s="42"/>
      <c r="AE2372" s="42"/>
      <c r="AF2372" s="42"/>
      <c r="AG2372" s="42"/>
    </row>
    <row r="2373" spans="3:33" s="35" customFormat="1" x14ac:dyDescent="0.2">
      <c r="C2373" s="39"/>
      <c r="D2373" s="40"/>
      <c r="E2373" s="41"/>
      <c r="F2373" s="42"/>
      <c r="G2373" s="43"/>
      <c r="H2373" s="44"/>
      <c r="I2373" s="42"/>
      <c r="J2373" s="42"/>
      <c r="K2373" s="42"/>
      <c r="L2373" s="42"/>
      <c r="T2373" s="44"/>
      <c r="U2373" s="44"/>
      <c r="V2373" s="44"/>
      <c r="W2373" s="44"/>
      <c r="X2373" s="44"/>
      <c r="Y2373" s="44"/>
      <c r="Z2373" s="44"/>
      <c r="AD2373" s="42"/>
      <c r="AE2373" s="42"/>
      <c r="AF2373" s="42"/>
      <c r="AG2373" s="42"/>
    </row>
    <row r="2374" spans="3:33" s="35" customFormat="1" x14ac:dyDescent="0.2">
      <c r="C2374" s="39"/>
      <c r="D2374" s="40"/>
      <c r="E2374" s="41"/>
      <c r="F2374" s="42"/>
      <c r="G2374" s="43"/>
      <c r="H2374" s="44"/>
      <c r="I2374" s="42"/>
      <c r="J2374" s="42"/>
      <c r="K2374" s="42"/>
      <c r="L2374" s="42"/>
      <c r="T2374" s="44"/>
      <c r="U2374" s="44"/>
      <c r="V2374" s="44"/>
      <c r="W2374" s="44"/>
      <c r="X2374" s="44"/>
      <c r="Y2374" s="44"/>
      <c r="Z2374" s="44"/>
      <c r="AD2374" s="42"/>
      <c r="AE2374" s="42"/>
      <c r="AF2374" s="42"/>
      <c r="AG2374" s="42"/>
    </row>
    <row r="2375" spans="3:33" s="35" customFormat="1" x14ac:dyDescent="0.2">
      <c r="C2375" s="39"/>
      <c r="D2375" s="40"/>
      <c r="E2375" s="41"/>
      <c r="F2375" s="42"/>
      <c r="G2375" s="43"/>
      <c r="H2375" s="44"/>
      <c r="I2375" s="42"/>
      <c r="J2375" s="42"/>
      <c r="K2375" s="42"/>
      <c r="L2375" s="42"/>
      <c r="T2375" s="44"/>
      <c r="U2375" s="44"/>
      <c r="V2375" s="44"/>
      <c r="W2375" s="44"/>
      <c r="X2375" s="44"/>
      <c r="Y2375" s="44"/>
      <c r="Z2375" s="44"/>
      <c r="AD2375" s="42"/>
      <c r="AE2375" s="42"/>
      <c r="AF2375" s="42"/>
      <c r="AG2375" s="42"/>
    </row>
    <row r="2376" spans="3:33" s="35" customFormat="1" x14ac:dyDescent="0.2">
      <c r="C2376" s="39"/>
      <c r="D2376" s="40"/>
      <c r="E2376" s="41"/>
      <c r="F2376" s="42"/>
      <c r="G2376" s="43"/>
      <c r="H2376" s="44"/>
      <c r="I2376" s="42"/>
      <c r="J2376" s="42"/>
      <c r="K2376" s="42"/>
      <c r="L2376" s="42"/>
      <c r="T2376" s="44"/>
      <c r="U2376" s="44"/>
      <c r="V2376" s="44"/>
      <c r="W2376" s="44"/>
      <c r="X2376" s="44"/>
      <c r="Y2376" s="44"/>
      <c r="Z2376" s="44"/>
      <c r="AD2376" s="42"/>
      <c r="AE2376" s="42"/>
      <c r="AF2376" s="42"/>
      <c r="AG2376" s="42"/>
    </row>
    <row r="2377" spans="3:33" s="35" customFormat="1" x14ac:dyDescent="0.2">
      <c r="C2377" s="39"/>
      <c r="D2377" s="40"/>
      <c r="E2377" s="41"/>
      <c r="F2377" s="42"/>
      <c r="G2377" s="43"/>
      <c r="H2377" s="44"/>
      <c r="I2377" s="42"/>
      <c r="J2377" s="42"/>
      <c r="K2377" s="42"/>
      <c r="L2377" s="42"/>
      <c r="T2377" s="44"/>
      <c r="U2377" s="44"/>
      <c r="V2377" s="44"/>
      <c r="W2377" s="44"/>
      <c r="X2377" s="44"/>
      <c r="Y2377" s="44"/>
      <c r="Z2377" s="44"/>
      <c r="AD2377" s="42"/>
      <c r="AE2377" s="42"/>
      <c r="AF2377" s="42"/>
      <c r="AG2377" s="42"/>
    </row>
    <row r="2378" spans="3:33" s="35" customFormat="1" x14ac:dyDescent="0.2">
      <c r="C2378" s="39"/>
      <c r="D2378" s="40"/>
      <c r="E2378" s="41"/>
      <c r="F2378" s="42"/>
      <c r="G2378" s="43"/>
      <c r="H2378" s="44"/>
      <c r="I2378" s="42"/>
      <c r="J2378" s="42"/>
      <c r="K2378" s="42"/>
      <c r="L2378" s="42"/>
      <c r="T2378" s="44"/>
      <c r="U2378" s="44"/>
      <c r="V2378" s="44"/>
      <c r="W2378" s="44"/>
      <c r="X2378" s="44"/>
      <c r="Y2378" s="44"/>
      <c r="Z2378" s="44"/>
      <c r="AD2378" s="42"/>
      <c r="AE2378" s="42"/>
      <c r="AF2378" s="42"/>
      <c r="AG2378" s="42"/>
    </row>
    <row r="2379" spans="3:33" s="35" customFormat="1" x14ac:dyDescent="0.2">
      <c r="C2379" s="39"/>
      <c r="D2379" s="40"/>
      <c r="E2379" s="41"/>
      <c r="F2379" s="42"/>
      <c r="G2379" s="43"/>
      <c r="H2379" s="44"/>
      <c r="I2379" s="42"/>
      <c r="J2379" s="42"/>
      <c r="K2379" s="42"/>
      <c r="L2379" s="42"/>
      <c r="T2379" s="44"/>
      <c r="U2379" s="44"/>
      <c r="V2379" s="44"/>
      <c r="W2379" s="44"/>
      <c r="X2379" s="44"/>
      <c r="Y2379" s="44"/>
      <c r="Z2379" s="44"/>
      <c r="AD2379" s="42"/>
      <c r="AE2379" s="42"/>
      <c r="AF2379" s="42"/>
      <c r="AG2379" s="42"/>
    </row>
    <row r="2380" spans="3:33" s="35" customFormat="1" x14ac:dyDescent="0.2">
      <c r="C2380" s="39"/>
      <c r="D2380" s="40"/>
      <c r="E2380" s="41"/>
      <c r="F2380" s="42"/>
      <c r="G2380" s="43"/>
      <c r="H2380" s="44"/>
      <c r="I2380" s="42"/>
      <c r="J2380" s="42"/>
      <c r="K2380" s="42"/>
      <c r="L2380" s="42"/>
      <c r="T2380" s="44"/>
      <c r="U2380" s="44"/>
      <c r="V2380" s="44"/>
      <c r="W2380" s="44"/>
      <c r="X2380" s="44"/>
      <c r="Y2380" s="44"/>
      <c r="Z2380" s="44"/>
      <c r="AD2380" s="42"/>
      <c r="AE2380" s="42"/>
      <c r="AF2380" s="42"/>
      <c r="AG2380" s="42"/>
    </row>
    <row r="2381" spans="3:33" s="35" customFormat="1" x14ac:dyDescent="0.2">
      <c r="C2381" s="39"/>
      <c r="D2381" s="40"/>
      <c r="E2381" s="41"/>
      <c r="F2381" s="42"/>
      <c r="G2381" s="43"/>
      <c r="H2381" s="44"/>
      <c r="I2381" s="42"/>
      <c r="J2381" s="42"/>
      <c r="K2381" s="42"/>
      <c r="L2381" s="42"/>
      <c r="T2381" s="44"/>
      <c r="U2381" s="44"/>
      <c r="V2381" s="44"/>
      <c r="W2381" s="44"/>
      <c r="X2381" s="44"/>
      <c r="Y2381" s="44"/>
      <c r="Z2381" s="44"/>
      <c r="AD2381" s="42"/>
      <c r="AE2381" s="42"/>
      <c r="AF2381" s="42"/>
      <c r="AG2381" s="42"/>
    </row>
    <row r="2382" spans="3:33" s="35" customFormat="1" x14ac:dyDescent="0.2">
      <c r="C2382" s="39"/>
      <c r="D2382" s="40"/>
      <c r="E2382" s="41"/>
      <c r="F2382" s="42"/>
      <c r="G2382" s="43"/>
      <c r="H2382" s="44"/>
      <c r="I2382" s="42"/>
      <c r="J2382" s="42"/>
      <c r="K2382" s="42"/>
      <c r="L2382" s="42"/>
      <c r="T2382" s="44"/>
      <c r="U2382" s="44"/>
      <c r="V2382" s="44"/>
      <c r="W2382" s="44"/>
      <c r="X2382" s="44"/>
      <c r="Y2382" s="44"/>
      <c r="Z2382" s="44"/>
      <c r="AD2382" s="42"/>
      <c r="AE2382" s="42"/>
      <c r="AF2382" s="42"/>
      <c r="AG2382" s="42"/>
    </row>
    <row r="2383" spans="3:33" s="35" customFormat="1" x14ac:dyDescent="0.2">
      <c r="C2383" s="39"/>
      <c r="D2383" s="40"/>
      <c r="E2383" s="41"/>
      <c r="F2383" s="42"/>
      <c r="G2383" s="43"/>
      <c r="H2383" s="44"/>
      <c r="I2383" s="42"/>
      <c r="J2383" s="42"/>
      <c r="K2383" s="42"/>
      <c r="L2383" s="42"/>
      <c r="T2383" s="44"/>
      <c r="U2383" s="44"/>
      <c r="V2383" s="44"/>
      <c r="W2383" s="44"/>
      <c r="X2383" s="44"/>
      <c r="Y2383" s="44"/>
      <c r="Z2383" s="44"/>
      <c r="AD2383" s="42"/>
      <c r="AE2383" s="42"/>
      <c r="AF2383" s="42"/>
      <c r="AG2383" s="42"/>
    </row>
    <row r="2384" spans="3:33" s="35" customFormat="1" x14ac:dyDescent="0.2">
      <c r="C2384" s="39"/>
      <c r="D2384" s="40"/>
      <c r="E2384" s="41"/>
      <c r="F2384" s="42"/>
      <c r="G2384" s="43"/>
      <c r="H2384" s="44"/>
      <c r="I2384" s="42"/>
      <c r="J2384" s="42"/>
      <c r="K2384" s="42"/>
      <c r="L2384" s="42"/>
      <c r="T2384" s="44"/>
      <c r="U2384" s="44"/>
      <c r="V2384" s="44"/>
      <c r="W2384" s="44"/>
      <c r="X2384" s="44"/>
      <c r="Y2384" s="44"/>
      <c r="Z2384" s="44"/>
      <c r="AD2384" s="42"/>
      <c r="AE2384" s="42"/>
      <c r="AF2384" s="42"/>
      <c r="AG2384" s="42"/>
    </row>
    <row r="2385" spans="3:33" s="35" customFormat="1" x14ac:dyDescent="0.2">
      <c r="C2385" s="39"/>
      <c r="D2385" s="40"/>
      <c r="E2385" s="41"/>
      <c r="F2385" s="42"/>
      <c r="G2385" s="43"/>
      <c r="H2385" s="44"/>
      <c r="I2385" s="42"/>
      <c r="J2385" s="42"/>
      <c r="K2385" s="42"/>
      <c r="L2385" s="42"/>
      <c r="T2385" s="44"/>
      <c r="U2385" s="44"/>
      <c r="V2385" s="44"/>
      <c r="W2385" s="44"/>
      <c r="X2385" s="44"/>
      <c r="Y2385" s="44"/>
      <c r="Z2385" s="44"/>
      <c r="AD2385" s="42"/>
      <c r="AE2385" s="42"/>
      <c r="AF2385" s="42"/>
      <c r="AG2385" s="42"/>
    </row>
    <row r="2386" spans="3:33" s="35" customFormat="1" x14ac:dyDescent="0.2">
      <c r="C2386" s="39"/>
      <c r="D2386" s="40"/>
      <c r="E2386" s="41"/>
      <c r="F2386" s="42"/>
      <c r="G2386" s="43"/>
      <c r="H2386" s="44"/>
      <c r="I2386" s="42"/>
      <c r="J2386" s="42"/>
      <c r="K2386" s="42"/>
      <c r="L2386" s="42"/>
      <c r="T2386" s="44"/>
      <c r="U2386" s="44"/>
      <c r="V2386" s="44"/>
      <c r="W2386" s="44"/>
      <c r="X2386" s="44"/>
      <c r="Y2386" s="44"/>
      <c r="Z2386" s="44"/>
      <c r="AD2386" s="42"/>
      <c r="AE2386" s="42"/>
      <c r="AF2386" s="42"/>
      <c r="AG2386" s="42"/>
    </row>
    <row r="2387" spans="3:33" s="35" customFormat="1" x14ac:dyDescent="0.2">
      <c r="C2387" s="39"/>
      <c r="D2387" s="40"/>
      <c r="E2387" s="41"/>
      <c r="F2387" s="42"/>
      <c r="G2387" s="43"/>
      <c r="H2387" s="44"/>
      <c r="I2387" s="42"/>
      <c r="J2387" s="42"/>
      <c r="K2387" s="42"/>
      <c r="L2387" s="42"/>
      <c r="T2387" s="44"/>
      <c r="U2387" s="44"/>
      <c r="V2387" s="44"/>
      <c r="W2387" s="44"/>
      <c r="X2387" s="44"/>
      <c r="Y2387" s="44"/>
      <c r="Z2387" s="44"/>
      <c r="AD2387" s="42"/>
      <c r="AE2387" s="42"/>
      <c r="AF2387" s="42"/>
      <c r="AG2387" s="42"/>
    </row>
    <row r="2388" spans="3:33" s="35" customFormat="1" x14ac:dyDescent="0.2">
      <c r="C2388" s="39"/>
      <c r="D2388" s="40"/>
      <c r="E2388" s="41"/>
      <c r="F2388" s="42"/>
      <c r="G2388" s="43"/>
      <c r="H2388" s="44"/>
      <c r="I2388" s="42"/>
      <c r="J2388" s="42"/>
      <c r="K2388" s="42"/>
      <c r="L2388" s="42"/>
      <c r="T2388" s="44"/>
      <c r="U2388" s="44"/>
      <c r="V2388" s="44"/>
      <c r="W2388" s="44"/>
      <c r="X2388" s="44"/>
      <c r="Y2388" s="44"/>
      <c r="Z2388" s="44"/>
      <c r="AD2388" s="42"/>
      <c r="AE2388" s="42"/>
      <c r="AF2388" s="42"/>
      <c r="AG2388" s="42"/>
    </row>
    <row r="2389" spans="3:33" s="35" customFormat="1" x14ac:dyDescent="0.2">
      <c r="C2389" s="39"/>
      <c r="D2389" s="40"/>
      <c r="E2389" s="41"/>
      <c r="F2389" s="42"/>
      <c r="G2389" s="43"/>
      <c r="H2389" s="44"/>
      <c r="I2389" s="42"/>
      <c r="J2389" s="42"/>
      <c r="K2389" s="42"/>
      <c r="L2389" s="42"/>
      <c r="T2389" s="44"/>
      <c r="U2389" s="44"/>
      <c r="V2389" s="44"/>
      <c r="W2389" s="44"/>
      <c r="X2389" s="44"/>
      <c r="Y2389" s="44"/>
      <c r="Z2389" s="44"/>
      <c r="AD2389" s="42"/>
      <c r="AE2389" s="42"/>
      <c r="AF2389" s="42"/>
      <c r="AG2389" s="42"/>
    </row>
    <row r="2390" spans="3:33" s="35" customFormat="1" x14ac:dyDescent="0.2">
      <c r="C2390" s="39"/>
      <c r="D2390" s="40"/>
      <c r="E2390" s="41"/>
      <c r="F2390" s="42"/>
      <c r="G2390" s="43"/>
      <c r="H2390" s="44"/>
      <c r="I2390" s="42"/>
      <c r="J2390" s="42"/>
      <c r="K2390" s="42"/>
      <c r="L2390" s="42"/>
      <c r="T2390" s="44"/>
      <c r="U2390" s="44"/>
      <c r="V2390" s="44"/>
      <c r="W2390" s="44"/>
      <c r="X2390" s="44"/>
      <c r="Y2390" s="44"/>
      <c r="Z2390" s="44"/>
      <c r="AD2390" s="42"/>
      <c r="AE2390" s="42"/>
      <c r="AF2390" s="42"/>
      <c r="AG2390" s="42"/>
    </row>
    <row r="2391" spans="3:33" s="35" customFormat="1" x14ac:dyDescent="0.2">
      <c r="C2391" s="39"/>
      <c r="D2391" s="40"/>
      <c r="E2391" s="41"/>
      <c r="F2391" s="42"/>
      <c r="G2391" s="43"/>
      <c r="H2391" s="44"/>
      <c r="I2391" s="42"/>
      <c r="J2391" s="42"/>
      <c r="K2391" s="42"/>
      <c r="L2391" s="42"/>
      <c r="T2391" s="44"/>
      <c r="U2391" s="44"/>
      <c r="V2391" s="44"/>
      <c r="W2391" s="44"/>
      <c r="X2391" s="44"/>
      <c r="Y2391" s="44"/>
      <c r="Z2391" s="44"/>
      <c r="AD2391" s="42"/>
      <c r="AE2391" s="42"/>
      <c r="AF2391" s="42"/>
      <c r="AG2391" s="42"/>
    </row>
    <row r="2392" spans="3:33" s="35" customFormat="1" x14ac:dyDescent="0.2">
      <c r="C2392" s="39"/>
      <c r="D2392" s="40"/>
      <c r="E2392" s="41"/>
      <c r="F2392" s="42"/>
      <c r="G2392" s="43"/>
      <c r="H2392" s="44"/>
      <c r="I2392" s="42"/>
      <c r="J2392" s="42"/>
      <c r="K2392" s="42"/>
      <c r="L2392" s="42"/>
      <c r="T2392" s="44"/>
      <c r="U2392" s="44"/>
      <c r="V2392" s="44"/>
      <c r="W2392" s="44"/>
      <c r="X2392" s="44"/>
      <c r="Y2392" s="44"/>
      <c r="Z2392" s="44"/>
      <c r="AD2392" s="42"/>
      <c r="AE2392" s="42"/>
      <c r="AF2392" s="42"/>
      <c r="AG2392" s="42"/>
    </row>
    <row r="2393" spans="3:33" s="35" customFormat="1" x14ac:dyDescent="0.2">
      <c r="C2393" s="39"/>
      <c r="D2393" s="40"/>
      <c r="E2393" s="41"/>
      <c r="F2393" s="42"/>
      <c r="G2393" s="43"/>
      <c r="H2393" s="44"/>
      <c r="I2393" s="42"/>
      <c r="J2393" s="42"/>
      <c r="K2393" s="42"/>
      <c r="L2393" s="42"/>
      <c r="T2393" s="44"/>
      <c r="U2393" s="44"/>
      <c r="V2393" s="44"/>
      <c r="W2393" s="44"/>
      <c r="X2393" s="44"/>
      <c r="Y2393" s="44"/>
      <c r="Z2393" s="44"/>
      <c r="AD2393" s="42"/>
      <c r="AE2393" s="42"/>
      <c r="AF2393" s="42"/>
      <c r="AG2393" s="42"/>
    </row>
    <row r="2394" spans="3:33" s="35" customFormat="1" x14ac:dyDescent="0.2">
      <c r="C2394" s="39"/>
      <c r="D2394" s="40"/>
      <c r="E2394" s="41"/>
      <c r="F2394" s="42"/>
      <c r="G2394" s="43"/>
      <c r="H2394" s="44"/>
      <c r="I2394" s="42"/>
      <c r="J2394" s="42"/>
      <c r="K2394" s="42"/>
      <c r="L2394" s="42"/>
      <c r="T2394" s="44"/>
      <c r="U2394" s="44"/>
      <c r="V2394" s="44"/>
      <c r="W2394" s="44"/>
      <c r="X2394" s="44"/>
      <c r="Y2394" s="44"/>
      <c r="Z2394" s="44"/>
      <c r="AD2394" s="42"/>
      <c r="AE2394" s="42"/>
      <c r="AF2394" s="42"/>
      <c r="AG2394" s="42"/>
    </row>
    <row r="2395" spans="3:33" s="35" customFormat="1" x14ac:dyDescent="0.2">
      <c r="C2395" s="39"/>
      <c r="D2395" s="40"/>
      <c r="E2395" s="41"/>
      <c r="F2395" s="42"/>
      <c r="G2395" s="43"/>
      <c r="H2395" s="44"/>
      <c r="I2395" s="42"/>
      <c r="J2395" s="42"/>
      <c r="K2395" s="42"/>
      <c r="L2395" s="42"/>
      <c r="T2395" s="44"/>
      <c r="U2395" s="44"/>
      <c r="V2395" s="44"/>
      <c r="W2395" s="44"/>
      <c r="X2395" s="44"/>
      <c r="Y2395" s="44"/>
      <c r="Z2395" s="44"/>
      <c r="AD2395" s="42"/>
      <c r="AE2395" s="42"/>
      <c r="AF2395" s="42"/>
      <c r="AG2395" s="42"/>
    </row>
    <row r="2396" spans="3:33" s="35" customFormat="1" x14ac:dyDescent="0.2">
      <c r="C2396" s="39"/>
      <c r="D2396" s="40"/>
      <c r="E2396" s="41"/>
      <c r="F2396" s="42"/>
      <c r="G2396" s="43"/>
      <c r="H2396" s="44"/>
      <c r="I2396" s="42"/>
      <c r="J2396" s="42"/>
      <c r="K2396" s="42"/>
      <c r="L2396" s="42"/>
      <c r="T2396" s="44"/>
      <c r="U2396" s="44"/>
      <c r="V2396" s="44"/>
      <c r="W2396" s="44"/>
      <c r="X2396" s="44"/>
      <c r="Y2396" s="44"/>
      <c r="Z2396" s="44"/>
      <c r="AD2396" s="42"/>
      <c r="AE2396" s="42"/>
      <c r="AF2396" s="42"/>
      <c r="AG2396" s="42"/>
    </row>
    <row r="2397" spans="3:33" s="35" customFormat="1" x14ac:dyDescent="0.2">
      <c r="C2397" s="39"/>
      <c r="D2397" s="40"/>
      <c r="E2397" s="41"/>
      <c r="F2397" s="42"/>
      <c r="G2397" s="43"/>
      <c r="H2397" s="44"/>
      <c r="I2397" s="42"/>
      <c r="J2397" s="42"/>
      <c r="K2397" s="42"/>
      <c r="L2397" s="42"/>
      <c r="T2397" s="44"/>
      <c r="U2397" s="44"/>
      <c r="V2397" s="44"/>
      <c r="W2397" s="44"/>
      <c r="X2397" s="44"/>
      <c r="Y2397" s="44"/>
      <c r="Z2397" s="44"/>
      <c r="AD2397" s="42"/>
      <c r="AE2397" s="42"/>
      <c r="AF2397" s="42"/>
      <c r="AG2397" s="42"/>
    </row>
    <row r="2398" spans="3:33" s="35" customFormat="1" x14ac:dyDescent="0.2">
      <c r="C2398" s="39"/>
      <c r="D2398" s="40"/>
      <c r="E2398" s="41"/>
      <c r="F2398" s="42"/>
      <c r="G2398" s="43"/>
      <c r="H2398" s="44"/>
      <c r="I2398" s="42"/>
      <c r="J2398" s="42"/>
      <c r="K2398" s="42"/>
      <c r="L2398" s="42"/>
      <c r="T2398" s="44"/>
      <c r="U2398" s="44"/>
      <c r="V2398" s="44"/>
      <c r="W2398" s="44"/>
      <c r="X2398" s="44"/>
      <c r="Y2398" s="44"/>
      <c r="Z2398" s="44"/>
      <c r="AD2398" s="42"/>
      <c r="AE2398" s="42"/>
      <c r="AF2398" s="42"/>
      <c r="AG2398" s="42"/>
    </row>
    <row r="2399" spans="3:33" s="35" customFormat="1" x14ac:dyDescent="0.2">
      <c r="C2399" s="39"/>
      <c r="D2399" s="40"/>
      <c r="E2399" s="41"/>
      <c r="F2399" s="42"/>
      <c r="G2399" s="43"/>
      <c r="H2399" s="44"/>
      <c r="I2399" s="42"/>
      <c r="J2399" s="42"/>
      <c r="K2399" s="42"/>
      <c r="L2399" s="42"/>
      <c r="T2399" s="44"/>
      <c r="U2399" s="44"/>
      <c r="V2399" s="44"/>
      <c r="W2399" s="44"/>
      <c r="X2399" s="44"/>
      <c r="Y2399" s="44"/>
      <c r="Z2399" s="44"/>
      <c r="AD2399" s="42"/>
      <c r="AE2399" s="42"/>
      <c r="AF2399" s="42"/>
      <c r="AG2399" s="42"/>
    </row>
    <row r="2400" spans="3:33" s="35" customFormat="1" x14ac:dyDescent="0.2">
      <c r="C2400" s="39"/>
      <c r="D2400" s="40"/>
      <c r="E2400" s="41"/>
      <c r="F2400" s="42"/>
      <c r="G2400" s="43"/>
      <c r="H2400" s="44"/>
      <c r="I2400" s="42"/>
      <c r="J2400" s="42"/>
      <c r="K2400" s="42"/>
      <c r="L2400" s="42"/>
      <c r="T2400" s="44"/>
      <c r="U2400" s="44"/>
      <c r="V2400" s="44"/>
      <c r="W2400" s="44"/>
      <c r="X2400" s="44"/>
      <c r="Y2400" s="44"/>
      <c r="Z2400" s="44"/>
      <c r="AD2400" s="42"/>
      <c r="AE2400" s="42"/>
      <c r="AF2400" s="42"/>
      <c r="AG2400" s="42"/>
    </row>
    <row r="2401" spans="3:33" s="35" customFormat="1" x14ac:dyDescent="0.2">
      <c r="C2401" s="39"/>
      <c r="D2401" s="40"/>
      <c r="E2401" s="41"/>
      <c r="F2401" s="42"/>
      <c r="G2401" s="43"/>
      <c r="H2401" s="44"/>
      <c r="I2401" s="42"/>
      <c r="J2401" s="42"/>
      <c r="K2401" s="42"/>
      <c r="L2401" s="42"/>
      <c r="T2401" s="44"/>
      <c r="U2401" s="44"/>
      <c r="V2401" s="44"/>
      <c r="W2401" s="44"/>
      <c r="X2401" s="44"/>
      <c r="Y2401" s="44"/>
      <c r="Z2401" s="44"/>
      <c r="AD2401" s="42"/>
      <c r="AE2401" s="42"/>
      <c r="AF2401" s="42"/>
      <c r="AG2401" s="42"/>
    </row>
    <row r="2402" spans="3:33" s="35" customFormat="1" x14ac:dyDescent="0.2">
      <c r="C2402" s="39"/>
      <c r="D2402" s="40"/>
      <c r="E2402" s="41"/>
      <c r="F2402" s="42"/>
      <c r="G2402" s="43"/>
      <c r="H2402" s="44"/>
      <c r="I2402" s="42"/>
      <c r="J2402" s="42"/>
      <c r="K2402" s="42"/>
      <c r="L2402" s="42"/>
      <c r="T2402" s="44"/>
      <c r="U2402" s="44"/>
      <c r="V2402" s="44"/>
      <c r="W2402" s="44"/>
      <c r="X2402" s="44"/>
      <c r="Y2402" s="44"/>
      <c r="Z2402" s="44"/>
      <c r="AD2402" s="42"/>
      <c r="AE2402" s="42"/>
      <c r="AF2402" s="42"/>
      <c r="AG2402" s="42"/>
    </row>
    <row r="2403" spans="3:33" s="35" customFormat="1" x14ac:dyDescent="0.2">
      <c r="C2403" s="39"/>
      <c r="D2403" s="40"/>
      <c r="E2403" s="41"/>
      <c r="F2403" s="42"/>
      <c r="G2403" s="43"/>
      <c r="H2403" s="44"/>
      <c r="I2403" s="42"/>
      <c r="J2403" s="42"/>
      <c r="K2403" s="42"/>
      <c r="L2403" s="42"/>
      <c r="T2403" s="44"/>
      <c r="U2403" s="44"/>
      <c r="V2403" s="44"/>
      <c r="W2403" s="44"/>
      <c r="X2403" s="44"/>
      <c r="Y2403" s="44"/>
      <c r="Z2403" s="44"/>
      <c r="AD2403" s="42"/>
      <c r="AE2403" s="42"/>
      <c r="AF2403" s="42"/>
      <c r="AG2403" s="42"/>
    </row>
    <row r="2404" spans="3:33" s="35" customFormat="1" x14ac:dyDescent="0.2">
      <c r="C2404" s="39"/>
      <c r="D2404" s="40"/>
      <c r="E2404" s="41"/>
      <c r="F2404" s="42"/>
      <c r="G2404" s="43"/>
      <c r="H2404" s="44"/>
      <c r="I2404" s="42"/>
      <c r="J2404" s="42"/>
      <c r="K2404" s="42"/>
      <c r="L2404" s="42"/>
      <c r="T2404" s="44"/>
      <c r="U2404" s="44"/>
      <c r="V2404" s="44"/>
      <c r="W2404" s="44"/>
      <c r="X2404" s="44"/>
      <c r="Y2404" s="44"/>
      <c r="Z2404" s="44"/>
      <c r="AD2404" s="42"/>
      <c r="AE2404" s="42"/>
      <c r="AF2404" s="42"/>
      <c r="AG2404" s="42"/>
    </row>
    <row r="2405" spans="3:33" s="35" customFormat="1" x14ac:dyDescent="0.2">
      <c r="C2405" s="39"/>
      <c r="D2405" s="40"/>
      <c r="E2405" s="41"/>
      <c r="F2405" s="42"/>
      <c r="G2405" s="43"/>
      <c r="H2405" s="44"/>
      <c r="I2405" s="42"/>
      <c r="J2405" s="42"/>
      <c r="K2405" s="42"/>
      <c r="L2405" s="42"/>
      <c r="T2405" s="44"/>
      <c r="U2405" s="44"/>
      <c r="V2405" s="44"/>
      <c r="W2405" s="44"/>
      <c r="X2405" s="44"/>
      <c r="Y2405" s="44"/>
      <c r="Z2405" s="44"/>
      <c r="AD2405" s="42"/>
      <c r="AE2405" s="42"/>
      <c r="AF2405" s="42"/>
      <c r="AG2405" s="42"/>
    </row>
    <row r="2406" spans="3:33" s="35" customFormat="1" x14ac:dyDescent="0.2">
      <c r="C2406" s="39"/>
      <c r="D2406" s="40"/>
      <c r="E2406" s="41"/>
      <c r="F2406" s="42"/>
      <c r="G2406" s="43"/>
      <c r="H2406" s="44"/>
      <c r="I2406" s="42"/>
      <c r="J2406" s="42"/>
      <c r="K2406" s="42"/>
      <c r="L2406" s="42"/>
      <c r="T2406" s="44"/>
      <c r="U2406" s="44"/>
      <c r="V2406" s="44"/>
      <c r="W2406" s="44"/>
      <c r="X2406" s="44"/>
      <c r="Y2406" s="44"/>
      <c r="Z2406" s="44"/>
      <c r="AD2406" s="42"/>
      <c r="AE2406" s="42"/>
      <c r="AF2406" s="42"/>
      <c r="AG2406" s="42"/>
    </row>
    <row r="2407" spans="3:33" s="35" customFormat="1" x14ac:dyDescent="0.2">
      <c r="C2407" s="39"/>
      <c r="D2407" s="40"/>
      <c r="E2407" s="41"/>
      <c r="F2407" s="42"/>
      <c r="G2407" s="43"/>
      <c r="H2407" s="44"/>
      <c r="I2407" s="42"/>
      <c r="J2407" s="42"/>
      <c r="K2407" s="42"/>
      <c r="L2407" s="42"/>
      <c r="T2407" s="44"/>
      <c r="U2407" s="44"/>
      <c r="V2407" s="44"/>
      <c r="W2407" s="44"/>
      <c r="X2407" s="44"/>
      <c r="Y2407" s="44"/>
      <c r="Z2407" s="44"/>
      <c r="AD2407" s="42"/>
      <c r="AE2407" s="42"/>
      <c r="AF2407" s="42"/>
      <c r="AG2407" s="42"/>
    </row>
    <row r="2408" spans="3:33" s="35" customFormat="1" x14ac:dyDescent="0.2">
      <c r="C2408" s="39"/>
      <c r="D2408" s="40"/>
      <c r="E2408" s="41"/>
      <c r="F2408" s="42"/>
      <c r="G2408" s="43"/>
      <c r="H2408" s="44"/>
      <c r="I2408" s="42"/>
      <c r="J2408" s="42"/>
      <c r="K2408" s="42"/>
      <c r="L2408" s="42"/>
      <c r="T2408" s="44"/>
      <c r="U2408" s="44"/>
      <c r="V2408" s="44"/>
      <c r="W2408" s="44"/>
      <c r="X2408" s="44"/>
      <c r="Y2408" s="44"/>
      <c r="Z2408" s="44"/>
      <c r="AD2408" s="42"/>
      <c r="AE2408" s="42"/>
      <c r="AF2408" s="42"/>
      <c r="AG2408" s="42"/>
    </row>
    <row r="2409" spans="3:33" s="35" customFormat="1" x14ac:dyDescent="0.2">
      <c r="C2409" s="39"/>
      <c r="D2409" s="40"/>
      <c r="E2409" s="41"/>
      <c r="F2409" s="42"/>
      <c r="G2409" s="43"/>
      <c r="H2409" s="44"/>
      <c r="I2409" s="42"/>
      <c r="J2409" s="42"/>
      <c r="K2409" s="42"/>
      <c r="L2409" s="42"/>
      <c r="T2409" s="44"/>
      <c r="U2409" s="44"/>
      <c r="V2409" s="44"/>
      <c r="W2409" s="44"/>
      <c r="X2409" s="44"/>
      <c r="Y2409" s="44"/>
      <c r="Z2409" s="44"/>
      <c r="AD2409" s="42"/>
      <c r="AE2409" s="42"/>
      <c r="AF2409" s="42"/>
      <c r="AG2409" s="42"/>
    </row>
    <row r="2410" spans="3:33" s="35" customFormat="1" x14ac:dyDescent="0.2">
      <c r="C2410" s="39"/>
      <c r="D2410" s="40"/>
      <c r="E2410" s="41"/>
      <c r="F2410" s="42"/>
      <c r="G2410" s="43"/>
      <c r="H2410" s="44"/>
      <c r="I2410" s="42"/>
      <c r="J2410" s="42"/>
      <c r="K2410" s="42"/>
      <c r="L2410" s="42"/>
      <c r="T2410" s="44"/>
      <c r="U2410" s="44"/>
      <c r="V2410" s="44"/>
      <c r="W2410" s="44"/>
      <c r="X2410" s="44"/>
      <c r="Y2410" s="44"/>
      <c r="Z2410" s="44"/>
      <c r="AD2410" s="42"/>
      <c r="AE2410" s="42"/>
      <c r="AF2410" s="42"/>
      <c r="AG2410" s="42"/>
    </row>
    <row r="2411" spans="3:33" s="35" customFormat="1" x14ac:dyDescent="0.2">
      <c r="C2411" s="39"/>
      <c r="D2411" s="40"/>
      <c r="E2411" s="41"/>
      <c r="F2411" s="42"/>
      <c r="G2411" s="43"/>
      <c r="H2411" s="44"/>
      <c r="I2411" s="42"/>
      <c r="J2411" s="42"/>
      <c r="K2411" s="42"/>
      <c r="L2411" s="42"/>
      <c r="T2411" s="44"/>
      <c r="U2411" s="44"/>
      <c r="V2411" s="44"/>
      <c r="W2411" s="44"/>
      <c r="X2411" s="44"/>
      <c r="Y2411" s="44"/>
      <c r="Z2411" s="44"/>
      <c r="AD2411" s="42"/>
      <c r="AE2411" s="42"/>
      <c r="AF2411" s="42"/>
      <c r="AG2411" s="42"/>
    </row>
    <row r="2412" spans="3:33" s="35" customFormat="1" x14ac:dyDescent="0.2">
      <c r="C2412" s="39"/>
      <c r="D2412" s="40"/>
      <c r="E2412" s="41"/>
      <c r="F2412" s="42"/>
      <c r="G2412" s="43"/>
      <c r="H2412" s="44"/>
      <c r="I2412" s="42"/>
      <c r="J2412" s="42"/>
      <c r="K2412" s="42"/>
      <c r="L2412" s="42"/>
      <c r="T2412" s="44"/>
      <c r="U2412" s="44"/>
      <c r="V2412" s="44"/>
      <c r="W2412" s="44"/>
      <c r="X2412" s="44"/>
      <c r="Y2412" s="44"/>
      <c r="Z2412" s="44"/>
      <c r="AD2412" s="42"/>
      <c r="AE2412" s="42"/>
      <c r="AF2412" s="42"/>
      <c r="AG2412" s="42"/>
    </row>
    <row r="2413" spans="3:33" s="35" customFormat="1" x14ac:dyDescent="0.2">
      <c r="C2413" s="39"/>
      <c r="D2413" s="40"/>
      <c r="E2413" s="41"/>
      <c r="F2413" s="42"/>
      <c r="G2413" s="43"/>
      <c r="H2413" s="44"/>
      <c r="I2413" s="42"/>
      <c r="J2413" s="42"/>
      <c r="K2413" s="42"/>
      <c r="L2413" s="42"/>
      <c r="T2413" s="44"/>
      <c r="U2413" s="44"/>
      <c r="V2413" s="44"/>
      <c r="W2413" s="44"/>
      <c r="X2413" s="44"/>
      <c r="Y2413" s="44"/>
      <c r="Z2413" s="44"/>
      <c r="AD2413" s="42"/>
      <c r="AE2413" s="42"/>
      <c r="AF2413" s="42"/>
      <c r="AG2413" s="42"/>
    </row>
    <row r="2414" spans="3:33" s="35" customFormat="1" x14ac:dyDescent="0.2">
      <c r="C2414" s="39"/>
      <c r="D2414" s="40"/>
      <c r="E2414" s="41"/>
      <c r="F2414" s="42"/>
      <c r="G2414" s="43"/>
      <c r="H2414" s="44"/>
      <c r="I2414" s="42"/>
      <c r="J2414" s="42"/>
      <c r="K2414" s="42"/>
      <c r="L2414" s="42"/>
      <c r="T2414" s="44"/>
      <c r="U2414" s="44"/>
      <c r="V2414" s="44"/>
      <c r="W2414" s="44"/>
      <c r="X2414" s="44"/>
      <c r="Y2414" s="44"/>
      <c r="Z2414" s="44"/>
      <c r="AD2414" s="42"/>
      <c r="AE2414" s="42"/>
      <c r="AF2414" s="42"/>
      <c r="AG2414" s="42"/>
    </row>
    <row r="2415" spans="3:33" s="35" customFormat="1" x14ac:dyDescent="0.2">
      <c r="C2415" s="39"/>
      <c r="D2415" s="40"/>
      <c r="E2415" s="41"/>
      <c r="F2415" s="42"/>
      <c r="G2415" s="43"/>
      <c r="H2415" s="44"/>
      <c r="I2415" s="42"/>
      <c r="J2415" s="42"/>
      <c r="K2415" s="42"/>
      <c r="L2415" s="42"/>
      <c r="T2415" s="44"/>
      <c r="U2415" s="44"/>
      <c r="V2415" s="44"/>
      <c r="W2415" s="44"/>
      <c r="X2415" s="44"/>
      <c r="Y2415" s="44"/>
      <c r="Z2415" s="44"/>
      <c r="AD2415" s="42"/>
      <c r="AE2415" s="42"/>
      <c r="AF2415" s="42"/>
      <c r="AG2415" s="42"/>
    </row>
    <row r="2416" spans="3:33" s="35" customFormat="1" x14ac:dyDescent="0.2">
      <c r="C2416" s="39"/>
      <c r="D2416" s="40"/>
      <c r="E2416" s="41"/>
      <c r="F2416" s="42"/>
      <c r="G2416" s="43"/>
      <c r="H2416" s="44"/>
      <c r="I2416" s="42"/>
      <c r="J2416" s="42"/>
      <c r="K2416" s="42"/>
      <c r="L2416" s="42"/>
      <c r="T2416" s="44"/>
      <c r="U2416" s="44"/>
      <c r="V2416" s="44"/>
      <c r="W2416" s="44"/>
      <c r="X2416" s="44"/>
      <c r="Y2416" s="44"/>
      <c r="Z2416" s="44"/>
      <c r="AD2416" s="42"/>
      <c r="AE2416" s="42"/>
      <c r="AF2416" s="42"/>
      <c r="AG2416" s="42"/>
    </row>
    <row r="2417" spans="3:33" s="35" customFormat="1" x14ac:dyDescent="0.2">
      <c r="C2417" s="39"/>
      <c r="D2417" s="40"/>
      <c r="E2417" s="41"/>
      <c r="F2417" s="42"/>
      <c r="G2417" s="43"/>
      <c r="H2417" s="44"/>
      <c r="I2417" s="42"/>
      <c r="J2417" s="42"/>
      <c r="K2417" s="42"/>
      <c r="L2417" s="42"/>
      <c r="T2417" s="44"/>
      <c r="U2417" s="44"/>
      <c r="V2417" s="44"/>
      <c r="W2417" s="44"/>
      <c r="X2417" s="44"/>
      <c r="Y2417" s="44"/>
      <c r="Z2417" s="44"/>
      <c r="AD2417" s="42"/>
      <c r="AE2417" s="42"/>
      <c r="AF2417" s="42"/>
      <c r="AG2417" s="42"/>
    </row>
    <row r="2418" spans="3:33" s="35" customFormat="1" x14ac:dyDescent="0.2">
      <c r="C2418" s="39"/>
      <c r="D2418" s="40"/>
      <c r="E2418" s="41"/>
      <c r="F2418" s="42"/>
      <c r="G2418" s="43"/>
      <c r="H2418" s="44"/>
      <c r="I2418" s="42"/>
      <c r="J2418" s="42"/>
      <c r="K2418" s="42"/>
      <c r="L2418" s="42"/>
      <c r="T2418" s="44"/>
      <c r="U2418" s="44"/>
      <c r="V2418" s="44"/>
      <c r="W2418" s="44"/>
      <c r="X2418" s="44"/>
      <c r="Y2418" s="44"/>
      <c r="Z2418" s="44"/>
      <c r="AD2418" s="42"/>
      <c r="AE2418" s="42"/>
      <c r="AF2418" s="42"/>
      <c r="AG2418" s="42"/>
    </row>
    <row r="2419" spans="3:33" s="35" customFormat="1" x14ac:dyDescent="0.2">
      <c r="C2419" s="39"/>
      <c r="D2419" s="40"/>
      <c r="E2419" s="41"/>
      <c r="F2419" s="42"/>
      <c r="G2419" s="43"/>
      <c r="H2419" s="44"/>
      <c r="I2419" s="42"/>
      <c r="J2419" s="42"/>
      <c r="K2419" s="42"/>
      <c r="L2419" s="42"/>
      <c r="T2419" s="44"/>
      <c r="U2419" s="44"/>
      <c r="V2419" s="44"/>
      <c r="W2419" s="44"/>
      <c r="X2419" s="44"/>
      <c r="Y2419" s="44"/>
      <c r="Z2419" s="44"/>
      <c r="AD2419" s="42"/>
      <c r="AE2419" s="42"/>
      <c r="AF2419" s="42"/>
      <c r="AG2419" s="42"/>
    </row>
    <row r="2420" spans="3:33" s="35" customFormat="1" x14ac:dyDescent="0.2">
      <c r="C2420" s="39"/>
      <c r="D2420" s="40"/>
      <c r="E2420" s="41"/>
      <c r="F2420" s="42"/>
      <c r="G2420" s="43"/>
      <c r="H2420" s="44"/>
      <c r="I2420" s="42"/>
      <c r="J2420" s="42"/>
      <c r="K2420" s="42"/>
      <c r="L2420" s="42"/>
      <c r="T2420" s="44"/>
      <c r="U2420" s="44"/>
      <c r="V2420" s="44"/>
      <c r="W2420" s="44"/>
      <c r="X2420" s="44"/>
      <c r="Y2420" s="44"/>
      <c r="Z2420" s="44"/>
      <c r="AD2420" s="42"/>
      <c r="AE2420" s="42"/>
      <c r="AF2420" s="42"/>
      <c r="AG2420" s="42"/>
    </row>
    <row r="2421" spans="3:33" s="35" customFormat="1" x14ac:dyDescent="0.2">
      <c r="C2421" s="39"/>
      <c r="D2421" s="40"/>
      <c r="E2421" s="41"/>
      <c r="F2421" s="42"/>
      <c r="G2421" s="43"/>
      <c r="H2421" s="44"/>
      <c r="I2421" s="42"/>
      <c r="J2421" s="42"/>
      <c r="K2421" s="42"/>
      <c r="L2421" s="42"/>
      <c r="T2421" s="44"/>
      <c r="U2421" s="44"/>
      <c r="V2421" s="44"/>
      <c r="W2421" s="44"/>
      <c r="X2421" s="44"/>
      <c r="Y2421" s="44"/>
      <c r="Z2421" s="44"/>
      <c r="AD2421" s="42"/>
      <c r="AE2421" s="42"/>
      <c r="AF2421" s="42"/>
      <c r="AG2421" s="42"/>
    </row>
    <row r="2422" spans="3:33" s="35" customFormat="1" x14ac:dyDescent="0.2">
      <c r="C2422" s="39"/>
      <c r="D2422" s="40"/>
      <c r="E2422" s="41"/>
      <c r="F2422" s="42"/>
      <c r="G2422" s="43"/>
      <c r="H2422" s="44"/>
      <c r="I2422" s="42"/>
      <c r="J2422" s="42"/>
      <c r="K2422" s="42"/>
      <c r="L2422" s="42"/>
      <c r="T2422" s="44"/>
      <c r="U2422" s="44"/>
      <c r="V2422" s="44"/>
      <c r="W2422" s="44"/>
      <c r="X2422" s="44"/>
      <c r="Y2422" s="44"/>
      <c r="Z2422" s="44"/>
      <c r="AD2422" s="42"/>
      <c r="AE2422" s="42"/>
      <c r="AF2422" s="42"/>
      <c r="AG2422" s="42"/>
    </row>
    <row r="2423" spans="3:33" s="35" customFormat="1" x14ac:dyDescent="0.2">
      <c r="C2423" s="39"/>
      <c r="D2423" s="40"/>
      <c r="E2423" s="41"/>
      <c r="F2423" s="42"/>
      <c r="G2423" s="43"/>
      <c r="H2423" s="44"/>
      <c r="I2423" s="42"/>
      <c r="J2423" s="42"/>
      <c r="K2423" s="42"/>
      <c r="L2423" s="42"/>
      <c r="T2423" s="44"/>
      <c r="U2423" s="44"/>
      <c r="V2423" s="44"/>
      <c r="W2423" s="44"/>
      <c r="X2423" s="44"/>
      <c r="Y2423" s="44"/>
      <c r="Z2423" s="44"/>
      <c r="AD2423" s="42"/>
      <c r="AE2423" s="42"/>
      <c r="AF2423" s="42"/>
      <c r="AG2423" s="42"/>
    </row>
    <row r="2424" spans="3:33" s="35" customFormat="1" x14ac:dyDescent="0.2">
      <c r="C2424" s="39"/>
      <c r="D2424" s="40"/>
      <c r="E2424" s="41"/>
      <c r="F2424" s="42"/>
      <c r="G2424" s="43"/>
      <c r="H2424" s="44"/>
      <c r="I2424" s="42"/>
      <c r="J2424" s="42"/>
      <c r="K2424" s="42"/>
      <c r="L2424" s="42"/>
      <c r="T2424" s="44"/>
      <c r="U2424" s="44"/>
      <c r="V2424" s="44"/>
      <c r="W2424" s="44"/>
      <c r="X2424" s="44"/>
      <c r="Y2424" s="44"/>
      <c r="Z2424" s="44"/>
      <c r="AD2424" s="42"/>
      <c r="AE2424" s="42"/>
      <c r="AF2424" s="42"/>
      <c r="AG2424" s="42"/>
    </row>
    <row r="2425" spans="3:33" s="35" customFormat="1" x14ac:dyDescent="0.2">
      <c r="C2425" s="39"/>
      <c r="D2425" s="40"/>
      <c r="E2425" s="41"/>
      <c r="F2425" s="42"/>
      <c r="G2425" s="43"/>
      <c r="H2425" s="44"/>
      <c r="I2425" s="42"/>
      <c r="J2425" s="42"/>
      <c r="K2425" s="42"/>
      <c r="L2425" s="42"/>
      <c r="T2425" s="44"/>
      <c r="U2425" s="44"/>
      <c r="V2425" s="44"/>
      <c r="W2425" s="44"/>
      <c r="X2425" s="44"/>
      <c r="Y2425" s="44"/>
      <c r="Z2425" s="44"/>
      <c r="AD2425" s="42"/>
      <c r="AE2425" s="42"/>
      <c r="AF2425" s="42"/>
      <c r="AG2425" s="42"/>
    </row>
    <row r="2426" spans="3:33" s="35" customFormat="1" x14ac:dyDescent="0.2">
      <c r="C2426" s="39"/>
      <c r="D2426" s="40"/>
      <c r="E2426" s="41"/>
      <c r="F2426" s="42"/>
      <c r="G2426" s="43"/>
      <c r="H2426" s="44"/>
      <c r="I2426" s="42"/>
      <c r="J2426" s="42"/>
      <c r="K2426" s="42"/>
      <c r="L2426" s="42"/>
      <c r="T2426" s="44"/>
      <c r="U2426" s="44"/>
      <c r="V2426" s="44"/>
      <c r="W2426" s="44"/>
      <c r="X2426" s="44"/>
      <c r="Y2426" s="44"/>
      <c r="Z2426" s="44"/>
      <c r="AD2426" s="42"/>
      <c r="AE2426" s="42"/>
      <c r="AF2426" s="42"/>
      <c r="AG2426" s="42"/>
    </row>
    <row r="2427" spans="3:33" s="35" customFormat="1" x14ac:dyDescent="0.2">
      <c r="C2427" s="39"/>
      <c r="D2427" s="40"/>
      <c r="E2427" s="41"/>
      <c r="F2427" s="42"/>
      <c r="G2427" s="43"/>
      <c r="H2427" s="44"/>
      <c r="I2427" s="42"/>
      <c r="J2427" s="42"/>
      <c r="K2427" s="42"/>
      <c r="L2427" s="42"/>
      <c r="T2427" s="44"/>
      <c r="U2427" s="44"/>
      <c r="V2427" s="44"/>
      <c r="W2427" s="44"/>
      <c r="X2427" s="44"/>
      <c r="Y2427" s="44"/>
      <c r="Z2427" s="44"/>
      <c r="AD2427" s="42"/>
      <c r="AE2427" s="42"/>
      <c r="AF2427" s="42"/>
      <c r="AG2427" s="42"/>
    </row>
    <row r="2428" spans="3:33" s="35" customFormat="1" x14ac:dyDescent="0.2">
      <c r="C2428" s="39"/>
      <c r="D2428" s="40"/>
      <c r="E2428" s="41"/>
      <c r="F2428" s="42"/>
      <c r="G2428" s="43"/>
      <c r="H2428" s="44"/>
      <c r="I2428" s="42"/>
      <c r="J2428" s="42"/>
      <c r="K2428" s="42"/>
      <c r="L2428" s="42"/>
      <c r="T2428" s="44"/>
      <c r="U2428" s="44"/>
      <c r="V2428" s="44"/>
      <c r="W2428" s="44"/>
      <c r="X2428" s="44"/>
      <c r="Y2428" s="44"/>
      <c r="Z2428" s="44"/>
      <c r="AD2428" s="42"/>
      <c r="AE2428" s="42"/>
      <c r="AF2428" s="42"/>
      <c r="AG2428" s="42"/>
    </row>
    <row r="2429" spans="3:33" s="35" customFormat="1" x14ac:dyDescent="0.2">
      <c r="C2429" s="39"/>
      <c r="D2429" s="40"/>
      <c r="E2429" s="41"/>
      <c r="F2429" s="42"/>
      <c r="G2429" s="43"/>
      <c r="H2429" s="44"/>
      <c r="I2429" s="42"/>
      <c r="J2429" s="42"/>
      <c r="K2429" s="42"/>
      <c r="L2429" s="42"/>
      <c r="T2429" s="44"/>
      <c r="U2429" s="44"/>
      <c r="V2429" s="44"/>
      <c r="W2429" s="44"/>
      <c r="X2429" s="44"/>
      <c r="Y2429" s="44"/>
      <c r="Z2429" s="44"/>
      <c r="AD2429" s="42"/>
      <c r="AE2429" s="42"/>
      <c r="AF2429" s="42"/>
      <c r="AG2429" s="42"/>
    </row>
    <row r="2430" spans="3:33" s="35" customFormat="1" x14ac:dyDescent="0.2">
      <c r="C2430" s="39"/>
      <c r="D2430" s="40"/>
      <c r="E2430" s="41"/>
      <c r="F2430" s="42"/>
      <c r="G2430" s="43"/>
      <c r="H2430" s="44"/>
      <c r="I2430" s="42"/>
      <c r="J2430" s="42"/>
      <c r="K2430" s="42"/>
      <c r="L2430" s="42"/>
      <c r="T2430" s="44"/>
      <c r="U2430" s="44"/>
      <c r="V2430" s="44"/>
      <c r="W2430" s="44"/>
      <c r="X2430" s="44"/>
      <c r="Y2430" s="44"/>
      <c r="Z2430" s="44"/>
      <c r="AD2430" s="42"/>
      <c r="AE2430" s="42"/>
      <c r="AF2430" s="42"/>
      <c r="AG2430" s="42"/>
    </row>
    <row r="2431" spans="3:33" s="35" customFormat="1" x14ac:dyDescent="0.2">
      <c r="C2431" s="39"/>
      <c r="D2431" s="40"/>
      <c r="E2431" s="41"/>
      <c r="F2431" s="42"/>
      <c r="G2431" s="43"/>
      <c r="H2431" s="44"/>
      <c r="I2431" s="42"/>
      <c r="J2431" s="42"/>
      <c r="K2431" s="42"/>
      <c r="L2431" s="42"/>
      <c r="T2431" s="44"/>
      <c r="U2431" s="44"/>
      <c r="V2431" s="44"/>
      <c r="W2431" s="44"/>
      <c r="X2431" s="44"/>
      <c r="Y2431" s="44"/>
      <c r="Z2431" s="44"/>
      <c r="AD2431" s="42"/>
      <c r="AE2431" s="42"/>
      <c r="AF2431" s="42"/>
      <c r="AG2431" s="42"/>
    </row>
    <row r="2432" spans="3:33" s="35" customFormat="1" x14ac:dyDescent="0.2">
      <c r="C2432" s="39"/>
      <c r="D2432" s="40"/>
      <c r="E2432" s="41"/>
      <c r="F2432" s="42"/>
      <c r="G2432" s="43"/>
      <c r="H2432" s="44"/>
      <c r="I2432" s="42"/>
      <c r="J2432" s="42"/>
      <c r="K2432" s="42"/>
      <c r="L2432" s="42"/>
      <c r="T2432" s="44"/>
      <c r="U2432" s="44"/>
      <c r="V2432" s="44"/>
      <c r="W2432" s="44"/>
      <c r="X2432" s="44"/>
      <c r="Y2432" s="44"/>
      <c r="Z2432" s="44"/>
      <c r="AD2432" s="42"/>
      <c r="AE2432" s="42"/>
      <c r="AF2432" s="42"/>
      <c r="AG2432" s="42"/>
    </row>
    <row r="2433" spans="3:33" s="35" customFormat="1" x14ac:dyDescent="0.2">
      <c r="C2433" s="39"/>
      <c r="D2433" s="40"/>
      <c r="E2433" s="41"/>
      <c r="F2433" s="42"/>
      <c r="G2433" s="43"/>
      <c r="H2433" s="44"/>
      <c r="I2433" s="42"/>
      <c r="J2433" s="42"/>
      <c r="K2433" s="42"/>
      <c r="L2433" s="42"/>
      <c r="T2433" s="44"/>
      <c r="U2433" s="44"/>
      <c r="V2433" s="44"/>
      <c r="W2433" s="44"/>
      <c r="X2433" s="44"/>
      <c r="Y2433" s="44"/>
      <c r="Z2433" s="44"/>
      <c r="AD2433" s="42"/>
      <c r="AE2433" s="42"/>
      <c r="AF2433" s="42"/>
      <c r="AG2433" s="42"/>
    </row>
    <row r="2434" spans="3:33" s="35" customFormat="1" x14ac:dyDescent="0.2">
      <c r="C2434" s="39"/>
      <c r="D2434" s="40"/>
      <c r="E2434" s="41"/>
      <c r="F2434" s="42"/>
      <c r="G2434" s="43"/>
      <c r="H2434" s="44"/>
      <c r="I2434" s="42"/>
      <c r="J2434" s="42"/>
      <c r="K2434" s="42"/>
      <c r="L2434" s="42"/>
      <c r="T2434" s="44"/>
      <c r="U2434" s="44"/>
      <c r="V2434" s="44"/>
      <c r="W2434" s="44"/>
      <c r="X2434" s="44"/>
      <c r="Y2434" s="44"/>
      <c r="Z2434" s="44"/>
      <c r="AD2434" s="42"/>
      <c r="AE2434" s="42"/>
      <c r="AF2434" s="42"/>
      <c r="AG2434" s="42"/>
    </row>
    <row r="2435" spans="3:33" s="35" customFormat="1" x14ac:dyDescent="0.2">
      <c r="C2435" s="39"/>
      <c r="D2435" s="40"/>
      <c r="E2435" s="41"/>
      <c r="F2435" s="42"/>
      <c r="G2435" s="43"/>
      <c r="H2435" s="44"/>
      <c r="I2435" s="42"/>
      <c r="J2435" s="42"/>
      <c r="K2435" s="42"/>
      <c r="L2435" s="42"/>
      <c r="T2435" s="44"/>
      <c r="U2435" s="44"/>
      <c r="V2435" s="44"/>
      <c r="W2435" s="44"/>
      <c r="X2435" s="44"/>
      <c r="Y2435" s="44"/>
      <c r="Z2435" s="44"/>
      <c r="AD2435" s="42"/>
      <c r="AE2435" s="42"/>
      <c r="AF2435" s="42"/>
      <c r="AG2435" s="42"/>
    </row>
    <row r="2436" spans="3:33" s="35" customFormat="1" x14ac:dyDescent="0.2">
      <c r="C2436" s="39"/>
      <c r="D2436" s="40"/>
      <c r="E2436" s="41"/>
      <c r="F2436" s="42"/>
      <c r="G2436" s="43"/>
      <c r="H2436" s="44"/>
      <c r="I2436" s="42"/>
      <c r="J2436" s="42"/>
      <c r="K2436" s="42"/>
      <c r="L2436" s="42"/>
      <c r="T2436" s="44"/>
      <c r="U2436" s="44"/>
      <c r="V2436" s="44"/>
      <c r="W2436" s="44"/>
      <c r="X2436" s="44"/>
      <c r="Y2436" s="44"/>
      <c r="Z2436" s="44"/>
      <c r="AD2436" s="42"/>
      <c r="AE2436" s="42"/>
      <c r="AF2436" s="42"/>
      <c r="AG2436" s="42"/>
    </row>
    <row r="2437" spans="3:33" s="35" customFormat="1" x14ac:dyDescent="0.2">
      <c r="C2437" s="39"/>
      <c r="D2437" s="40"/>
      <c r="E2437" s="41"/>
      <c r="F2437" s="42"/>
      <c r="G2437" s="43"/>
      <c r="H2437" s="44"/>
      <c r="I2437" s="42"/>
      <c r="J2437" s="42"/>
      <c r="K2437" s="42"/>
      <c r="L2437" s="42"/>
      <c r="T2437" s="44"/>
      <c r="U2437" s="44"/>
      <c r="V2437" s="44"/>
      <c r="W2437" s="44"/>
      <c r="X2437" s="44"/>
      <c r="Y2437" s="44"/>
      <c r="Z2437" s="44"/>
      <c r="AD2437" s="42"/>
      <c r="AE2437" s="42"/>
      <c r="AF2437" s="42"/>
      <c r="AG2437" s="42"/>
    </row>
    <row r="2438" spans="3:33" s="35" customFormat="1" x14ac:dyDescent="0.2">
      <c r="C2438" s="39"/>
      <c r="D2438" s="40"/>
      <c r="E2438" s="41"/>
      <c r="F2438" s="42"/>
      <c r="G2438" s="43"/>
      <c r="H2438" s="44"/>
      <c r="I2438" s="42"/>
      <c r="J2438" s="42"/>
      <c r="K2438" s="42"/>
      <c r="L2438" s="42"/>
      <c r="T2438" s="44"/>
      <c r="U2438" s="44"/>
      <c r="V2438" s="44"/>
      <c r="W2438" s="44"/>
      <c r="X2438" s="44"/>
      <c r="Y2438" s="44"/>
      <c r="Z2438" s="44"/>
      <c r="AD2438" s="42"/>
      <c r="AE2438" s="42"/>
      <c r="AF2438" s="42"/>
      <c r="AG2438" s="42"/>
    </row>
    <row r="2439" spans="3:33" s="35" customFormat="1" x14ac:dyDescent="0.2">
      <c r="C2439" s="39"/>
      <c r="D2439" s="40"/>
      <c r="E2439" s="41"/>
      <c r="F2439" s="42"/>
      <c r="G2439" s="43"/>
      <c r="H2439" s="44"/>
      <c r="I2439" s="42"/>
      <c r="J2439" s="42"/>
      <c r="K2439" s="42"/>
      <c r="L2439" s="42"/>
      <c r="T2439" s="44"/>
      <c r="U2439" s="44"/>
      <c r="V2439" s="44"/>
      <c r="W2439" s="44"/>
      <c r="X2439" s="44"/>
      <c r="Y2439" s="44"/>
      <c r="Z2439" s="44"/>
      <c r="AD2439" s="42"/>
      <c r="AE2439" s="42"/>
      <c r="AF2439" s="42"/>
      <c r="AG2439" s="42"/>
    </row>
    <row r="2440" spans="3:33" s="35" customFormat="1" x14ac:dyDescent="0.2">
      <c r="C2440" s="39"/>
      <c r="D2440" s="40"/>
      <c r="E2440" s="41"/>
      <c r="F2440" s="42"/>
      <c r="G2440" s="43"/>
      <c r="H2440" s="44"/>
      <c r="I2440" s="42"/>
      <c r="J2440" s="42"/>
      <c r="K2440" s="42"/>
      <c r="L2440" s="42"/>
      <c r="T2440" s="44"/>
      <c r="U2440" s="44"/>
      <c r="V2440" s="44"/>
      <c r="W2440" s="44"/>
      <c r="X2440" s="44"/>
      <c r="Y2440" s="44"/>
      <c r="Z2440" s="44"/>
      <c r="AD2440" s="42"/>
      <c r="AE2440" s="42"/>
      <c r="AF2440" s="42"/>
      <c r="AG2440" s="42"/>
    </row>
    <row r="2441" spans="3:33" s="35" customFormat="1" x14ac:dyDescent="0.2">
      <c r="C2441" s="39"/>
      <c r="D2441" s="40"/>
      <c r="E2441" s="41"/>
      <c r="F2441" s="42"/>
      <c r="G2441" s="43"/>
      <c r="H2441" s="44"/>
      <c r="I2441" s="42"/>
      <c r="J2441" s="42"/>
      <c r="K2441" s="42"/>
      <c r="L2441" s="42"/>
      <c r="T2441" s="44"/>
      <c r="U2441" s="44"/>
      <c r="V2441" s="44"/>
      <c r="W2441" s="44"/>
      <c r="X2441" s="44"/>
      <c r="Y2441" s="44"/>
      <c r="Z2441" s="44"/>
      <c r="AD2441" s="42"/>
      <c r="AE2441" s="42"/>
      <c r="AF2441" s="42"/>
      <c r="AG2441" s="42"/>
    </row>
    <row r="2442" spans="3:33" s="35" customFormat="1" x14ac:dyDescent="0.2">
      <c r="C2442" s="39"/>
      <c r="D2442" s="40"/>
      <c r="E2442" s="41"/>
      <c r="F2442" s="42"/>
      <c r="G2442" s="43"/>
      <c r="H2442" s="44"/>
      <c r="I2442" s="42"/>
      <c r="J2442" s="42"/>
      <c r="K2442" s="42"/>
      <c r="L2442" s="42"/>
      <c r="T2442" s="44"/>
      <c r="U2442" s="44"/>
      <c r="V2442" s="44"/>
      <c r="W2442" s="44"/>
      <c r="X2442" s="44"/>
      <c r="Y2442" s="44"/>
      <c r="Z2442" s="44"/>
      <c r="AD2442" s="42"/>
      <c r="AE2442" s="42"/>
      <c r="AF2442" s="42"/>
      <c r="AG2442" s="42"/>
    </row>
    <row r="2443" spans="3:33" s="35" customFormat="1" x14ac:dyDescent="0.2">
      <c r="C2443" s="39"/>
      <c r="D2443" s="40"/>
      <c r="E2443" s="41"/>
      <c r="F2443" s="42"/>
      <c r="G2443" s="43"/>
      <c r="H2443" s="44"/>
      <c r="I2443" s="42"/>
      <c r="J2443" s="42"/>
      <c r="K2443" s="42"/>
      <c r="L2443" s="42"/>
      <c r="T2443" s="44"/>
      <c r="U2443" s="44"/>
      <c r="V2443" s="44"/>
      <c r="W2443" s="44"/>
      <c r="X2443" s="44"/>
      <c r="Y2443" s="44"/>
      <c r="Z2443" s="44"/>
      <c r="AD2443" s="42"/>
      <c r="AE2443" s="42"/>
      <c r="AF2443" s="42"/>
      <c r="AG2443" s="42"/>
    </row>
    <row r="2444" spans="3:33" s="35" customFormat="1" x14ac:dyDescent="0.2">
      <c r="C2444" s="39"/>
      <c r="D2444" s="40"/>
      <c r="E2444" s="41"/>
      <c r="F2444" s="42"/>
      <c r="G2444" s="43"/>
      <c r="H2444" s="44"/>
      <c r="I2444" s="42"/>
      <c r="J2444" s="42"/>
      <c r="K2444" s="42"/>
      <c r="L2444" s="42"/>
      <c r="T2444" s="44"/>
      <c r="U2444" s="44"/>
      <c r="V2444" s="44"/>
      <c r="W2444" s="44"/>
      <c r="X2444" s="44"/>
      <c r="Y2444" s="44"/>
      <c r="Z2444" s="44"/>
      <c r="AD2444" s="42"/>
      <c r="AE2444" s="42"/>
      <c r="AF2444" s="42"/>
      <c r="AG2444" s="42"/>
    </row>
    <row r="2445" spans="3:33" s="35" customFormat="1" x14ac:dyDescent="0.2">
      <c r="C2445" s="39"/>
      <c r="D2445" s="40"/>
      <c r="E2445" s="41"/>
      <c r="F2445" s="42"/>
      <c r="G2445" s="43"/>
      <c r="H2445" s="44"/>
      <c r="I2445" s="42"/>
      <c r="J2445" s="42"/>
      <c r="K2445" s="42"/>
      <c r="L2445" s="42"/>
      <c r="T2445" s="44"/>
      <c r="U2445" s="44"/>
      <c r="V2445" s="44"/>
      <c r="W2445" s="44"/>
      <c r="X2445" s="44"/>
      <c r="Y2445" s="44"/>
      <c r="Z2445" s="44"/>
      <c r="AD2445" s="42"/>
      <c r="AE2445" s="42"/>
      <c r="AF2445" s="42"/>
      <c r="AG2445" s="42"/>
    </row>
    <row r="2446" spans="3:33" s="35" customFormat="1" x14ac:dyDescent="0.2">
      <c r="C2446" s="39"/>
      <c r="D2446" s="40"/>
      <c r="E2446" s="41"/>
      <c r="F2446" s="42"/>
      <c r="G2446" s="43"/>
      <c r="H2446" s="44"/>
      <c r="I2446" s="42"/>
      <c r="J2446" s="42"/>
      <c r="K2446" s="42"/>
      <c r="L2446" s="42"/>
      <c r="T2446" s="44"/>
      <c r="U2446" s="44"/>
      <c r="V2446" s="44"/>
      <c r="W2446" s="44"/>
      <c r="X2446" s="44"/>
      <c r="Y2446" s="44"/>
      <c r="Z2446" s="44"/>
      <c r="AD2446" s="42"/>
      <c r="AE2446" s="42"/>
      <c r="AF2446" s="42"/>
      <c r="AG2446" s="42"/>
    </row>
    <row r="2447" spans="3:33" s="35" customFormat="1" x14ac:dyDescent="0.2">
      <c r="C2447" s="39"/>
      <c r="D2447" s="40"/>
      <c r="E2447" s="41"/>
      <c r="F2447" s="42"/>
      <c r="G2447" s="43"/>
      <c r="H2447" s="44"/>
      <c r="I2447" s="42"/>
      <c r="J2447" s="42"/>
      <c r="K2447" s="42"/>
      <c r="L2447" s="42"/>
      <c r="T2447" s="44"/>
      <c r="U2447" s="44"/>
      <c r="V2447" s="44"/>
      <c r="W2447" s="44"/>
      <c r="X2447" s="44"/>
      <c r="Y2447" s="44"/>
      <c r="Z2447" s="44"/>
      <c r="AD2447" s="42"/>
      <c r="AE2447" s="42"/>
      <c r="AF2447" s="42"/>
      <c r="AG2447" s="42"/>
    </row>
    <row r="2448" spans="3:33" s="35" customFormat="1" x14ac:dyDescent="0.2">
      <c r="C2448" s="39"/>
      <c r="D2448" s="40"/>
      <c r="E2448" s="41"/>
      <c r="F2448" s="42"/>
      <c r="G2448" s="43"/>
      <c r="H2448" s="44"/>
      <c r="I2448" s="42"/>
      <c r="J2448" s="42"/>
      <c r="K2448" s="42"/>
      <c r="L2448" s="42"/>
      <c r="T2448" s="44"/>
      <c r="U2448" s="44"/>
      <c r="V2448" s="44"/>
      <c r="W2448" s="44"/>
      <c r="X2448" s="44"/>
      <c r="Y2448" s="44"/>
      <c r="Z2448" s="44"/>
      <c r="AD2448" s="42"/>
      <c r="AE2448" s="42"/>
      <c r="AF2448" s="42"/>
      <c r="AG2448" s="42"/>
    </row>
    <row r="2449" spans="3:33" s="35" customFormat="1" x14ac:dyDescent="0.2">
      <c r="C2449" s="39"/>
      <c r="D2449" s="40"/>
      <c r="E2449" s="41"/>
      <c r="F2449" s="42"/>
      <c r="G2449" s="43"/>
      <c r="H2449" s="44"/>
      <c r="I2449" s="42"/>
      <c r="J2449" s="42"/>
      <c r="K2449" s="42"/>
      <c r="L2449" s="42"/>
      <c r="T2449" s="44"/>
      <c r="U2449" s="44"/>
      <c r="V2449" s="44"/>
      <c r="W2449" s="44"/>
      <c r="X2449" s="44"/>
      <c r="Y2449" s="44"/>
      <c r="Z2449" s="44"/>
      <c r="AD2449" s="42"/>
      <c r="AE2449" s="42"/>
      <c r="AF2449" s="42"/>
      <c r="AG2449" s="42"/>
    </row>
    <row r="2450" spans="3:33" s="35" customFormat="1" x14ac:dyDescent="0.2">
      <c r="C2450" s="39"/>
      <c r="D2450" s="40"/>
      <c r="E2450" s="41"/>
      <c r="F2450" s="42"/>
      <c r="G2450" s="43"/>
      <c r="H2450" s="44"/>
      <c r="I2450" s="42"/>
      <c r="J2450" s="42"/>
      <c r="K2450" s="42"/>
      <c r="L2450" s="42"/>
      <c r="T2450" s="44"/>
      <c r="U2450" s="44"/>
      <c r="V2450" s="44"/>
      <c r="W2450" s="44"/>
      <c r="X2450" s="44"/>
      <c r="Y2450" s="44"/>
      <c r="Z2450" s="44"/>
      <c r="AD2450" s="42"/>
      <c r="AE2450" s="42"/>
      <c r="AF2450" s="42"/>
      <c r="AG2450" s="42"/>
    </row>
    <row r="2451" spans="3:33" s="35" customFormat="1" x14ac:dyDescent="0.2">
      <c r="C2451" s="39"/>
      <c r="D2451" s="40"/>
      <c r="E2451" s="41"/>
      <c r="F2451" s="42"/>
      <c r="G2451" s="43"/>
      <c r="H2451" s="44"/>
      <c r="I2451" s="42"/>
      <c r="J2451" s="42"/>
      <c r="K2451" s="42"/>
      <c r="L2451" s="42"/>
      <c r="T2451" s="44"/>
      <c r="U2451" s="44"/>
      <c r="V2451" s="44"/>
      <c r="W2451" s="44"/>
      <c r="X2451" s="44"/>
      <c r="Y2451" s="44"/>
      <c r="Z2451" s="44"/>
      <c r="AD2451" s="42"/>
      <c r="AE2451" s="42"/>
      <c r="AF2451" s="42"/>
      <c r="AG2451" s="42"/>
    </row>
    <row r="2452" spans="3:33" s="35" customFormat="1" x14ac:dyDescent="0.2">
      <c r="C2452" s="39"/>
      <c r="D2452" s="40"/>
      <c r="E2452" s="41"/>
      <c r="F2452" s="42"/>
      <c r="G2452" s="43"/>
      <c r="H2452" s="44"/>
      <c r="I2452" s="42"/>
      <c r="J2452" s="42"/>
      <c r="K2452" s="42"/>
      <c r="L2452" s="42"/>
      <c r="T2452" s="44"/>
      <c r="U2452" s="44"/>
      <c r="V2452" s="44"/>
      <c r="W2452" s="44"/>
      <c r="X2452" s="44"/>
      <c r="Y2452" s="44"/>
      <c r="Z2452" s="44"/>
      <c r="AD2452" s="42"/>
      <c r="AE2452" s="42"/>
      <c r="AF2452" s="42"/>
      <c r="AG2452" s="42"/>
    </row>
    <row r="2453" spans="3:33" s="35" customFormat="1" x14ac:dyDescent="0.2">
      <c r="C2453" s="39"/>
      <c r="D2453" s="40"/>
      <c r="E2453" s="41"/>
      <c r="F2453" s="42"/>
      <c r="G2453" s="43"/>
      <c r="H2453" s="44"/>
      <c r="I2453" s="42"/>
      <c r="J2453" s="42"/>
      <c r="K2453" s="42"/>
      <c r="L2453" s="42"/>
      <c r="T2453" s="44"/>
      <c r="U2453" s="44"/>
      <c r="V2453" s="44"/>
      <c r="W2453" s="44"/>
      <c r="X2453" s="44"/>
      <c r="Y2453" s="44"/>
      <c r="Z2453" s="44"/>
      <c r="AD2453" s="42"/>
      <c r="AE2453" s="42"/>
      <c r="AF2453" s="42"/>
      <c r="AG2453" s="42"/>
    </row>
    <row r="2454" spans="3:33" s="35" customFormat="1" x14ac:dyDescent="0.2">
      <c r="C2454" s="39"/>
      <c r="D2454" s="40"/>
      <c r="E2454" s="41"/>
      <c r="F2454" s="42"/>
      <c r="G2454" s="43"/>
      <c r="H2454" s="44"/>
      <c r="I2454" s="42"/>
      <c r="J2454" s="42"/>
      <c r="K2454" s="42"/>
      <c r="L2454" s="42"/>
      <c r="T2454" s="44"/>
      <c r="U2454" s="44"/>
      <c r="V2454" s="44"/>
      <c r="W2454" s="44"/>
      <c r="X2454" s="44"/>
      <c r="Y2454" s="44"/>
      <c r="Z2454" s="44"/>
      <c r="AD2454" s="42"/>
      <c r="AE2454" s="42"/>
      <c r="AF2454" s="42"/>
      <c r="AG2454" s="42"/>
    </row>
    <row r="2455" spans="3:33" s="35" customFormat="1" x14ac:dyDescent="0.2">
      <c r="C2455" s="39"/>
      <c r="D2455" s="40"/>
      <c r="E2455" s="41"/>
      <c r="F2455" s="42"/>
      <c r="G2455" s="43"/>
      <c r="H2455" s="44"/>
      <c r="I2455" s="42"/>
      <c r="J2455" s="42"/>
      <c r="K2455" s="42"/>
      <c r="L2455" s="42"/>
      <c r="T2455" s="44"/>
      <c r="U2455" s="44"/>
      <c r="V2455" s="44"/>
      <c r="W2455" s="44"/>
      <c r="X2455" s="44"/>
      <c r="Y2455" s="44"/>
      <c r="Z2455" s="44"/>
      <c r="AD2455" s="42"/>
      <c r="AE2455" s="42"/>
      <c r="AF2455" s="42"/>
      <c r="AG2455" s="42"/>
    </row>
    <row r="2456" spans="3:33" s="35" customFormat="1" x14ac:dyDescent="0.2">
      <c r="C2456" s="39"/>
      <c r="D2456" s="40"/>
      <c r="E2456" s="41"/>
      <c r="F2456" s="42"/>
      <c r="G2456" s="43"/>
      <c r="H2456" s="44"/>
      <c r="I2456" s="42"/>
      <c r="J2456" s="42"/>
      <c r="K2456" s="42"/>
      <c r="L2456" s="42"/>
      <c r="T2456" s="44"/>
      <c r="U2456" s="44"/>
      <c r="V2456" s="44"/>
      <c r="W2456" s="44"/>
      <c r="X2456" s="44"/>
      <c r="Y2456" s="44"/>
      <c r="Z2456" s="44"/>
      <c r="AD2456" s="42"/>
      <c r="AE2456" s="42"/>
      <c r="AF2456" s="42"/>
      <c r="AG2456" s="42"/>
    </row>
    <row r="2457" spans="3:33" s="35" customFormat="1" x14ac:dyDescent="0.2">
      <c r="C2457" s="39"/>
      <c r="D2457" s="40"/>
      <c r="E2457" s="41"/>
      <c r="F2457" s="42"/>
      <c r="G2457" s="43"/>
      <c r="H2457" s="44"/>
      <c r="I2457" s="42"/>
      <c r="J2457" s="42"/>
      <c r="K2457" s="42"/>
      <c r="L2457" s="42"/>
      <c r="T2457" s="44"/>
      <c r="U2457" s="44"/>
      <c r="V2457" s="44"/>
      <c r="W2457" s="44"/>
      <c r="X2457" s="44"/>
      <c r="Y2457" s="44"/>
      <c r="Z2457" s="44"/>
      <c r="AD2457" s="42"/>
      <c r="AE2457" s="42"/>
      <c r="AF2457" s="42"/>
      <c r="AG2457" s="42"/>
    </row>
    <row r="2458" spans="3:33" s="35" customFormat="1" x14ac:dyDescent="0.2">
      <c r="C2458" s="39"/>
      <c r="D2458" s="40"/>
      <c r="E2458" s="41"/>
      <c r="F2458" s="42"/>
      <c r="G2458" s="43"/>
      <c r="H2458" s="44"/>
      <c r="I2458" s="42"/>
      <c r="J2458" s="42"/>
      <c r="K2458" s="42"/>
      <c r="L2458" s="42"/>
      <c r="T2458" s="44"/>
      <c r="U2458" s="44"/>
      <c r="V2458" s="44"/>
      <c r="W2458" s="44"/>
      <c r="X2458" s="44"/>
      <c r="Y2458" s="44"/>
      <c r="Z2458" s="44"/>
      <c r="AD2458" s="42"/>
      <c r="AE2458" s="42"/>
      <c r="AF2458" s="42"/>
      <c r="AG2458" s="42"/>
    </row>
    <row r="2459" spans="3:33" s="35" customFormat="1" x14ac:dyDescent="0.2">
      <c r="C2459" s="39"/>
      <c r="D2459" s="40"/>
      <c r="E2459" s="41"/>
      <c r="F2459" s="42"/>
      <c r="G2459" s="43"/>
      <c r="H2459" s="44"/>
      <c r="I2459" s="42"/>
      <c r="J2459" s="42"/>
      <c r="K2459" s="42"/>
      <c r="L2459" s="42"/>
      <c r="T2459" s="44"/>
      <c r="U2459" s="44"/>
      <c r="V2459" s="44"/>
      <c r="W2459" s="44"/>
      <c r="X2459" s="44"/>
      <c r="Y2459" s="44"/>
      <c r="Z2459" s="44"/>
      <c r="AD2459" s="42"/>
      <c r="AE2459" s="42"/>
      <c r="AF2459" s="42"/>
      <c r="AG2459" s="42"/>
    </row>
    <row r="2460" spans="3:33" s="35" customFormat="1" x14ac:dyDescent="0.2">
      <c r="C2460" s="39"/>
      <c r="D2460" s="40"/>
      <c r="E2460" s="41"/>
      <c r="F2460" s="42"/>
      <c r="G2460" s="43"/>
      <c r="H2460" s="44"/>
      <c r="I2460" s="42"/>
      <c r="J2460" s="42"/>
      <c r="K2460" s="42"/>
      <c r="L2460" s="42"/>
      <c r="T2460" s="44"/>
      <c r="U2460" s="44"/>
      <c r="V2460" s="44"/>
      <c r="W2460" s="44"/>
      <c r="X2460" s="44"/>
      <c r="Y2460" s="44"/>
      <c r="Z2460" s="44"/>
      <c r="AD2460" s="42"/>
      <c r="AE2460" s="42"/>
      <c r="AF2460" s="42"/>
      <c r="AG2460" s="42"/>
    </row>
    <row r="2461" spans="3:33" s="35" customFormat="1" x14ac:dyDescent="0.2">
      <c r="C2461" s="39"/>
      <c r="D2461" s="40"/>
      <c r="E2461" s="41"/>
      <c r="F2461" s="42"/>
      <c r="G2461" s="43"/>
      <c r="H2461" s="44"/>
      <c r="I2461" s="42"/>
      <c r="J2461" s="42"/>
      <c r="K2461" s="42"/>
      <c r="L2461" s="42"/>
      <c r="T2461" s="44"/>
      <c r="U2461" s="44"/>
      <c r="V2461" s="44"/>
      <c r="W2461" s="44"/>
      <c r="X2461" s="44"/>
      <c r="Y2461" s="44"/>
      <c r="Z2461" s="44"/>
      <c r="AD2461" s="42"/>
      <c r="AE2461" s="42"/>
      <c r="AF2461" s="42"/>
      <c r="AG2461" s="42"/>
    </row>
    <row r="2462" spans="3:33" s="35" customFormat="1" x14ac:dyDescent="0.2">
      <c r="C2462" s="39"/>
      <c r="D2462" s="40"/>
      <c r="E2462" s="41"/>
      <c r="F2462" s="42"/>
      <c r="G2462" s="43"/>
      <c r="H2462" s="44"/>
      <c r="I2462" s="42"/>
      <c r="J2462" s="42"/>
      <c r="K2462" s="42"/>
      <c r="L2462" s="42"/>
      <c r="T2462" s="44"/>
      <c r="U2462" s="44"/>
      <c r="V2462" s="44"/>
      <c r="W2462" s="44"/>
      <c r="X2462" s="44"/>
      <c r="Y2462" s="44"/>
      <c r="Z2462" s="44"/>
      <c r="AD2462" s="42"/>
      <c r="AE2462" s="42"/>
      <c r="AF2462" s="42"/>
      <c r="AG2462" s="42"/>
    </row>
    <row r="2463" spans="3:33" s="35" customFormat="1" x14ac:dyDescent="0.2">
      <c r="C2463" s="39"/>
      <c r="D2463" s="40"/>
      <c r="E2463" s="41"/>
      <c r="F2463" s="42"/>
      <c r="G2463" s="43"/>
      <c r="H2463" s="44"/>
      <c r="I2463" s="42"/>
      <c r="J2463" s="42"/>
      <c r="K2463" s="42"/>
      <c r="L2463" s="42"/>
      <c r="T2463" s="44"/>
      <c r="U2463" s="44"/>
      <c r="V2463" s="44"/>
      <c r="W2463" s="44"/>
      <c r="X2463" s="44"/>
      <c r="Y2463" s="44"/>
      <c r="Z2463" s="44"/>
      <c r="AD2463" s="42"/>
      <c r="AE2463" s="42"/>
      <c r="AF2463" s="42"/>
      <c r="AG2463" s="42"/>
    </row>
    <row r="2464" spans="3:33" s="35" customFormat="1" x14ac:dyDescent="0.2">
      <c r="C2464" s="39"/>
      <c r="D2464" s="40"/>
      <c r="E2464" s="41"/>
      <c r="F2464" s="42"/>
      <c r="G2464" s="43"/>
      <c r="H2464" s="44"/>
      <c r="I2464" s="42"/>
      <c r="J2464" s="42"/>
      <c r="K2464" s="42"/>
      <c r="L2464" s="42"/>
      <c r="T2464" s="44"/>
      <c r="U2464" s="44"/>
      <c r="V2464" s="44"/>
      <c r="W2464" s="44"/>
      <c r="X2464" s="44"/>
      <c r="Y2464" s="44"/>
      <c r="Z2464" s="44"/>
      <c r="AD2464" s="42"/>
      <c r="AE2464" s="42"/>
      <c r="AF2464" s="42"/>
      <c r="AG2464" s="42"/>
    </row>
    <row r="2465" spans="3:33" s="35" customFormat="1" x14ac:dyDescent="0.2">
      <c r="C2465" s="39"/>
      <c r="D2465" s="40"/>
      <c r="E2465" s="41"/>
      <c r="F2465" s="42"/>
      <c r="G2465" s="43"/>
      <c r="H2465" s="44"/>
      <c r="I2465" s="42"/>
      <c r="J2465" s="42"/>
      <c r="K2465" s="42"/>
      <c r="L2465" s="42"/>
      <c r="T2465" s="44"/>
      <c r="U2465" s="44"/>
      <c r="V2465" s="44"/>
      <c r="W2465" s="44"/>
      <c r="X2465" s="44"/>
      <c r="Y2465" s="44"/>
      <c r="Z2465" s="44"/>
      <c r="AD2465" s="42"/>
      <c r="AE2465" s="42"/>
      <c r="AF2465" s="42"/>
      <c r="AG2465" s="42"/>
    </row>
    <row r="2466" spans="3:33" s="35" customFormat="1" x14ac:dyDescent="0.2">
      <c r="C2466" s="39"/>
      <c r="D2466" s="40"/>
      <c r="E2466" s="41"/>
      <c r="F2466" s="42"/>
      <c r="G2466" s="43"/>
      <c r="H2466" s="44"/>
      <c r="I2466" s="42"/>
      <c r="J2466" s="42"/>
      <c r="K2466" s="42"/>
      <c r="L2466" s="42"/>
      <c r="T2466" s="44"/>
      <c r="U2466" s="44"/>
      <c r="V2466" s="44"/>
      <c r="W2466" s="44"/>
      <c r="X2466" s="44"/>
      <c r="Y2466" s="44"/>
      <c r="Z2466" s="44"/>
      <c r="AD2466" s="42"/>
      <c r="AE2466" s="42"/>
      <c r="AF2466" s="42"/>
      <c r="AG2466" s="42"/>
    </row>
    <row r="2467" spans="3:33" s="35" customFormat="1" x14ac:dyDescent="0.2">
      <c r="C2467" s="39"/>
      <c r="D2467" s="40"/>
      <c r="E2467" s="41"/>
      <c r="F2467" s="42"/>
      <c r="G2467" s="43"/>
      <c r="H2467" s="44"/>
      <c r="I2467" s="42"/>
      <c r="J2467" s="42"/>
      <c r="K2467" s="42"/>
      <c r="L2467" s="42"/>
      <c r="T2467" s="44"/>
      <c r="U2467" s="44"/>
      <c r="V2467" s="44"/>
      <c r="W2467" s="44"/>
      <c r="X2467" s="44"/>
      <c r="Y2467" s="44"/>
      <c r="Z2467" s="44"/>
      <c r="AD2467" s="42"/>
      <c r="AE2467" s="42"/>
      <c r="AF2467" s="42"/>
      <c r="AG2467" s="42"/>
    </row>
    <row r="2468" spans="3:33" s="35" customFormat="1" x14ac:dyDescent="0.2">
      <c r="C2468" s="39"/>
      <c r="D2468" s="40"/>
      <c r="E2468" s="41"/>
      <c r="F2468" s="42"/>
      <c r="G2468" s="43"/>
      <c r="H2468" s="44"/>
      <c r="I2468" s="42"/>
      <c r="J2468" s="42"/>
      <c r="K2468" s="42"/>
      <c r="L2468" s="42"/>
      <c r="T2468" s="44"/>
      <c r="U2468" s="44"/>
      <c r="V2468" s="44"/>
      <c r="W2468" s="44"/>
      <c r="X2468" s="44"/>
      <c r="Y2468" s="44"/>
      <c r="Z2468" s="44"/>
      <c r="AD2468" s="42"/>
      <c r="AE2468" s="42"/>
      <c r="AF2468" s="42"/>
      <c r="AG2468" s="42"/>
    </row>
    <row r="2469" spans="3:33" s="35" customFormat="1" x14ac:dyDescent="0.2">
      <c r="C2469" s="39"/>
      <c r="D2469" s="40"/>
      <c r="E2469" s="41"/>
      <c r="F2469" s="42"/>
      <c r="G2469" s="43"/>
      <c r="H2469" s="44"/>
      <c r="I2469" s="42"/>
      <c r="J2469" s="42"/>
      <c r="K2469" s="42"/>
      <c r="L2469" s="42"/>
      <c r="T2469" s="44"/>
      <c r="U2469" s="44"/>
      <c r="V2469" s="44"/>
      <c r="W2469" s="44"/>
      <c r="X2469" s="44"/>
      <c r="Y2469" s="44"/>
      <c r="Z2469" s="44"/>
      <c r="AD2469" s="42"/>
      <c r="AE2469" s="42"/>
      <c r="AF2469" s="42"/>
      <c r="AG2469" s="42"/>
    </row>
    <row r="2470" spans="3:33" s="35" customFormat="1" x14ac:dyDescent="0.2">
      <c r="C2470" s="39"/>
      <c r="D2470" s="40"/>
      <c r="E2470" s="41"/>
      <c r="F2470" s="42"/>
      <c r="G2470" s="43"/>
      <c r="H2470" s="44"/>
      <c r="I2470" s="42"/>
      <c r="J2470" s="42"/>
      <c r="K2470" s="42"/>
      <c r="L2470" s="42"/>
      <c r="T2470" s="44"/>
      <c r="U2470" s="44"/>
      <c r="V2470" s="44"/>
      <c r="W2470" s="44"/>
      <c r="X2470" s="44"/>
      <c r="Y2470" s="44"/>
      <c r="Z2470" s="44"/>
      <c r="AD2470" s="42"/>
      <c r="AE2470" s="42"/>
      <c r="AF2470" s="42"/>
      <c r="AG2470" s="42"/>
    </row>
    <row r="2471" spans="3:33" s="35" customFormat="1" x14ac:dyDescent="0.2">
      <c r="C2471" s="39"/>
      <c r="D2471" s="40"/>
      <c r="E2471" s="41"/>
      <c r="F2471" s="42"/>
      <c r="G2471" s="43"/>
      <c r="H2471" s="44"/>
      <c r="I2471" s="42"/>
      <c r="J2471" s="42"/>
      <c r="K2471" s="42"/>
      <c r="L2471" s="42"/>
      <c r="T2471" s="44"/>
      <c r="U2471" s="44"/>
      <c r="V2471" s="44"/>
      <c r="W2471" s="44"/>
      <c r="X2471" s="44"/>
      <c r="Y2471" s="44"/>
      <c r="Z2471" s="44"/>
      <c r="AD2471" s="42"/>
      <c r="AE2471" s="42"/>
      <c r="AF2471" s="42"/>
      <c r="AG2471" s="42"/>
    </row>
    <row r="2472" spans="3:33" s="35" customFormat="1" x14ac:dyDescent="0.2">
      <c r="C2472" s="39"/>
      <c r="D2472" s="40"/>
      <c r="E2472" s="41"/>
      <c r="F2472" s="42"/>
      <c r="G2472" s="43"/>
      <c r="H2472" s="44"/>
      <c r="I2472" s="42"/>
      <c r="J2472" s="42"/>
      <c r="K2472" s="42"/>
      <c r="L2472" s="42"/>
      <c r="T2472" s="44"/>
      <c r="U2472" s="44"/>
      <c r="V2472" s="44"/>
      <c r="W2472" s="44"/>
      <c r="X2472" s="44"/>
      <c r="Y2472" s="44"/>
      <c r="Z2472" s="44"/>
      <c r="AD2472" s="42"/>
      <c r="AE2472" s="42"/>
      <c r="AF2472" s="42"/>
      <c r="AG2472" s="42"/>
    </row>
    <row r="2473" spans="3:33" s="35" customFormat="1" x14ac:dyDescent="0.2">
      <c r="C2473" s="39"/>
      <c r="D2473" s="40"/>
      <c r="E2473" s="41"/>
      <c r="F2473" s="42"/>
      <c r="G2473" s="43"/>
      <c r="H2473" s="44"/>
      <c r="I2473" s="42"/>
      <c r="J2473" s="42"/>
      <c r="K2473" s="42"/>
      <c r="L2473" s="42"/>
      <c r="T2473" s="44"/>
      <c r="U2473" s="44"/>
      <c r="V2473" s="44"/>
      <c r="W2473" s="44"/>
      <c r="X2473" s="44"/>
      <c r="Y2473" s="44"/>
      <c r="Z2473" s="44"/>
      <c r="AD2473" s="42"/>
      <c r="AE2473" s="42"/>
      <c r="AF2473" s="42"/>
      <c r="AG2473" s="42"/>
    </row>
    <row r="2474" spans="3:33" s="35" customFormat="1" x14ac:dyDescent="0.2">
      <c r="C2474" s="39"/>
      <c r="D2474" s="40"/>
      <c r="E2474" s="41"/>
      <c r="F2474" s="42"/>
      <c r="G2474" s="43"/>
      <c r="H2474" s="44"/>
      <c r="I2474" s="42"/>
      <c r="J2474" s="42"/>
      <c r="K2474" s="42"/>
      <c r="L2474" s="42"/>
      <c r="T2474" s="44"/>
      <c r="U2474" s="44"/>
      <c r="V2474" s="44"/>
      <c r="W2474" s="44"/>
      <c r="X2474" s="44"/>
      <c r="Y2474" s="44"/>
      <c r="Z2474" s="44"/>
      <c r="AD2474" s="42"/>
      <c r="AE2474" s="42"/>
      <c r="AF2474" s="42"/>
      <c r="AG2474" s="42"/>
    </row>
    <row r="2475" spans="3:33" s="35" customFormat="1" x14ac:dyDescent="0.2">
      <c r="C2475" s="39"/>
      <c r="D2475" s="40"/>
      <c r="E2475" s="41"/>
      <c r="F2475" s="42"/>
      <c r="G2475" s="43"/>
      <c r="H2475" s="44"/>
      <c r="I2475" s="42"/>
      <c r="J2475" s="42"/>
      <c r="K2475" s="42"/>
      <c r="L2475" s="42"/>
      <c r="T2475" s="44"/>
      <c r="U2475" s="44"/>
      <c r="V2475" s="44"/>
      <c r="W2475" s="44"/>
      <c r="X2475" s="44"/>
      <c r="Y2475" s="44"/>
      <c r="Z2475" s="44"/>
      <c r="AD2475" s="42"/>
      <c r="AE2475" s="42"/>
      <c r="AF2475" s="42"/>
      <c r="AG2475" s="42"/>
    </row>
    <row r="2476" spans="3:33" s="35" customFormat="1" x14ac:dyDescent="0.2">
      <c r="C2476" s="39"/>
      <c r="D2476" s="40"/>
      <c r="E2476" s="41"/>
      <c r="F2476" s="42"/>
      <c r="G2476" s="43"/>
      <c r="H2476" s="44"/>
      <c r="I2476" s="42"/>
      <c r="J2476" s="42"/>
      <c r="K2476" s="42"/>
      <c r="L2476" s="42"/>
      <c r="T2476" s="44"/>
      <c r="U2476" s="44"/>
      <c r="V2476" s="44"/>
      <c r="W2476" s="44"/>
      <c r="X2476" s="44"/>
      <c r="Y2476" s="44"/>
      <c r="Z2476" s="44"/>
      <c r="AD2476" s="42"/>
      <c r="AE2476" s="42"/>
      <c r="AF2476" s="42"/>
      <c r="AG2476" s="42"/>
    </row>
    <row r="2477" spans="3:33" s="35" customFormat="1" x14ac:dyDescent="0.2">
      <c r="C2477" s="39"/>
      <c r="D2477" s="40"/>
      <c r="E2477" s="41"/>
      <c r="F2477" s="42"/>
      <c r="G2477" s="43"/>
      <c r="H2477" s="44"/>
      <c r="I2477" s="42"/>
      <c r="J2477" s="42"/>
      <c r="K2477" s="42"/>
      <c r="L2477" s="42"/>
      <c r="T2477" s="44"/>
      <c r="U2477" s="44"/>
      <c r="V2477" s="44"/>
      <c r="W2477" s="44"/>
      <c r="X2477" s="44"/>
      <c r="Y2477" s="44"/>
      <c r="Z2477" s="44"/>
      <c r="AD2477" s="42"/>
      <c r="AE2477" s="42"/>
      <c r="AF2477" s="42"/>
      <c r="AG2477" s="42"/>
    </row>
    <row r="2478" spans="3:33" s="35" customFormat="1" x14ac:dyDescent="0.2">
      <c r="C2478" s="39"/>
      <c r="D2478" s="40"/>
      <c r="E2478" s="41"/>
      <c r="F2478" s="42"/>
      <c r="G2478" s="43"/>
      <c r="H2478" s="44"/>
      <c r="I2478" s="42"/>
      <c r="J2478" s="42"/>
      <c r="K2478" s="42"/>
      <c r="L2478" s="42"/>
      <c r="T2478" s="44"/>
      <c r="U2478" s="44"/>
      <c r="V2478" s="44"/>
      <c r="W2478" s="44"/>
      <c r="X2478" s="44"/>
      <c r="Y2478" s="44"/>
      <c r="Z2478" s="44"/>
      <c r="AD2478" s="42"/>
      <c r="AE2478" s="42"/>
      <c r="AF2478" s="42"/>
      <c r="AG2478" s="42"/>
    </row>
    <row r="2479" spans="3:33" s="35" customFormat="1" x14ac:dyDescent="0.2">
      <c r="C2479" s="39"/>
      <c r="D2479" s="40"/>
      <c r="E2479" s="41"/>
      <c r="F2479" s="42"/>
      <c r="G2479" s="43"/>
      <c r="H2479" s="44"/>
      <c r="I2479" s="42"/>
      <c r="J2479" s="42"/>
      <c r="K2479" s="42"/>
      <c r="L2479" s="42"/>
      <c r="T2479" s="44"/>
      <c r="U2479" s="44"/>
      <c r="V2479" s="44"/>
      <c r="W2479" s="44"/>
      <c r="X2479" s="44"/>
      <c r="Y2479" s="44"/>
      <c r="Z2479" s="44"/>
      <c r="AD2479" s="42"/>
      <c r="AE2479" s="42"/>
      <c r="AF2479" s="42"/>
      <c r="AG2479" s="42"/>
    </row>
    <row r="2480" spans="3:33" s="35" customFormat="1" x14ac:dyDescent="0.2">
      <c r="C2480" s="39"/>
      <c r="D2480" s="40"/>
      <c r="E2480" s="41"/>
      <c r="F2480" s="42"/>
      <c r="G2480" s="43"/>
      <c r="H2480" s="44"/>
      <c r="I2480" s="42"/>
      <c r="J2480" s="42"/>
      <c r="K2480" s="42"/>
      <c r="L2480" s="42"/>
      <c r="T2480" s="44"/>
      <c r="U2480" s="44"/>
      <c r="V2480" s="44"/>
      <c r="W2480" s="44"/>
      <c r="X2480" s="44"/>
      <c r="Y2480" s="44"/>
      <c r="Z2480" s="44"/>
      <c r="AD2480" s="42"/>
      <c r="AE2480" s="42"/>
      <c r="AF2480" s="42"/>
      <c r="AG2480" s="42"/>
    </row>
    <row r="2481" spans="3:33" s="35" customFormat="1" x14ac:dyDescent="0.2">
      <c r="C2481" s="39"/>
      <c r="D2481" s="40"/>
      <c r="E2481" s="41"/>
      <c r="F2481" s="42"/>
      <c r="G2481" s="43"/>
      <c r="H2481" s="44"/>
      <c r="I2481" s="42"/>
      <c r="J2481" s="42"/>
      <c r="K2481" s="42"/>
      <c r="L2481" s="42"/>
      <c r="T2481" s="44"/>
      <c r="U2481" s="44"/>
      <c r="V2481" s="44"/>
      <c r="W2481" s="44"/>
      <c r="X2481" s="44"/>
      <c r="Y2481" s="44"/>
      <c r="Z2481" s="44"/>
      <c r="AD2481" s="42"/>
      <c r="AE2481" s="42"/>
      <c r="AF2481" s="42"/>
      <c r="AG2481" s="42"/>
    </row>
    <row r="2482" spans="3:33" s="35" customFormat="1" x14ac:dyDescent="0.2">
      <c r="C2482" s="39"/>
      <c r="D2482" s="40"/>
      <c r="E2482" s="41"/>
      <c r="F2482" s="42"/>
      <c r="G2482" s="43"/>
      <c r="H2482" s="44"/>
      <c r="I2482" s="42"/>
      <c r="J2482" s="42"/>
      <c r="K2482" s="42"/>
      <c r="L2482" s="42"/>
      <c r="T2482" s="44"/>
      <c r="U2482" s="44"/>
      <c r="V2482" s="44"/>
      <c r="W2482" s="44"/>
      <c r="X2482" s="44"/>
      <c r="Y2482" s="44"/>
      <c r="Z2482" s="44"/>
      <c r="AD2482" s="42"/>
      <c r="AE2482" s="42"/>
      <c r="AF2482" s="42"/>
      <c r="AG2482" s="42"/>
    </row>
    <row r="2483" spans="3:33" s="35" customFormat="1" x14ac:dyDescent="0.2">
      <c r="C2483" s="39"/>
      <c r="D2483" s="40"/>
      <c r="E2483" s="41"/>
      <c r="F2483" s="42"/>
      <c r="G2483" s="43"/>
      <c r="H2483" s="44"/>
      <c r="I2483" s="42"/>
      <c r="J2483" s="42"/>
      <c r="K2483" s="42"/>
      <c r="L2483" s="42"/>
      <c r="T2483" s="44"/>
      <c r="U2483" s="44"/>
      <c r="V2483" s="44"/>
      <c r="W2483" s="44"/>
      <c r="X2483" s="44"/>
      <c r="Y2483" s="44"/>
      <c r="Z2483" s="44"/>
      <c r="AD2483" s="42"/>
      <c r="AE2483" s="42"/>
      <c r="AF2483" s="42"/>
      <c r="AG2483" s="42"/>
    </row>
    <row r="2484" spans="3:33" s="35" customFormat="1" x14ac:dyDescent="0.2">
      <c r="C2484" s="39"/>
      <c r="D2484" s="40"/>
      <c r="E2484" s="41"/>
      <c r="F2484" s="42"/>
      <c r="G2484" s="43"/>
      <c r="H2484" s="44"/>
      <c r="I2484" s="42"/>
      <c r="J2484" s="42"/>
      <c r="K2484" s="42"/>
      <c r="L2484" s="42"/>
      <c r="T2484" s="44"/>
      <c r="U2484" s="44"/>
      <c r="V2484" s="44"/>
      <c r="W2484" s="44"/>
      <c r="X2484" s="44"/>
      <c r="Y2484" s="44"/>
      <c r="Z2484" s="44"/>
      <c r="AD2484" s="42"/>
      <c r="AE2484" s="42"/>
      <c r="AF2484" s="42"/>
      <c r="AG2484" s="42"/>
    </row>
    <row r="2485" spans="3:33" s="35" customFormat="1" x14ac:dyDescent="0.2">
      <c r="C2485" s="39"/>
      <c r="D2485" s="40"/>
      <c r="E2485" s="41"/>
      <c r="F2485" s="42"/>
      <c r="G2485" s="43"/>
      <c r="H2485" s="44"/>
      <c r="I2485" s="42"/>
      <c r="J2485" s="42"/>
      <c r="K2485" s="42"/>
      <c r="L2485" s="42"/>
      <c r="T2485" s="44"/>
      <c r="U2485" s="44"/>
      <c r="V2485" s="44"/>
      <c r="W2485" s="44"/>
      <c r="X2485" s="44"/>
      <c r="Y2485" s="44"/>
      <c r="Z2485" s="44"/>
      <c r="AD2485" s="42"/>
      <c r="AE2485" s="42"/>
      <c r="AF2485" s="42"/>
      <c r="AG2485" s="42"/>
    </row>
    <row r="2486" spans="3:33" s="35" customFormat="1" x14ac:dyDescent="0.2">
      <c r="C2486" s="39"/>
      <c r="D2486" s="40"/>
      <c r="E2486" s="41"/>
      <c r="F2486" s="42"/>
      <c r="G2486" s="43"/>
      <c r="H2486" s="44"/>
      <c r="I2486" s="42"/>
      <c r="J2486" s="42"/>
      <c r="K2486" s="42"/>
      <c r="L2486" s="42"/>
      <c r="T2486" s="44"/>
      <c r="U2486" s="44"/>
      <c r="V2486" s="44"/>
      <c r="W2486" s="44"/>
      <c r="X2486" s="44"/>
      <c r="Y2486" s="44"/>
      <c r="Z2486" s="44"/>
      <c r="AD2486" s="42"/>
      <c r="AE2486" s="42"/>
      <c r="AF2486" s="42"/>
      <c r="AG2486" s="42"/>
    </row>
    <row r="2487" spans="3:33" s="35" customFormat="1" x14ac:dyDescent="0.2">
      <c r="C2487" s="39"/>
      <c r="D2487" s="40"/>
      <c r="E2487" s="41"/>
      <c r="F2487" s="42"/>
      <c r="G2487" s="43"/>
      <c r="H2487" s="44"/>
      <c r="I2487" s="42"/>
      <c r="J2487" s="42"/>
      <c r="K2487" s="42"/>
      <c r="L2487" s="42"/>
      <c r="T2487" s="44"/>
      <c r="U2487" s="44"/>
      <c r="V2487" s="44"/>
      <c r="W2487" s="44"/>
      <c r="X2487" s="44"/>
      <c r="Y2487" s="44"/>
      <c r="Z2487" s="44"/>
      <c r="AD2487" s="42"/>
      <c r="AE2487" s="42"/>
      <c r="AF2487" s="42"/>
      <c r="AG2487" s="42"/>
    </row>
    <row r="2488" spans="3:33" s="35" customFormat="1" x14ac:dyDescent="0.2">
      <c r="C2488" s="39"/>
      <c r="D2488" s="40"/>
      <c r="E2488" s="41"/>
      <c r="F2488" s="42"/>
      <c r="G2488" s="43"/>
      <c r="H2488" s="44"/>
      <c r="I2488" s="42"/>
      <c r="J2488" s="42"/>
      <c r="K2488" s="42"/>
      <c r="L2488" s="42"/>
      <c r="T2488" s="44"/>
      <c r="U2488" s="44"/>
      <c r="V2488" s="44"/>
      <c r="W2488" s="44"/>
      <c r="X2488" s="44"/>
      <c r="Y2488" s="44"/>
      <c r="Z2488" s="44"/>
      <c r="AD2488" s="42"/>
      <c r="AE2488" s="42"/>
      <c r="AF2488" s="42"/>
      <c r="AG2488" s="42"/>
    </row>
    <row r="2489" spans="3:33" s="35" customFormat="1" x14ac:dyDescent="0.2">
      <c r="C2489" s="39"/>
      <c r="D2489" s="40"/>
      <c r="E2489" s="41"/>
      <c r="F2489" s="42"/>
      <c r="G2489" s="43"/>
      <c r="H2489" s="44"/>
      <c r="I2489" s="42"/>
      <c r="J2489" s="42"/>
      <c r="K2489" s="42"/>
      <c r="L2489" s="42"/>
      <c r="T2489" s="44"/>
      <c r="U2489" s="44"/>
      <c r="V2489" s="44"/>
      <c r="W2489" s="44"/>
      <c r="X2489" s="44"/>
      <c r="Y2489" s="44"/>
      <c r="Z2489" s="44"/>
      <c r="AD2489" s="42"/>
      <c r="AE2489" s="42"/>
      <c r="AF2489" s="42"/>
      <c r="AG2489" s="42"/>
    </row>
    <row r="2490" spans="3:33" s="35" customFormat="1" x14ac:dyDescent="0.2">
      <c r="C2490" s="39"/>
      <c r="D2490" s="40"/>
      <c r="E2490" s="41"/>
      <c r="F2490" s="42"/>
      <c r="G2490" s="43"/>
      <c r="H2490" s="44"/>
      <c r="I2490" s="42"/>
      <c r="J2490" s="42"/>
      <c r="K2490" s="42"/>
      <c r="L2490" s="42"/>
      <c r="T2490" s="44"/>
      <c r="U2490" s="44"/>
      <c r="V2490" s="44"/>
      <c r="W2490" s="44"/>
      <c r="X2490" s="44"/>
      <c r="Y2490" s="44"/>
      <c r="Z2490" s="44"/>
      <c r="AD2490" s="42"/>
      <c r="AE2490" s="42"/>
      <c r="AF2490" s="42"/>
      <c r="AG2490" s="42"/>
    </row>
    <row r="2491" spans="3:33" s="35" customFormat="1" x14ac:dyDescent="0.2">
      <c r="C2491" s="39"/>
      <c r="D2491" s="40"/>
      <c r="E2491" s="41"/>
      <c r="F2491" s="42"/>
      <c r="G2491" s="43"/>
      <c r="H2491" s="44"/>
      <c r="I2491" s="42"/>
      <c r="J2491" s="42"/>
      <c r="K2491" s="42"/>
      <c r="L2491" s="42"/>
      <c r="T2491" s="44"/>
      <c r="U2491" s="44"/>
      <c r="V2491" s="44"/>
      <c r="W2491" s="44"/>
      <c r="X2491" s="44"/>
      <c r="Y2491" s="44"/>
      <c r="Z2491" s="44"/>
      <c r="AD2491" s="42"/>
      <c r="AE2491" s="42"/>
      <c r="AF2491" s="42"/>
      <c r="AG2491" s="42"/>
    </row>
    <row r="2492" spans="3:33" s="35" customFormat="1" x14ac:dyDescent="0.2">
      <c r="C2492" s="39"/>
      <c r="D2492" s="40"/>
      <c r="E2492" s="41"/>
      <c r="F2492" s="42"/>
      <c r="G2492" s="43"/>
      <c r="H2492" s="44"/>
      <c r="I2492" s="42"/>
      <c r="J2492" s="42"/>
      <c r="K2492" s="42"/>
      <c r="L2492" s="42"/>
      <c r="T2492" s="44"/>
      <c r="U2492" s="44"/>
      <c r="V2492" s="44"/>
      <c r="W2492" s="44"/>
      <c r="X2492" s="44"/>
      <c r="Y2492" s="44"/>
      <c r="Z2492" s="44"/>
      <c r="AD2492" s="42"/>
      <c r="AE2492" s="42"/>
      <c r="AF2492" s="42"/>
      <c r="AG2492" s="42"/>
    </row>
    <row r="2493" spans="3:33" s="35" customFormat="1" x14ac:dyDescent="0.2">
      <c r="C2493" s="39"/>
      <c r="D2493" s="40"/>
      <c r="E2493" s="41"/>
      <c r="F2493" s="42"/>
      <c r="G2493" s="43"/>
      <c r="H2493" s="44"/>
      <c r="I2493" s="42"/>
      <c r="J2493" s="42"/>
      <c r="K2493" s="42"/>
      <c r="L2493" s="42"/>
      <c r="T2493" s="44"/>
      <c r="U2493" s="44"/>
      <c r="V2493" s="44"/>
      <c r="W2493" s="44"/>
      <c r="X2493" s="44"/>
      <c r="Y2493" s="44"/>
      <c r="Z2493" s="44"/>
      <c r="AD2493" s="42"/>
      <c r="AE2493" s="42"/>
      <c r="AF2493" s="42"/>
      <c r="AG2493" s="42"/>
    </row>
    <row r="2494" spans="3:33" s="35" customFormat="1" x14ac:dyDescent="0.2">
      <c r="C2494" s="39"/>
      <c r="D2494" s="40"/>
      <c r="E2494" s="41"/>
      <c r="F2494" s="42"/>
      <c r="G2494" s="43"/>
      <c r="H2494" s="44"/>
      <c r="I2494" s="42"/>
      <c r="J2494" s="42"/>
      <c r="K2494" s="42"/>
      <c r="L2494" s="42"/>
      <c r="T2494" s="44"/>
      <c r="U2494" s="44"/>
      <c r="V2494" s="44"/>
      <c r="W2494" s="44"/>
      <c r="X2494" s="44"/>
      <c r="Y2494" s="44"/>
      <c r="Z2494" s="44"/>
      <c r="AD2494" s="42"/>
      <c r="AE2494" s="42"/>
      <c r="AF2494" s="42"/>
      <c r="AG2494" s="42"/>
    </row>
    <row r="2495" spans="3:33" s="35" customFormat="1" x14ac:dyDescent="0.2">
      <c r="C2495" s="39"/>
      <c r="D2495" s="40"/>
      <c r="E2495" s="41"/>
      <c r="F2495" s="42"/>
      <c r="G2495" s="43"/>
      <c r="H2495" s="44"/>
      <c r="I2495" s="42"/>
      <c r="J2495" s="42"/>
      <c r="K2495" s="42"/>
      <c r="L2495" s="42"/>
      <c r="T2495" s="44"/>
      <c r="U2495" s="44"/>
      <c r="V2495" s="44"/>
      <c r="W2495" s="44"/>
      <c r="X2495" s="44"/>
      <c r="Y2495" s="44"/>
      <c r="Z2495" s="44"/>
      <c r="AD2495" s="42"/>
      <c r="AE2495" s="42"/>
      <c r="AF2495" s="42"/>
      <c r="AG2495" s="42"/>
    </row>
    <row r="2496" spans="3:33" s="35" customFormat="1" x14ac:dyDescent="0.2">
      <c r="C2496" s="39"/>
      <c r="D2496" s="40"/>
      <c r="E2496" s="41"/>
      <c r="F2496" s="42"/>
      <c r="G2496" s="43"/>
      <c r="H2496" s="44"/>
      <c r="I2496" s="42"/>
      <c r="J2496" s="42"/>
      <c r="K2496" s="42"/>
      <c r="L2496" s="42"/>
      <c r="T2496" s="44"/>
      <c r="U2496" s="44"/>
      <c r="V2496" s="44"/>
      <c r="W2496" s="44"/>
      <c r="X2496" s="44"/>
      <c r="Y2496" s="44"/>
      <c r="Z2496" s="44"/>
      <c r="AD2496" s="42"/>
      <c r="AE2496" s="42"/>
      <c r="AF2496" s="42"/>
      <c r="AG2496" s="42"/>
    </row>
    <row r="2497" spans="3:33" s="35" customFormat="1" x14ac:dyDescent="0.2">
      <c r="C2497" s="39"/>
      <c r="D2497" s="40"/>
      <c r="E2497" s="41"/>
      <c r="F2497" s="42"/>
      <c r="G2497" s="43"/>
      <c r="H2497" s="44"/>
      <c r="I2497" s="42"/>
      <c r="J2497" s="42"/>
      <c r="K2497" s="42"/>
      <c r="L2497" s="42"/>
      <c r="T2497" s="44"/>
      <c r="U2497" s="44"/>
      <c r="V2497" s="44"/>
      <c r="W2497" s="44"/>
      <c r="X2497" s="44"/>
      <c r="Y2497" s="44"/>
      <c r="Z2497" s="44"/>
      <c r="AD2497" s="42"/>
      <c r="AE2497" s="42"/>
      <c r="AF2497" s="42"/>
      <c r="AG2497" s="42"/>
    </row>
    <row r="2498" spans="3:33" s="35" customFormat="1" x14ac:dyDescent="0.2">
      <c r="C2498" s="39"/>
      <c r="D2498" s="40"/>
      <c r="E2498" s="41"/>
      <c r="F2498" s="42"/>
      <c r="G2498" s="43"/>
      <c r="H2498" s="44"/>
      <c r="I2498" s="42"/>
      <c r="J2498" s="42"/>
      <c r="K2498" s="42"/>
      <c r="L2498" s="42"/>
      <c r="T2498" s="44"/>
      <c r="U2498" s="44"/>
      <c r="V2498" s="44"/>
      <c r="W2498" s="44"/>
      <c r="X2498" s="44"/>
      <c r="Y2498" s="44"/>
      <c r="Z2498" s="44"/>
      <c r="AD2498" s="42"/>
      <c r="AE2498" s="42"/>
      <c r="AF2498" s="42"/>
      <c r="AG2498" s="42"/>
    </row>
    <row r="2499" spans="3:33" s="35" customFormat="1" x14ac:dyDescent="0.2">
      <c r="C2499" s="39"/>
      <c r="D2499" s="40"/>
      <c r="E2499" s="41"/>
      <c r="F2499" s="42"/>
      <c r="G2499" s="43"/>
      <c r="H2499" s="44"/>
      <c r="I2499" s="42"/>
      <c r="J2499" s="42"/>
      <c r="K2499" s="42"/>
      <c r="L2499" s="42"/>
      <c r="T2499" s="44"/>
      <c r="U2499" s="44"/>
      <c r="V2499" s="44"/>
      <c r="W2499" s="44"/>
      <c r="X2499" s="44"/>
      <c r="Y2499" s="44"/>
      <c r="Z2499" s="44"/>
      <c r="AD2499" s="42"/>
      <c r="AE2499" s="42"/>
      <c r="AF2499" s="42"/>
      <c r="AG2499" s="42"/>
    </row>
    <row r="2500" spans="3:33" s="35" customFormat="1" x14ac:dyDescent="0.2">
      <c r="C2500" s="39"/>
      <c r="D2500" s="40"/>
      <c r="E2500" s="41"/>
      <c r="F2500" s="42"/>
      <c r="G2500" s="43"/>
      <c r="H2500" s="44"/>
      <c r="I2500" s="42"/>
      <c r="J2500" s="42"/>
      <c r="K2500" s="42"/>
      <c r="L2500" s="42"/>
      <c r="T2500" s="44"/>
      <c r="U2500" s="44"/>
      <c r="V2500" s="44"/>
      <c r="W2500" s="44"/>
      <c r="X2500" s="44"/>
      <c r="Y2500" s="44"/>
      <c r="Z2500" s="44"/>
      <c r="AD2500" s="42"/>
      <c r="AE2500" s="42"/>
      <c r="AF2500" s="42"/>
      <c r="AG2500" s="42"/>
    </row>
    <row r="2501" spans="3:33" s="35" customFormat="1" x14ac:dyDescent="0.2">
      <c r="C2501" s="39"/>
      <c r="D2501" s="40"/>
      <c r="E2501" s="41"/>
      <c r="F2501" s="42"/>
      <c r="G2501" s="43"/>
      <c r="H2501" s="44"/>
      <c r="I2501" s="42"/>
      <c r="J2501" s="42"/>
      <c r="K2501" s="42"/>
      <c r="L2501" s="42"/>
      <c r="T2501" s="44"/>
      <c r="U2501" s="44"/>
      <c r="V2501" s="44"/>
      <c r="W2501" s="44"/>
      <c r="X2501" s="44"/>
      <c r="Y2501" s="44"/>
      <c r="Z2501" s="44"/>
      <c r="AD2501" s="42"/>
      <c r="AE2501" s="42"/>
      <c r="AF2501" s="42"/>
      <c r="AG2501" s="42"/>
    </row>
    <row r="2502" spans="3:33" s="35" customFormat="1" x14ac:dyDescent="0.2">
      <c r="C2502" s="39"/>
      <c r="D2502" s="40"/>
      <c r="E2502" s="41"/>
      <c r="F2502" s="42"/>
      <c r="G2502" s="43"/>
      <c r="H2502" s="44"/>
      <c r="I2502" s="42"/>
      <c r="J2502" s="42"/>
      <c r="K2502" s="42"/>
      <c r="L2502" s="42"/>
      <c r="T2502" s="44"/>
      <c r="U2502" s="44"/>
      <c r="V2502" s="44"/>
      <c r="W2502" s="44"/>
      <c r="X2502" s="44"/>
      <c r="Y2502" s="44"/>
      <c r="Z2502" s="44"/>
      <c r="AD2502" s="42"/>
      <c r="AE2502" s="42"/>
      <c r="AF2502" s="42"/>
      <c r="AG2502" s="42"/>
    </row>
    <row r="2503" spans="3:33" s="35" customFormat="1" x14ac:dyDescent="0.2">
      <c r="C2503" s="39"/>
      <c r="D2503" s="40"/>
      <c r="E2503" s="41"/>
      <c r="F2503" s="42"/>
      <c r="G2503" s="43"/>
      <c r="H2503" s="44"/>
      <c r="I2503" s="42"/>
      <c r="J2503" s="42"/>
      <c r="K2503" s="42"/>
      <c r="L2503" s="42"/>
      <c r="T2503" s="44"/>
      <c r="U2503" s="44"/>
      <c r="V2503" s="44"/>
      <c r="W2503" s="44"/>
      <c r="X2503" s="44"/>
      <c r="Y2503" s="44"/>
      <c r="Z2503" s="44"/>
      <c r="AD2503" s="42"/>
      <c r="AE2503" s="42"/>
      <c r="AF2503" s="42"/>
      <c r="AG2503" s="42"/>
    </row>
    <row r="2504" spans="3:33" s="35" customFormat="1" x14ac:dyDescent="0.2">
      <c r="C2504" s="39"/>
      <c r="D2504" s="40"/>
      <c r="E2504" s="41"/>
      <c r="F2504" s="42"/>
      <c r="G2504" s="43"/>
      <c r="H2504" s="44"/>
      <c r="I2504" s="42"/>
      <c r="J2504" s="42"/>
      <c r="K2504" s="42"/>
      <c r="L2504" s="42"/>
      <c r="T2504" s="44"/>
      <c r="U2504" s="44"/>
      <c r="V2504" s="44"/>
      <c r="W2504" s="44"/>
      <c r="X2504" s="44"/>
      <c r="Y2504" s="44"/>
      <c r="Z2504" s="44"/>
      <c r="AD2504" s="42"/>
      <c r="AE2504" s="42"/>
      <c r="AF2504" s="42"/>
      <c r="AG2504" s="42"/>
    </row>
    <row r="2505" spans="3:33" s="35" customFormat="1" x14ac:dyDescent="0.2">
      <c r="C2505" s="39"/>
      <c r="D2505" s="40"/>
      <c r="E2505" s="41"/>
      <c r="F2505" s="42"/>
      <c r="G2505" s="43"/>
      <c r="H2505" s="44"/>
      <c r="I2505" s="42"/>
      <c r="J2505" s="42"/>
      <c r="K2505" s="42"/>
      <c r="L2505" s="42"/>
      <c r="T2505" s="44"/>
      <c r="U2505" s="44"/>
      <c r="V2505" s="44"/>
      <c r="W2505" s="44"/>
      <c r="X2505" s="44"/>
      <c r="Y2505" s="44"/>
      <c r="Z2505" s="44"/>
      <c r="AD2505" s="42"/>
      <c r="AE2505" s="42"/>
      <c r="AF2505" s="42"/>
      <c r="AG2505" s="42"/>
    </row>
    <row r="2506" spans="3:33" s="35" customFormat="1" x14ac:dyDescent="0.2">
      <c r="C2506" s="39"/>
      <c r="D2506" s="40"/>
      <c r="E2506" s="41"/>
      <c r="F2506" s="42"/>
      <c r="G2506" s="43"/>
      <c r="H2506" s="44"/>
      <c r="I2506" s="42"/>
      <c r="J2506" s="42"/>
      <c r="K2506" s="42"/>
      <c r="L2506" s="42"/>
      <c r="T2506" s="44"/>
      <c r="U2506" s="44"/>
      <c r="V2506" s="44"/>
      <c r="W2506" s="44"/>
      <c r="X2506" s="44"/>
      <c r="Y2506" s="44"/>
      <c r="Z2506" s="44"/>
      <c r="AD2506" s="42"/>
      <c r="AE2506" s="42"/>
      <c r="AF2506" s="42"/>
      <c r="AG2506" s="42"/>
    </row>
    <row r="2507" spans="3:33" s="35" customFormat="1" x14ac:dyDescent="0.2">
      <c r="C2507" s="39"/>
      <c r="D2507" s="40"/>
      <c r="E2507" s="41"/>
      <c r="F2507" s="42"/>
      <c r="G2507" s="43"/>
      <c r="H2507" s="44"/>
      <c r="I2507" s="42"/>
      <c r="J2507" s="42"/>
      <c r="K2507" s="42"/>
      <c r="L2507" s="42"/>
      <c r="T2507" s="44"/>
      <c r="U2507" s="44"/>
      <c r="V2507" s="44"/>
      <c r="W2507" s="44"/>
      <c r="X2507" s="44"/>
      <c r="Y2507" s="44"/>
      <c r="Z2507" s="44"/>
      <c r="AD2507" s="42"/>
      <c r="AE2507" s="42"/>
      <c r="AF2507" s="42"/>
      <c r="AG2507" s="42"/>
    </row>
    <row r="2508" spans="3:33" s="35" customFormat="1" x14ac:dyDescent="0.2">
      <c r="C2508" s="39"/>
      <c r="D2508" s="40"/>
      <c r="E2508" s="41"/>
      <c r="F2508" s="42"/>
      <c r="G2508" s="43"/>
      <c r="H2508" s="44"/>
      <c r="I2508" s="42"/>
      <c r="J2508" s="42"/>
      <c r="K2508" s="42"/>
      <c r="L2508" s="42"/>
      <c r="T2508" s="44"/>
      <c r="U2508" s="44"/>
      <c r="V2508" s="44"/>
      <c r="W2508" s="44"/>
      <c r="X2508" s="44"/>
      <c r="Y2508" s="44"/>
      <c r="Z2508" s="44"/>
      <c r="AD2508" s="42"/>
      <c r="AE2508" s="42"/>
      <c r="AF2508" s="42"/>
      <c r="AG2508" s="42"/>
    </row>
    <row r="2509" spans="3:33" s="35" customFormat="1" x14ac:dyDescent="0.2">
      <c r="C2509" s="39"/>
      <c r="D2509" s="40"/>
      <c r="E2509" s="41"/>
      <c r="F2509" s="42"/>
      <c r="G2509" s="43"/>
      <c r="H2509" s="44"/>
      <c r="I2509" s="42"/>
      <c r="J2509" s="42"/>
      <c r="K2509" s="42"/>
      <c r="L2509" s="42"/>
      <c r="T2509" s="44"/>
      <c r="U2509" s="44"/>
      <c r="V2509" s="44"/>
      <c r="W2509" s="44"/>
      <c r="X2509" s="44"/>
      <c r="Y2509" s="44"/>
      <c r="Z2509" s="44"/>
      <c r="AD2509" s="42"/>
      <c r="AE2509" s="42"/>
      <c r="AF2509" s="42"/>
      <c r="AG2509" s="42"/>
    </row>
    <row r="2510" spans="3:33" s="35" customFormat="1" x14ac:dyDescent="0.2">
      <c r="C2510" s="39"/>
      <c r="D2510" s="40"/>
      <c r="E2510" s="41"/>
      <c r="F2510" s="42"/>
      <c r="G2510" s="43"/>
      <c r="H2510" s="44"/>
      <c r="I2510" s="42"/>
      <c r="J2510" s="42"/>
      <c r="K2510" s="42"/>
      <c r="L2510" s="42"/>
      <c r="T2510" s="44"/>
      <c r="U2510" s="44"/>
      <c r="V2510" s="44"/>
      <c r="W2510" s="44"/>
      <c r="X2510" s="44"/>
      <c r="Y2510" s="44"/>
      <c r="Z2510" s="44"/>
      <c r="AD2510" s="42"/>
      <c r="AE2510" s="42"/>
      <c r="AF2510" s="42"/>
      <c r="AG2510" s="42"/>
    </row>
    <row r="2511" spans="3:33" s="35" customFormat="1" x14ac:dyDescent="0.2">
      <c r="C2511" s="39"/>
      <c r="D2511" s="40"/>
      <c r="E2511" s="41"/>
      <c r="F2511" s="42"/>
      <c r="G2511" s="43"/>
      <c r="H2511" s="44"/>
      <c r="I2511" s="42"/>
      <c r="J2511" s="42"/>
      <c r="K2511" s="42"/>
      <c r="L2511" s="42"/>
      <c r="T2511" s="44"/>
      <c r="U2511" s="44"/>
      <c r="V2511" s="44"/>
      <c r="W2511" s="44"/>
      <c r="X2511" s="44"/>
      <c r="Y2511" s="44"/>
      <c r="Z2511" s="44"/>
      <c r="AD2511" s="42"/>
      <c r="AE2511" s="42"/>
      <c r="AF2511" s="42"/>
      <c r="AG2511" s="42"/>
    </row>
    <row r="2512" spans="3:33" s="35" customFormat="1" x14ac:dyDescent="0.2">
      <c r="C2512" s="39"/>
      <c r="D2512" s="40"/>
      <c r="E2512" s="41"/>
      <c r="F2512" s="42"/>
      <c r="G2512" s="43"/>
      <c r="H2512" s="44"/>
      <c r="I2512" s="42"/>
      <c r="J2512" s="42"/>
      <c r="K2512" s="42"/>
      <c r="L2512" s="42"/>
      <c r="T2512" s="44"/>
      <c r="U2512" s="44"/>
      <c r="V2512" s="44"/>
      <c r="W2512" s="44"/>
      <c r="X2512" s="44"/>
      <c r="Y2512" s="44"/>
      <c r="Z2512" s="44"/>
      <c r="AD2512" s="42"/>
      <c r="AE2512" s="42"/>
      <c r="AF2512" s="42"/>
      <c r="AG2512" s="42"/>
    </row>
    <row r="2513" spans="3:33" s="35" customFormat="1" x14ac:dyDescent="0.2">
      <c r="C2513" s="39"/>
      <c r="D2513" s="40"/>
      <c r="E2513" s="41"/>
      <c r="F2513" s="42"/>
      <c r="G2513" s="43"/>
      <c r="H2513" s="44"/>
      <c r="I2513" s="42"/>
      <c r="J2513" s="42"/>
      <c r="K2513" s="42"/>
      <c r="L2513" s="42"/>
      <c r="T2513" s="44"/>
      <c r="U2513" s="44"/>
      <c r="V2513" s="44"/>
      <c r="W2513" s="44"/>
      <c r="X2513" s="44"/>
      <c r="Y2513" s="44"/>
      <c r="Z2513" s="44"/>
      <c r="AD2513" s="42"/>
      <c r="AE2513" s="42"/>
      <c r="AF2513" s="42"/>
      <c r="AG2513" s="42"/>
    </row>
    <row r="2514" spans="3:33" s="35" customFormat="1" x14ac:dyDescent="0.2">
      <c r="C2514" s="39"/>
      <c r="D2514" s="40"/>
      <c r="E2514" s="41"/>
      <c r="F2514" s="42"/>
      <c r="G2514" s="43"/>
      <c r="H2514" s="44"/>
      <c r="I2514" s="42"/>
      <c r="J2514" s="42"/>
      <c r="K2514" s="42"/>
      <c r="L2514" s="42"/>
      <c r="T2514" s="44"/>
      <c r="U2514" s="44"/>
      <c r="V2514" s="44"/>
      <c r="W2514" s="44"/>
      <c r="X2514" s="44"/>
      <c r="Y2514" s="44"/>
      <c r="Z2514" s="44"/>
      <c r="AD2514" s="42"/>
      <c r="AE2514" s="42"/>
      <c r="AF2514" s="42"/>
      <c r="AG2514" s="42"/>
    </row>
    <row r="2515" spans="3:33" s="35" customFormat="1" x14ac:dyDescent="0.2">
      <c r="C2515" s="39"/>
      <c r="D2515" s="40"/>
      <c r="E2515" s="41"/>
      <c r="F2515" s="42"/>
      <c r="G2515" s="43"/>
      <c r="H2515" s="44"/>
      <c r="I2515" s="42"/>
      <c r="J2515" s="42"/>
      <c r="K2515" s="42"/>
      <c r="L2515" s="42"/>
      <c r="T2515" s="44"/>
      <c r="U2515" s="44"/>
      <c r="V2515" s="44"/>
      <c r="W2515" s="44"/>
      <c r="X2515" s="44"/>
      <c r="Y2515" s="44"/>
      <c r="Z2515" s="44"/>
      <c r="AD2515" s="42"/>
      <c r="AE2515" s="42"/>
      <c r="AF2515" s="42"/>
      <c r="AG2515" s="42"/>
    </row>
    <row r="2516" spans="3:33" s="35" customFormat="1" x14ac:dyDescent="0.2">
      <c r="C2516" s="39"/>
      <c r="D2516" s="40"/>
      <c r="E2516" s="41"/>
      <c r="F2516" s="42"/>
      <c r="G2516" s="43"/>
      <c r="H2516" s="44"/>
      <c r="I2516" s="42"/>
      <c r="J2516" s="42"/>
      <c r="K2516" s="42"/>
      <c r="L2516" s="42"/>
      <c r="T2516" s="44"/>
      <c r="U2516" s="44"/>
      <c r="V2516" s="44"/>
      <c r="W2516" s="44"/>
      <c r="X2516" s="44"/>
      <c r="Y2516" s="44"/>
      <c r="Z2516" s="44"/>
      <c r="AD2516" s="42"/>
      <c r="AE2516" s="42"/>
      <c r="AF2516" s="42"/>
      <c r="AG2516" s="42"/>
    </row>
    <row r="2517" spans="3:33" s="35" customFormat="1" x14ac:dyDescent="0.2">
      <c r="C2517" s="39"/>
      <c r="D2517" s="40"/>
      <c r="E2517" s="41"/>
      <c r="F2517" s="42"/>
      <c r="G2517" s="43"/>
      <c r="H2517" s="44"/>
      <c r="I2517" s="42"/>
      <c r="J2517" s="42"/>
      <c r="K2517" s="42"/>
      <c r="L2517" s="42"/>
      <c r="T2517" s="44"/>
      <c r="U2517" s="44"/>
      <c r="V2517" s="44"/>
      <c r="W2517" s="44"/>
      <c r="X2517" s="44"/>
      <c r="Y2517" s="44"/>
      <c r="Z2517" s="44"/>
      <c r="AD2517" s="42"/>
      <c r="AE2517" s="42"/>
      <c r="AF2517" s="42"/>
      <c r="AG2517" s="42"/>
    </row>
    <row r="2518" spans="3:33" s="35" customFormat="1" x14ac:dyDescent="0.2">
      <c r="C2518" s="39"/>
      <c r="D2518" s="40"/>
      <c r="E2518" s="41"/>
      <c r="F2518" s="42"/>
      <c r="G2518" s="43"/>
      <c r="H2518" s="44"/>
      <c r="I2518" s="42"/>
      <c r="J2518" s="42"/>
      <c r="K2518" s="42"/>
      <c r="L2518" s="42"/>
      <c r="T2518" s="44"/>
      <c r="U2518" s="44"/>
      <c r="V2518" s="44"/>
      <c r="W2518" s="44"/>
      <c r="X2518" s="44"/>
      <c r="Y2518" s="44"/>
      <c r="Z2518" s="44"/>
      <c r="AD2518" s="42"/>
      <c r="AE2518" s="42"/>
      <c r="AF2518" s="42"/>
      <c r="AG2518" s="42"/>
    </row>
    <row r="2519" spans="3:33" s="35" customFormat="1" x14ac:dyDescent="0.2">
      <c r="C2519" s="39"/>
      <c r="D2519" s="40"/>
      <c r="E2519" s="41"/>
      <c r="F2519" s="42"/>
      <c r="G2519" s="43"/>
      <c r="H2519" s="44"/>
      <c r="I2519" s="42"/>
      <c r="J2519" s="42"/>
      <c r="K2519" s="42"/>
      <c r="L2519" s="42"/>
      <c r="T2519" s="44"/>
      <c r="U2519" s="44"/>
      <c r="V2519" s="44"/>
      <c r="W2519" s="44"/>
      <c r="X2519" s="44"/>
      <c r="Y2519" s="44"/>
      <c r="Z2519" s="44"/>
      <c r="AD2519" s="42"/>
      <c r="AE2519" s="42"/>
      <c r="AF2519" s="42"/>
      <c r="AG2519" s="42"/>
    </row>
    <row r="2520" spans="3:33" s="35" customFormat="1" x14ac:dyDescent="0.2">
      <c r="C2520" s="39"/>
      <c r="D2520" s="40"/>
      <c r="E2520" s="41"/>
      <c r="F2520" s="42"/>
      <c r="G2520" s="43"/>
      <c r="H2520" s="44"/>
      <c r="I2520" s="42"/>
      <c r="J2520" s="42"/>
      <c r="K2520" s="42"/>
      <c r="L2520" s="42"/>
      <c r="T2520" s="44"/>
      <c r="U2520" s="44"/>
      <c r="V2520" s="44"/>
      <c r="W2520" s="44"/>
      <c r="X2520" s="44"/>
      <c r="Y2520" s="44"/>
      <c r="Z2520" s="44"/>
      <c r="AD2520" s="42"/>
      <c r="AE2520" s="42"/>
      <c r="AF2520" s="42"/>
      <c r="AG2520" s="42"/>
    </row>
    <row r="2521" spans="3:33" s="35" customFormat="1" x14ac:dyDescent="0.2">
      <c r="C2521" s="39"/>
      <c r="D2521" s="40"/>
      <c r="E2521" s="41"/>
      <c r="F2521" s="42"/>
      <c r="G2521" s="43"/>
      <c r="H2521" s="44"/>
      <c r="I2521" s="42"/>
      <c r="J2521" s="42"/>
      <c r="K2521" s="42"/>
      <c r="L2521" s="42"/>
      <c r="T2521" s="44"/>
      <c r="U2521" s="44"/>
      <c r="V2521" s="44"/>
      <c r="W2521" s="44"/>
      <c r="X2521" s="44"/>
      <c r="Y2521" s="44"/>
      <c r="Z2521" s="44"/>
      <c r="AD2521" s="42"/>
      <c r="AE2521" s="42"/>
      <c r="AF2521" s="42"/>
      <c r="AG2521" s="42"/>
    </row>
    <row r="2522" spans="3:33" s="35" customFormat="1" x14ac:dyDescent="0.2">
      <c r="C2522" s="39"/>
      <c r="D2522" s="40"/>
      <c r="E2522" s="41"/>
      <c r="F2522" s="42"/>
      <c r="G2522" s="43"/>
      <c r="H2522" s="44"/>
      <c r="I2522" s="42"/>
      <c r="J2522" s="42"/>
      <c r="K2522" s="42"/>
      <c r="L2522" s="42"/>
      <c r="T2522" s="44"/>
      <c r="U2522" s="44"/>
      <c r="V2522" s="44"/>
      <c r="W2522" s="44"/>
      <c r="X2522" s="44"/>
      <c r="Y2522" s="44"/>
      <c r="Z2522" s="44"/>
      <c r="AD2522" s="42"/>
      <c r="AE2522" s="42"/>
      <c r="AF2522" s="42"/>
      <c r="AG2522" s="42"/>
    </row>
    <row r="2523" spans="3:33" s="35" customFormat="1" x14ac:dyDescent="0.2">
      <c r="C2523" s="39"/>
      <c r="D2523" s="40"/>
      <c r="E2523" s="41"/>
      <c r="F2523" s="42"/>
      <c r="G2523" s="43"/>
      <c r="H2523" s="44"/>
      <c r="I2523" s="42"/>
      <c r="J2523" s="42"/>
      <c r="K2523" s="42"/>
      <c r="L2523" s="42"/>
      <c r="T2523" s="44"/>
      <c r="U2523" s="44"/>
      <c r="V2523" s="44"/>
      <c r="W2523" s="44"/>
      <c r="X2523" s="44"/>
      <c r="Y2523" s="44"/>
      <c r="Z2523" s="44"/>
      <c r="AD2523" s="42"/>
      <c r="AE2523" s="42"/>
      <c r="AF2523" s="42"/>
      <c r="AG2523" s="42"/>
    </row>
    <row r="2524" spans="3:33" s="35" customFormat="1" x14ac:dyDescent="0.2">
      <c r="C2524" s="39"/>
      <c r="D2524" s="40"/>
      <c r="E2524" s="41"/>
      <c r="F2524" s="42"/>
      <c r="G2524" s="43"/>
      <c r="H2524" s="44"/>
      <c r="I2524" s="42"/>
      <c r="J2524" s="42"/>
      <c r="K2524" s="42"/>
      <c r="L2524" s="42"/>
      <c r="T2524" s="44"/>
      <c r="U2524" s="44"/>
      <c r="V2524" s="44"/>
      <c r="W2524" s="44"/>
      <c r="X2524" s="44"/>
      <c r="Y2524" s="44"/>
      <c r="Z2524" s="44"/>
      <c r="AD2524" s="42"/>
      <c r="AE2524" s="42"/>
      <c r="AF2524" s="42"/>
      <c r="AG2524" s="42"/>
    </row>
    <row r="2525" spans="3:33" s="35" customFormat="1" x14ac:dyDescent="0.2">
      <c r="C2525" s="39"/>
      <c r="D2525" s="40"/>
      <c r="E2525" s="41"/>
      <c r="F2525" s="42"/>
      <c r="G2525" s="43"/>
      <c r="H2525" s="44"/>
      <c r="I2525" s="42"/>
      <c r="J2525" s="42"/>
      <c r="K2525" s="42"/>
      <c r="L2525" s="42"/>
      <c r="T2525" s="44"/>
      <c r="U2525" s="44"/>
      <c r="V2525" s="44"/>
      <c r="W2525" s="44"/>
      <c r="X2525" s="44"/>
      <c r="Y2525" s="44"/>
      <c r="Z2525" s="44"/>
      <c r="AD2525" s="42"/>
      <c r="AE2525" s="42"/>
      <c r="AF2525" s="42"/>
      <c r="AG2525" s="42"/>
    </row>
    <row r="2526" spans="3:33" s="35" customFormat="1" x14ac:dyDescent="0.2">
      <c r="C2526" s="39"/>
      <c r="D2526" s="40"/>
      <c r="E2526" s="41"/>
      <c r="F2526" s="42"/>
      <c r="G2526" s="43"/>
      <c r="H2526" s="44"/>
      <c r="I2526" s="42"/>
      <c r="J2526" s="42"/>
      <c r="K2526" s="42"/>
      <c r="L2526" s="42"/>
      <c r="T2526" s="44"/>
      <c r="U2526" s="44"/>
      <c r="V2526" s="44"/>
      <c r="W2526" s="44"/>
      <c r="X2526" s="44"/>
      <c r="Y2526" s="44"/>
      <c r="Z2526" s="44"/>
      <c r="AD2526" s="42"/>
      <c r="AE2526" s="42"/>
      <c r="AF2526" s="42"/>
      <c r="AG2526" s="42"/>
    </row>
    <row r="2527" spans="3:33" s="35" customFormat="1" x14ac:dyDescent="0.2">
      <c r="C2527" s="39"/>
      <c r="D2527" s="40"/>
      <c r="E2527" s="41"/>
      <c r="F2527" s="42"/>
      <c r="G2527" s="43"/>
      <c r="H2527" s="44"/>
      <c r="I2527" s="42"/>
      <c r="J2527" s="42"/>
      <c r="K2527" s="42"/>
      <c r="L2527" s="42"/>
      <c r="T2527" s="44"/>
      <c r="U2527" s="44"/>
      <c r="V2527" s="44"/>
      <c r="W2527" s="44"/>
      <c r="X2527" s="44"/>
      <c r="Y2527" s="44"/>
      <c r="Z2527" s="44"/>
      <c r="AD2527" s="42"/>
      <c r="AE2527" s="42"/>
      <c r="AF2527" s="42"/>
      <c r="AG2527" s="42"/>
    </row>
    <row r="2528" spans="3:33" s="35" customFormat="1" x14ac:dyDescent="0.2">
      <c r="C2528" s="39"/>
      <c r="D2528" s="40"/>
      <c r="E2528" s="41"/>
      <c r="F2528" s="42"/>
      <c r="G2528" s="43"/>
      <c r="H2528" s="44"/>
      <c r="I2528" s="42"/>
      <c r="J2528" s="42"/>
      <c r="K2528" s="42"/>
      <c r="L2528" s="42"/>
      <c r="T2528" s="44"/>
      <c r="U2528" s="44"/>
      <c r="V2528" s="44"/>
      <c r="W2528" s="44"/>
      <c r="X2528" s="44"/>
      <c r="Y2528" s="44"/>
      <c r="Z2528" s="44"/>
      <c r="AD2528" s="42"/>
      <c r="AE2528" s="42"/>
      <c r="AF2528" s="42"/>
      <c r="AG2528" s="42"/>
    </row>
    <row r="2529" spans="3:33" s="35" customFormat="1" x14ac:dyDescent="0.2">
      <c r="C2529" s="39"/>
      <c r="D2529" s="40"/>
      <c r="E2529" s="41"/>
      <c r="F2529" s="42"/>
      <c r="G2529" s="43"/>
      <c r="H2529" s="44"/>
      <c r="I2529" s="42"/>
      <c r="J2529" s="42"/>
      <c r="K2529" s="42"/>
      <c r="L2529" s="42"/>
      <c r="T2529" s="44"/>
      <c r="U2529" s="44"/>
      <c r="V2529" s="44"/>
      <c r="W2529" s="44"/>
      <c r="X2529" s="44"/>
      <c r="Y2529" s="44"/>
      <c r="Z2529" s="44"/>
      <c r="AD2529" s="42"/>
      <c r="AE2529" s="42"/>
      <c r="AF2529" s="42"/>
      <c r="AG2529" s="42"/>
    </row>
    <row r="2530" spans="3:33" s="35" customFormat="1" x14ac:dyDescent="0.2">
      <c r="C2530" s="39"/>
      <c r="D2530" s="40"/>
      <c r="E2530" s="41"/>
      <c r="F2530" s="42"/>
      <c r="G2530" s="43"/>
      <c r="H2530" s="44"/>
      <c r="I2530" s="42"/>
      <c r="J2530" s="42"/>
      <c r="K2530" s="42"/>
      <c r="L2530" s="42"/>
      <c r="T2530" s="44"/>
      <c r="U2530" s="44"/>
      <c r="V2530" s="44"/>
      <c r="W2530" s="44"/>
      <c r="X2530" s="44"/>
      <c r="Y2530" s="44"/>
      <c r="Z2530" s="44"/>
      <c r="AD2530" s="42"/>
      <c r="AE2530" s="42"/>
      <c r="AF2530" s="42"/>
      <c r="AG2530" s="42"/>
    </row>
    <row r="2531" spans="3:33" s="35" customFormat="1" x14ac:dyDescent="0.2">
      <c r="C2531" s="39"/>
      <c r="D2531" s="40"/>
      <c r="E2531" s="41"/>
      <c r="F2531" s="42"/>
      <c r="G2531" s="43"/>
      <c r="H2531" s="44"/>
      <c r="I2531" s="42"/>
      <c r="J2531" s="42"/>
      <c r="K2531" s="42"/>
      <c r="L2531" s="42"/>
      <c r="T2531" s="44"/>
      <c r="U2531" s="44"/>
      <c r="V2531" s="44"/>
      <c r="W2531" s="44"/>
      <c r="X2531" s="44"/>
      <c r="Y2531" s="44"/>
      <c r="Z2531" s="44"/>
      <c r="AD2531" s="42"/>
      <c r="AE2531" s="42"/>
      <c r="AF2531" s="42"/>
      <c r="AG2531" s="42"/>
    </row>
    <row r="2532" spans="3:33" s="35" customFormat="1" x14ac:dyDescent="0.2">
      <c r="C2532" s="39"/>
      <c r="D2532" s="40"/>
      <c r="E2532" s="41"/>
      <c r="F2532" s="42"/>
      <c r="G2532" s="43"/>
      <c r="H2532" s="44"/>
      <c r="I2532" s="42"/>
      <c r="J2532" s="42"/>
      <c r="K2532" s="42"/>
      <c r="L2532" s="42"/>
      <c r="T2532" s="44"/>
      <c r="U2532" s="44"/>
      <c r="V2532" s="44"/>
      <c r="W2532" s="44"/>
      <c r="X2532" s="44"/>
      <c r="Y2532" s="44"/>
      <c r="Z2532" s="44"/>
      <c r="AD2532" s="42"/>
      <c r="AE2532" s="42"/>
      <c r="AF2532" s="42"/>
      <c r="AG2532" s="42"/>
    </row>
    <row r="2533" spans="3:33" s="35" customFormat="1" x14ac:dyDescent="0.2">
      <c r="C2533" s="39"/>
      <c r="D2533" s="40"/>
      <c r="E2533" s="41"/>
      <c r="F2533" s="42"/>
      <c r="G2533" s="43"/>
      <c r="H2533" s="44"/>
      <c r="I2533" s="42"/>
      <c r="J2533" s="42"/>
      <c r="K2533" s="42"/>
      <c r="L2533" s="42"/>
      <c r="T2533" s="44"/>
      <c r="U2533" s="44"/>
      <c r="V2533" s="44"/>
      <c r="W2533" s="44"/>
      <c r="X2533" s="44"/>
      <c r="Y2533" s="44"/>
      <c r="Z2533" s="44"/>
      <c r="AD2533" s="42"/>
      <c r="AE2533" s="42"/>
      <c r="AF2533" s="42"/>
      <c r="AG2533" s="42"/>
    </row>
    <row r="2534" spans="3:33" s="35" customFormat="1" x14ac:dyDescent="0.2">
      <c r="C2534" s="39"/>
      <c r="D2534" s="40"/>
      <c r="E2534" s="41"/>
      <c r="F2534" s="42"/>
      <c r="G2534" s="43"/>
      <c r="H2534" s="44"/>
      <c r="I2534" s="42"/>
      <c r="J2534" s="42"/>
      <c r="K2534" s="42"/>
      <c r="L2534" s="42"/>
      <c r="T2534" s="44"/>
      <c r="U2534" s="44"/>
      <c r="V2534" s="44"/>
      <c r="W2534" s="44"/>
      <c r="X2534" s="44"/>
      <c r="Y2534" s="44"/>
      <c r="Z2534" s="44"/>
      <c r="AD2534" s="42"/>
      <c r="AE2534" s="42"/>
      <c r="AF2534" s="42"/>
      <c r="AG2534" s="42"/>
    </row>
    <row r="2535" spans="3:33" s="35" customFormat="1" x14ac:dyDescent="0.2">
      <c r="C2535" s="39"/>
      <c r="D2535" s="40"/>
      <c r="E2535" s="41"/>
      <c r="F2535" s="42"/>
      <c r="G2535" s="43"/>
      <c r="H2535" s="44"/>
      <c r="I2535" s="42"/>
      <c r="J2535" s="42"/>
      <c r="K2535" s="42"/>
      <c r="L2535" s="42"/>
      <c r="T2535" s="44"/>
      <c r="U2535" s="44"/>
      <c r="V2535" s="44"/>
      <c r="W2535" s="44"/>
      <c r="X2535" s="44"/>
      <c r="Y2535" s="44"/>
      <c r="Z2535" s="44"/>
      <c r="AD2535" s="42"/>
      <c r="AE2535" s="42"/>
      <c r="AF2535" s="42"/>
      <c r="AG2535" s="42"/>
    </row>
    <row r="2536" spans="3:33" s="35" customFormat="1" x14ac:dyDescent="0.2">
      <c r="C2536" s="39"/>
      <c r="D2536" s="40"/>
      <c r="E2536" s="41"/>
      <c r="F2536" s="42"/>
      <c r="G2536" s="43"/>
      <c r="H2536" s="44"/>
      <c r="I2536" s="42"/>
      <c r="J2536" s="42"/>
      <c r="K2536" s="42"/>
      <c r="L2536" s="42"/>
      <c r="T2536" s="44"/>
      <c r="U2536" s="44"/>
      <c r="V2536" s="44"/>
      <c r="W2536" s="44"/>
      <c r="X2536" s="44"/>
      <c r="Y2536" s="44"/>
      <c r="Z2536" s="44"/>
      <c r="AD2536" s="42"/>
      <c r="AE2536" s="42"/>
      <c r="AF2536" s="42"/>
      <c r="AG2536" s="42"/>
    </row>
    <row r="2537" spans="3:33" s="35" customFormat="1" x14ac:dyDescent="0.2">
      <c r="C2537" s="39"/>
      <c r="D2537" s="40"/>
      <c r="E2537" s="41"/>
      <c r="F2537" s="42"/>
      <c r="G2537" s="43"/>
      <c r="H2537" s="44"/>
      <c r="I2537" s="42"/>
      <c r="J2537" s="42"/>
      <c r="K2537" s="42"/>
      <c r="L2537" s="42"/>
      <c r="T2537" s="44"/>
      <c r="U2537" s="44"/>
      <c r="V2537" s="44"/>
      <c r="W2537" s="44"/>
      <c r="X2537" s="44"/>
      <c r="Y2537" s="44"/>
      <c r="Z2537" s="44"/>
      <c r="AD2537" s="42"/>
      <c r="AE2537" s="42"/>
      <c r="AF2537" s="42"/>
      <c r="AG2537" s="42"/>
    </row>
    <row r="2538" spans="3:33" s="35" customFormat="1" x14ac:dyDescent="0.2">
      <c r="C2538" s="39"/>
      <c r="D2538" s="40"/>
      <c r="E2538" s="41"/>
      <c r="F2538" s="42"/>
      <c r="G2538" s="43"/>
      <c r="H2538" s="44"/>
      <c r="I2538" s="42"/>
      <c r="J2538" s="42"/>
      <c r="K2538" s="42"/>
      <c r="L2538" s="42"/>
      <c r="T2538" s="44"/>
      <c r="U2538" s="44"/>
      <c r="V2538" s="44"/>
      <c r="W2538" s="44"/>
      <c r="X2538" s="44"/>
      <c r="Y2538" s="44"/>
      <c r="Z2538" s="44"/>
      <c r="AD2538" s="42"/>
      <c r="AE2538" s="42"/>
      <c r="AF2538" s="42"/>
      <c r="AG2538" s="42"/>
    </row>
    <row r="2539" spans="3:33" s="35" customFormat="1" x14ac:dyDescent="0.2">
      <c r="C2539" s="39"/>
      <c r="D2539" s="40"/>
      <c r="E2539" s="41"/>
      <c r="F2539" s="42"/>
      <c r="G2539" s="43"/>
      <c r="H2539" s="44"/>
      <c r="I2539" s="42"/>
      <c r="J2539" s="42"/>
      <c r="K2539" s="42"/>
      <c r="L2539" s="42"/>
      <c r="T2539" s="44"/>
      <c r="U2539" s="44"/>
      <c r="V2539" s="44"/>
      <c r="W2539" s="44"/>
      <c r="X2539" s="44"/>
      <c r="Y2539" s="44"/>
      <c r="Z2539" s="44"/>
      <c r="AD2539" s="42"/>
      <c r="AE2539" s="42"/>
      <c r="AF2539" s="42"/>
      <c r="AG2539" s="42"/>
    </row>
    <row r="2540" spans="3:33" s="35" customFormat="1" x14ac:dyDescent="0.2">
      <c r="C2540" s="39"/>
      <c r="D2540" s="40"/>
      <c r="E2540" s="41"/>
      <c r="F2540" s="42"/>
      <c r="G2540" s="43"/>
      <c r="H2540" s="44"/>
      <c r="I2540" s="42"/>
      <c r="J2540" s="42"/>
      <c r="K2540" s="42"/>
      <c r="L2540" s="42"/>
      <c r="T2540" s="44"/>
      <c r="U2540" s="44"/>
      <c r="V2540" s="44"/>
      <c r="W2540" s="44"/>
      <c r="X2540" s="44"/>
      <c r="Y2540" s="44"/>
      <c r="Z2540" s="44"/>
      <c r="AD2540" s="42"/>
      <c r="AE2540" s="42"/>
      <c r="AF2540" s="42"/>
      <c r="AG2540" s="42"/>
    </row>
    <row r="2541" spans="3:33" s="35" customFormat="1" x14ac:dyDescent="0.2">
      <c r="C2541" s="39"/>
      <c r="D2541" s="40"/>
      <c r="E2541" s="41"/>
      <c r="F2541" s="42"/>
      <c r="G2541" s="43"/>
      <c r="H2541" s="44"/>
      <c r="I2541" s="42"/>
      <c r="J2541" s="42"/>
      <c r="K2541" s="42"/>
      <c r="L2541" s="42"/>
      <c r="T2541" s="44"/>
      <c r="U2541" s="44"/>
      <c r="V2541" s="44"/>
      <c r="W2541" s="44"/>
      <c r="X2541" s="44"/>
      <c r="Y2541" s="44"/>
      <c r="Z2541" s="44"/>
      <c r="AD2541" s="42"/>
      <c r="AE2541" s="42"/>
      <c r="AF2541" s="42"/>
      <c r="AG2541" s="42"/>
    </row>
    <row r="2542" spans="3:33" s="35" customFormat="1" x14ac:dyDescent="0.2">
      <c r="C2542" s="39"/>
      <c r="D2542" s="40"/>
      <c r="E2542" s="41"/>
      <c r="F2542" s="42"/>
      <c r="G2542" s="43"/>
      <c r="H2542" s="44"/>
      <c r="I2542" s="42"/>
      <c r="J2542" s="42"/>
      <c r="K2542" s="42"/>
      <c r="L2542" s="42"/>
      <c r="T2542" s="44"/>
      <c r="U2542" s="44"/>
      <c r="V2542" s="44"/>
      <c r="W2542" s="44"/>
      <c r="X2542" s="44"/>
      <c r="Y2542" s="44"/>
      <c r="Z2542" s="44"/>
      <c r="AD2542" s="42"/>
      <c r="AE2542" s="42"/>
      <c r="AF2542" s="42"/>
      <c r="AG2542" s="42"/>
    </row>
    <row r="2543" spans="3:33" s="35" customFormat="1" x14ac:dyDescent="0.2">
      <c r="C2543" s="39"/>
      <c r="D2543" s="40"/>
      <c r="E2543" s="41"/>
      <c r="F2543" s="42"/>
      <c r="G2543" s="43"/>
      <c r="H2543" s="44"/>
      <c r="I2543" s="42"/>
      <c r="J2543" s="42"/>
      <c r="K2543" s="42"/>
      <c r="L2543" s="42"/>
      <c r="T2543" s="44"/>
      <c r="U2543" s="44"/>
      <c r="V2543" s="44"/>
      <c r="W2543" s="44"/>
      <c r="X2543" s="44"/>
      <c r="Y2543" s="44"/>
      <c r="Z2543" s="44"/>
      <c r="AD2543" s="42"/>
      <c r="AE2543" s="42"/>
      <c r="AF2543" s="42"/>
      <c r="AG2543" s="42"/>
    </row>
    <row r="2544" spans="3:33" s="35" customFormat="1" x14ac:dyDescent="0.2">
      <c r="C2544" s="39"/>
      <c r="D2544" s="40"/>
      <c r="E2544" s="41"/>
      <c r="F2544" s="42"/>
      <c r="G2544" s="43"/>
      <c r="H2544" s="44"/>
      <c r="I2544" s="42"/>
      <c r="J2544" s="42"/>
      <c r="K2544" s="42"/>
      <c r="L2544" s="42"/>
      <c r="T2544" s="44"/>
      <c r="U2544" s="44"/>
      <c r="V2544" s="44"/>
      <c r="W2544" s="44"/>
      <c r="X2544" s="44"/>
      <c r="Y2544" s="44"/>
      <c r="Z2544" s="44"/>
      <c r="AD2544" s="42"/>
      <c r="AE2544" s="42"/>
      <c r="AF2544" s="42"/>
      <c r="AG2544" s="42"/>
    </row>
    <row r="2545" spans="3:33" s="35" customFormat="1" x14ac:dyDescent="0.2">
      <c r="C2545" s="39"/>
      <c r="D2545" s="40"/>
      <c r="E2545" s="41"/>
      <c r="F2545" s="42"/>
      <c r="G2545" s="43"/>
      <c r="H2545" s="44"/>
      <c r="I2545" s="42"/>
      <c r="J2545" s="42"/>
      <c r="K2545" s="42"/>
      <c r="L2545" s="42"/>
      <c r="T2545" s="44"/>
      <c r="U2545" s="44"/>
      <c r="V2545" s="44"/>
      <c r="W2545" s="44"/>
      <c r="X2545" s="44"/>
      <c r="Y2545" s="44"/>
      <c r="Z2545" s="44"/>
      <c r="AD2545" s="42"/>
      <c r="AE2545" s="42"/>
      <c r="AF2545" s="42"/>
      <c r="AG2545" s="42"/>
    </row>
    <row r="2546" spans="3:33" s="35" customFormat="1" x14ac:dyDescent="0.2">
      <c r="C2546" s="39"/>
      <c r="D2546" s="40"/>
      <c r="E2546" s="41"/>
      <c r="F2546" s="42"/>
      <c r="G2546" s="43"/>
      <c r="H2546" s="44"/>
      <c r="I2546" s="42"/>
      <c r="J2546" s="42"/>
      <c r="K2546" s="42"/>
      <c r="L2546" s="42"/>
      <c r="T2546" s="44"/>
      <c r="U2546" s="44"/>
      <c r="V2546" s="44"/>
      <c r="W2546" s="44"/>
      <c r="X2546" s="44"/>
      <c r="Y2546" s="44"/>
      <c r="Z2546" s="44"/>
      <c r="AD2546" s="42"/>
      <c r="AE2546" s="42"/>
      <c r="AF2546" s="42"/>
      <c r="AG2546" s="42"/>
    </row>
    <row r="2547" spans="3:33" s="35" customFormat="1" x14ac:dyDescent="0.2">
      <c r="C2547" s="39"/>
      <c r="D2547" s="40"/>
      <c r="E2547" s="41"/>
      <c r="F2547" s="42"/>
      <c r="G2547" s="43"/>
      <c r="H2547" s="44"/>
      <c r="I2547" s="42"/>
      <c r="J2547" s="42"/>
      <c r="K2547" s="42"/>
      <c r="L2547" s="42"/>
      <c r="T2547" s="44"/>
      <c r="U2547" s="44"/>
      <c r="V2547" s="44"/>
      <c r="W2547" s="44"/>
      <c r="X2547" s="44"/>
      <c r="Y2547" s="44"/>
      <c r="Z2547" s="44"/>
      <c r="AD2547" s="42"/>
      <c r="AE2547" s="42"/>
      <c r="AF2547" s="42"/>
      <c r="AG2547" s="42"/>
    </row>
    <row r="2548" spans="3:33" s="35" customFormat="1" x14ac:dyDescent="0.2">
      <c r="C2548" s="39"/>
      <c r="D2548" s="40"/>
      <c r="E2548" s="41"/>
      <c r="F2548" s="42"/>
      <c r="G2548" s="43"/>
      <c r="H2548" s="44"/>
      <c r="I2548" s="42"/>
      <c r="J2548" s="42"/>
      <c r="K2548" s="42"/>
      <c r="L2548" s="42"/>
      <c r="T2548" s="44"/>
      <c r="U2548" s="44"/>
      <c r="V2548" s="44"/>
      <c r="W2548" s="44"/>
      <c r="X2548" s="44"/>
      <c r="Y2548" s="44"/>
      <c r="Z2548" s="44"/>
      <c r="AD2548" s="42"/>
      <c r="AE2548" s="42"/>
      <c r="AF2548" s="42"/>
      <c r="AG2548" s="42"/>
    </row>
    <row r="2549" spans="3:33" s="35" customFormat="1" x14ac:dyDescent="0.2">
      <c r="C2549" s="39"/>
      <c r="D2549" s="40"/>
      <c r="E2549" s="41"/>
      <c r="F2549" s="42"/>
      <c r="G2549" s="43"/>
      <c r="H2549" s="44"/>
      <c r="I2549" s="42"/>
      <c r="J2549" s="42"/>
      <c r="K2549" s="42"/>
      <c r="L2549" s="42"/>
      <c r="T2549" s="44"/>
      <c r="U2549" s="44"/>
      <c r="V2549" s="44"/>
      <c r="W2549" s="44"/>
      <c r="X2549" s="44"/>
      <c r="Y2549" s="44"/>
      <c r="Z2549" s="44"/>
      <c r="AD2549" s="42"/>
      <c r="AE2549" s="42"/>
      <c r="AF2549" s="42"/>
      <c r="AG2549" s="42"/>
    </row>
    <row r="2550" spans="3:33" s="35" customFormat="1" x14ac:dyDescent="0.2">
      <c r="C2550" s="39"/>
      <c r="D2550" s="40"/>
      <c r="E2550" s="41"/>
      <c r="F2550" s="42"/>
      <c r="G2550" s="43"/>
      <c r="H2550" s="44"/>
      <c r="I2550" s="42"/>
      <c r="J2550" s="42"/>
      <c r="K2550" s="42"/>
      <c r="L2550" s="42"/>
      <c r="T2550" s="44"/>
      <c r="U2550" s="44"/>
      <c r="V2550" s="44"/>
      <c r="W2550" s="44"/>
      <c r="X2550" s="44"/>
      <c r="Y2550" s="44"/>
      <c r="Z2550" s="44"/>
      <c r="AD2550" s="42"/>
      <c r="AE2550" s="42"/>
      <c r="AF2550" s="42"/>
      <c r="AG2550" s="42"/>
    </row>
    <row r="2551" spans="3:33" s="35" customFormat="1" x14ac:dyDescent="0.2">
      <c r="C2551" s="39"/>
      <c r="D2551" s="40"/>
      <c r="E2551" s="41"/>
      <c r="F2551" s="42"/>
      <c r="G2551" s="43"/>
      <c r="H2551" s="44"/>
      <c r="I2551" s="42"/>
      <c r="J2551" s="42"/>
      <c r="K2551" s="42"/>
      <c r="L2551" s="42"/>
      <c r="T2551" s="44"/>
      <c r="U2551" s="44"/>
      <c r="V2551" s="44"/>
      <c r="W2551" s="44"/>
      <c r="X2551" s="44"/>
      <c r="Y2551" s="44"/>
      <c r="Z2551" s="44"/>
      <c r="AD2551" s="42"/>
      <c r="AE2551" s="42"/>
      <c r="AF2551" s="42"/>
      <c r="AG2551" s="42"/>
    </row>
    <row r="2552" spans="3:33" s="35" customFormat="1" x14ac:dyDescent="0.2">
      <c r="C2552" s="39"/>
      <c r="D2552" s="40"/>
      <c r="E2552" s="41"/>
      <c r="F2552" s="42"/>
      <c r="G2552" s="43"/>
      <c r="H2552" s="44"/>
      <c r="I2552" s="42"/>
      <c r="J2552" s="42"/>
      <c r="K2552" s="42"/>
      <c r="L2552" s="42"/>
      <c r="T2552" s="44"/>
      <c r="U2552" s="44"/>
      <c r="V2552" s="44"/>
      <c r="W2552" s="44"/>
      <c r="X2552" s="44"/>
      <c r="Y2552" s="44"/>
      <c r="Z2552" s="44"/>
      <c r="AD2552" s="42"/>
      <c r="AE2552" s="42"/>
      <c r="AF2552" s="42"/>
      <c r="AG2552" s="42"/>
    </row>
    <row r="2553" spans="3:33" s="35" customFormat="1" x14ac:dyDescent="0.2">
      <c r="C2553" s="39"/>
      <c r="D2553" s="40"/>
      <c r="E2553" s="41"/>
      <c r="F2553" s="42"/>
      <c r="G2553" s="43"/>
      <c r="H2553" s="44"/>
      <c r="I2553" s="42"/>
      <c r="J2553" s="42"/>
      <c r="K2553" s="42"/>
      <c r="L2553" s="42"/>
      <c r="T2553" s="44"/>
      <c r="U2553" s="44"/>
      <c r="V2553" s="44"/>
      <c r="W2553" s="44"/>
      <c r="X2553" s="44"/>
      <c r="Y2553" s="44"/>
      <c r="Z2553" s="44"/>
      <c r="AD2553" s="42"/>
      <c r="AE2553" s="42"/>
      <c r="AF2553" s="42"/>
      <c r="AG2553" s="42"/>
    </row>
    <row r="2554" spans="3:33" s="35" customFormat="1" x14ac:dyDescent="0.2">
      <c r="C2554" s="39"/>
      <c r="D2554" s="40"/>
      <c r="E2554" s="41"/>
      <c r="F2554" s="42"/>
      <c r="G2554" s="43"/>
      <c r="H2554" s="44"/>
      <c r="I2554" s="42"/>
      <c r="J2554" s="42"/>
      <c r="K2554" s="42"/>
      <c r="L2554" s="42"/>
      <c r="T2554" s="44"/>
      <c r="U2554" s="44"/>
      <c r="V2554" s="44"/>
      <c r="W2554" s="44"/>
      <c r="X2554" s="44"/>
      <c r="Y2554" s="44"/>
      <c r="Z2554" s="44"/>
      <c r="AD2554" s="42"/>
      <c r="AE2554" s="42"/>
      <c r="AF2554" s="42"/>
      <c r="AG2554" s="42"/>
    </row>
    <row r="2555" spans="3:33" s="35" customFormat="1" x14ac:dyDescent="0.2">
      <c r="C2555" s="39"/>
      <c r="D2555" s="40"/>
      <c r="E2555" s="41"/>
      <c r="F2555" s="42"/>
      <c r="G2555" s="43"/>
      <c r="H2555" s="44"/>
      <c r="I2555" s="42"/>
      <c r="J2555" s="42"/>
      <c r="K2555" s="42"/>
      <c r="L2555" s="42"/>
      <c r="T2555" s="44"/>
      <c r="U2555" s="44"/>
      <c r="V2555" s="44"/>
      <c r="W2555" s="44"/>
      <c r="X2555" s="44"/>
      <c r="Y2555" s="44"/>
      <c r="Z2555" s="44"/>
      <c r="AD2555" s="42"/>
      <c r="AE2555" s="42"/>
      <c r="AF2555" s="42"/>
      <c r="AG2555" s="42"/>
    </row>
    <row r="2556" spans="3:33" s="35" customFormat="1" x14ac:dyDescent="0.2">
      <c r="C2556" s="39"/>
      <c r="D2556" s="40"/>
      <c r="E2556" s="41"/>
      <c r="F2556" s="42"/>
      <c r="G2556" s="43"/>
      <c r="H2556" s="44"/>
      <c r="I2556" s="42"/>
      <c r="J2556" s="42"/>
      <c r="K2556" s="42"/>
      <c r="L2556" s="42"/>
      <c r="T2556" s="44"/>
      <c r="U2556" s="44"/>
      <c r="V2556" s="44"/>
      <c r="W2556" s="44"/>
      <c r="X2556" s="44"/>
      <c r="Y2556" s="44"/>
      <c r="Z2556" s="44"/>
      <c r="AD2556" s="42"/>
      <c r="AE2556" s="42"/>
      <c r="AF2556" s="42"/>
      <c r="AG2556" s="42"/>
    </row>
    <row r="2557" spans="3:33" s="35" customFormat="1" x14ac:dyDescent="0.2">
      <c r="C2557" s="39"/>
      <c r="D2557" s="40"/>
      <c r="E2557" s="41"/>
      <c r="F2557" s="42"/>
      <c r="G2557" s="43"/>
      <c r="H2557" s="44"/>
      <c r="I2557" s="42"/>
      <c r="J2557" s="42"/>
      <c r="K2557" s="42"/>
      <c r="L2557" s="42"/>
      <c r="T2557" s="44"/>
      <c r="U2557" s="44"/>
      <c r="V2557" s="44"/>
      <c r="W2557" s="44"/>
      <c r="X2557" s="44"/>
      <c r="Y2557" s="44"/>
      <c r="Z2557" s="44"/>
      <c r="AD2557" s="42"/>
      <c r="AE2557" s="42"/>
      <c r="AF2557" s="42"/>
      <c r="AG2557" s="42"/>
    </row>
    <row r="2558" spans="3:33" s="35" customFormat="1" x14ac:dyDescent="0.2">
      <c r="C2558" s="39"/>
      <c r="D2558" s="40"/>
      <c r="E2558" s="41"/>
      <c r="F2558" s="42"/>
      <c r="G2558" s="43"/>
      <c r="H2558" s="44"/>
      <c r="I2558" s="42"/>
      <c r="J2558" s="42"/>
      <c r="K2558" s="42"/>
      <c r="L2558" s="42"/>
      <c r="T2558" s="44"/>
      <c r="U2558" s="44"/>
      <c r="V2558" s="44"/>
      <c r="W2558" s="44"/>
      <c r="X2558" s="44"/>
      <c r="Y2558" s="44"/>
      <c r="Z2558" s="44"/>
      <c r="AD2558" s="42"/>
      <c r="AE2558" s="42"/>
      <c r="AF2558" s="42"/>
      <c r="AG2558" s="42"/>
    </row>
    <row r="2559" spans="3:33" s="35" customFormat="1" x14ac:dyDescent="0.2">
      <c r="C2559" s="39"/>
      <c r="D2559" s="40"/>
      <c r="E2559" s="41"/>
      <c r="F2559" s="42"/>
      <c r="G2559" s="43"/>
      <c r="H2559" s="44"/>
      <c r="I2559" s="42"/>
      <c r="J2559" s="42"/>
      <c r="K2559" s="42"/>
      <c r="L2559" s="42"/>
      <c r="T2559" s="44"/>
      <c r="U2559" s="44"/>
      <c r="V2559" s="44"/>
      <c r="W2559" s="44"/>
      <c r="X2559" s="44"/>
      <c r="Y2559" s="44"/>
      <c r="Z2559" s="44"/>
      <c r="AD2559" s="42"/>
      <c r="AE2559" s="42"/>
      <c r="AF2559" s="42"/>
      <c r="AG2559" s="42"/>
    </row>
    <row r="2560" spans="3:33" s="35" customFormat="1" x14ac:dyDescent="0.2">
      <c r="C2560" s="39"/>
      <c r="D2560" s="40"/>
      <c r="E2560" s="41"/>
      <c r="F2560" s="42"/>
      <c r="G2560" s="43"/>
      <c r="H2560" s="44"/>
      <c r="I2560" s="42"/>
      <c r="J2560" s="42"/>
      <c r="K2560" s="42"/>
      <c r="L2560" s="42"/>
      <c r="T2560" s="44"/>
      <c r="U2560" s="44"/>
      <c r="V2560" s="44"/>
      <c r="W2560" s="44"/>
      <c r="X2560" s="44"/>
      <c r="Y2560" s="44"/>
      <c r="Z2560" s="44"/>
      <c r="AD2560" s="42"/>
      <c r="AE2560" s="42"/>
      <c r="AF2560" s="42"/>
      <c r="AG2560" s="42"/>
    </row>
    <row r="2561" spans="3:33" s="35" customFormat="1" x14ac:dyDescent="0.2">
      <c r="C2561" s="39"/>
      <c r="D2561" s="40"/>
      <c r="E2561" s="41"/>
      <c r="F2561" s="42"/>
      <c r="G2561" s="43"/>
      <c r="H2561" s="44"/>
      <c r="I2561" s="42"/>
      <c r="J2561" s="42"/>
      <c r="K2561" s="42"/>
      <c r="L2561" s="42"/>
      <c r="T2561" s="44"/>
      <c r="U2561" s="44"/>
      <c r="V2561" s="44"/>
      <c r="W2561" s="44"/>
      <c r="X2561" s="44"/>
      <c r="Y2561" s="44"/>
      <c r="Z2561" s="44"/>
      <c r="AD2561" s="42"/>
      <c r="AE2561" s="42"/>
      <c r="AF2561" s="42"/>
      <c r="AG2561" s="42"/>
    </row>
    <row r="2562" spans="3:33" s="35" customFormat="1" x14ac:dyDescent="0.2">
      <c r="C2562" s="39"/>
      <c r="D2562" s="40"/>
      <c r="E2562" s="41"/>
      <c r="F2562" s="42"/>
      <c r="G2562" s="43"/>
      <c r="H2562" s="44"/>
      <c r="I2562" s="42"/>
      <c r="J2562" s="42"/>
      <c r="K2562" s="42"/>
      <c r="L2562" s="42"/>
      <c r="T2562" s="44"/>
      <c r="U2562" s="44"/>
      <c r="V2562" s="44"/>
      <c r="W2562" s="44"/>
      <c r="X2562" s="44"/>
      <c r="Y2562" s="44"/>
      <c r="Z2562" s="44"/>
      <c r="AD2562" s="42"/>
      <c r="AE2562" s="42"/>
      <c r="AF2562" s="42"/>
      <c r="AG2562" s="42"/>
    </row>
    <row r="2563" spans="3:33" s="35" customFormat="1" x14ac:dyDescent="0.2">
      <c r="C2563" s="39"/>
      <c r="D2563" s="40"/>
      <c r="E2563" s="41"/>
      <c r="F2563" s="42"/>
      <c r="G2563" s="43"/>
      <c r="H2563" s="44"/>
      <c r="I2563" s="42"/>
      <c r="J2563" s="42"/>
      <c r="K2563" s="42"/>
      <c r="L2563" s="42"/>
      <c r="T2563" s="44"/>
      <c r="U2563" s="44"/>
      <c r="V2563" s="44"/>
      <c r="W2563" s="44"/>
      <c r="X2563" s="44"/>
      <c r="Y2563" s="44"/>
      <c r="Z2563" s="44"/>
      <c r="AD2563" s="42"/>
      <c r="AE2563" s="42"/>
      <c r="AF2563" s="42"/>
      <c r="AG2563" s="42"/>
    </row>
    <row r="2564" spans="3:33" s="35" customFormat="1" x14ac:dyDescent="0.2">
      <c r="C2564" s="39"/>
      <c r="D2564" s="40"/>
      <c r="E2564" s="41"/>
      <c r="F2564" s="42"/>
      <c r="G2564" s="43"/>
      <c r="H2564" s="44"/>
      <c r="I2564" s="42"/>
      <c r="J2564" s="42"/>
      <c r="K2564" s="42"/>
      <c r="L2564" s="42"/>
      <c r="T2564" s="44"/>
      <c r="U2564" s="44"/>
      <c r="V2564" s="44"/>
      <c r="W2564" s="44"/>
      <c r="X2564" s="44"/>
      <c r="Y2564" s="44"/>
      <c r="Z2564" s="44"/>
      <c r="AD2564" s="42"/>
      <c r="AE2564" s="42"/>
      <c r="AF2564" s="42"/>
      <c r="AG2564" s="42"/>
    </row>
    <row r="2565" spans="3:33" s="35" customFormat="1" x14ac:dyDescent="0.2">
      <c r="C2565" s="39"/>
      <c r="D2565" s="40"/>
      <c r="E2565" s="41"/>
      <c r="F2565" s="42"/>
      <c r="G2565" s="43"/>
      <c r="H2565" s="44"/>
      <c r="I2565" s="42"/>
      <c r="J2565" s="42"/>
      <c r="K2565" s="42"/>
      <c r="L2565" s="42"/>
      <c r="T2565" s="44"/>
      <c r="U2565" s="44"/>
      <c r="V2565" s="44"/>
      <c r="W2565" s="44"/>
      <c r="X2565" s="44"/>
      <c r="Y2565" s="44"/>
      <c r="Z2565" s="44"/>
      <c r="AD2565" s="42"/>
      <c r="AE2565" s="42"/>
      <c r="AF2565" s="42"/>
      <c r="AG2565" s="42"/>
    </row>
    <row r="2566" spans="3:33" s="35" customFormat="1" x14ac:dyDescent="0.2">
      <c r="C2566" s="39"/>
      <c r="D2566" s="40"/>
      <c r="E2566" s="41"/>
      <c r="F2566" s="42"/>
      <c r="G2566" s="43"/>
      <c r="H2566" s="44"/>
      <c r="I2566" s="42"/>
      <c r="J2566" s="42"/>
      <c r="K2566" s="42"/>
      <c r="L2566" s="42"/>
      <c r="T2566" s="44"/>
      <c r="U2566" s="44"/>
      <c r="V2566" s="44"/>
      <c r="W2566" s="44"/>
      <c r="X2566" s="44"/>
      <c r="Y2566" s="44"/>
      <c r="Z2566" s="44"/>
      <c r="AD2566" s="42"/>
      <c r="AE2566" s="42"/>
      <c r="AF2566" s="42"/>
      <c r="AG2566" s="42"/>
    </row>
    <row r="2567" spans="3:33" s="35" customFormat="1" x14ac:dyDescent="0.2">
      <c r="C2567" s="39"/>
      <c r="D2567" s="40"/>
      <c r="E2567" s="41"/>
      <c r="F2567" s="42"/>
      <c r="G2567" s="43"/>
      <c r="H2567" s="44"/>
      <c r="I2567" s="42"/>
      <c r="J2567" s="42"/>
      <c r="K2567" s="42"/>
      <c r="L2567" s="42"/>
      <c r="T2567" s="44"/>
      <c r="U2567" s="44"/>
      <c r="V2567" s="44"/>
      <c r="W2567" s="44"/>
      <c r="X2567" s="44"/>
      <c r="Y2567" s="44"/>
      <c r="Z2567" s="44"/>
      <c r="AD2567" s="42"/>
      <c r="AE2567" s="42"/>
      <c r="AF2567" s="42"/>
      <c r="AG2567" s="42"/>
    </row>
    <row r="2568" spans="3:33" s="35" customFormat="1" x14ac:dyDescent="0.2">
      <c r="C2568" s="39"/>
      <c r="D2568" s="40"/>
      <c r="E2568" s="41"/>
      <c r="F2568" s="42"/>
      <c r="G2568" s="43"/>
      <c r="H2568" s="44"/>
      <c r="I2568" s="42"/>
      <c r="J2568" s="42"/>
      <c r="K2568" s="42"/>
      <c r="L2568" s="42"/>
      <c r="T2568" s="44"/>
      <c r="U2568" s="44"/>
      <c r="V2568" s="44"/>
      <c r="W2568" s="44"/>
      <c r="X2568" s="44"/>
      <c r="Y2568" s="44"/>
      <c r="Z2568" s="44"/>
      <c r="AD2568" s="42"/>
      <c r="AE2568" s="42"/>
      <c r="AF2568" s="42"/>
      <c r="AG2568" s="42"/>
    </row>
    <row r="2569" spans="3:33" s="35" customFormat="1" x14ac:dyDescent="0.2">
      <c r="C2569" s="39"/>
      <c r="D2569" s="40"/>
      <c r="E2569" s="41"/>
      <c r="F2569" s="42"/>
      <c r="G2569" s="43"/>
      <c r="H2569" s="44"/>
      <c r="I2569" s="42"/>
      <c r="J2569" s="42"/>
      <c r="K2569" s="42"/>
      <c r="L2569" s="42"/>
      <c r="T2569" s="44"/>
      <c r="U2569" s="44"/>
      <c r="V2569" s="44"/>
      <c r="W2569" s="44"/>
      <c r="X2569" s="44"/>
      <c r="Y2569" s="44"/>
      <c r="Z2569" s="44"/>
      <c r="AD2569" s="42"/>
      <c r="AE2569" s="42"/>
      <c r="AF2569" s="42"/>
      <c r="AG2569" s="42"/>
    </row>
    <row r="2570" spans="3:33" s="35" customFormat="1" x14ac:dyDescent="0.2">
      <c r="C2570" s="39"/>
      <c r="D2570" s="40"/>
      <c r="E2570" s="41"/>
      <c r="F2570" s="42"/>
      <c r="G2570" s="43"/>
      <c r="H2570" s="44"/>
      <c r="I2570" s="42"/>
      <c r="J2570" s="42"/>
      <c r="K2570" s="42"/>
      <c r="L2570" s="42"/>
      <c r="T2570" s="44"/>
      <c r="U2570" s="44"/>
      <c r="V2570" s="44"/>
      <c r="W2570" s="44"/>
      <c r="X2570" s="44"/>
      <c r="Y2570" s="44"/>
      <c r="Z2570" s="44"/>
      <c r="AD2570" s="42"/>
      <c r="AE2570" s="42"/>
      <c r="AF2570" s="42"/>
      <c r="AG2570" s="42"/>
    </row>
    <row r="2571" spans="3:33" s="35" customFormat="1" x14ac:dyDescent="0.2">
      <c r="C2571" s="39"/>
      <c r="D2571" s="40"/>
      <c r="E2571" s="41"/>
      <c r="F2571" s="42"/>
      <c r="G2571" s="43"/>
      <c r="H2571" s="44"/>
      <c r="I2571" s="42"/>
      <c r="J2571" s="42"/>
      <c r="K2571" s="42"/>
      <c r="L2571" s="42"/>
      <c r="T2571" s="44"/>
      <c r="U2571" s="44"/>
      <c r="V2571" s="44"/>
      <c r="W2571" s="44"/>
      <c r="X2571" s="44"/>
      <c r="Y2571" s="44"/>
      <c r="Z2571" s="44"/>
      <c r="AD2571" s="42"/>
      <c r="AE2571" s="42"/>
      <c r="AF2571" s="42"/>
      <c r="AG2571" s="42"/>
    </row>
    <row r="2572" spans="3:33" s="35" customFormat="1" x14ac:dyDescent="0.2">
      <c r="C2572" s="39"/>
      <c r="D2572" s="40"/>
      <c r="E2572" s="41"/>
      <c r="F2572" s="42"/>
      <c r="G2572" s="43"/>
      <c r="H2572" s="44"/>
      <c r="I2572" s="42"/>
      <c r="J2572" s="42"/>
      <c r="K2572" s="42"/>
      <c r="L2572" s="42"/>
      <c r="T2572" s="44"/>
      <c r="U2572" s="44"/>
      <c r="V2572" s="44"/>
      <c r="W2572" s="44"/>
      <c r="X2572" s="44"/>
      <c r="Y2572" s="44"/>
      <c r="Z2572" s="44"/>
      <c r="AD2572" s="42"/>
      <c r="AE2572" s="42"/>
      <c r="AF2572" s="42"/>
      <c r="AG2572" s="42"/>
    </row>
    <row r="2573" spans="3:33" s="35" customFormat="1" x14ac:dyDescent="0.2">
      <c r="C2573" s="39"/>
      <c r="D2573" s="40"/>
      <c r="E2573" s="41"/>
      <c r="F2573" s="42"/>
      <c r="G2573" s="43"/>
      <c r="H2573" s="44"/>
      <c r="I2573" s="42"/>
      <c r="J2573" s="42"/>
      <c r="K2573" s="42"/>
      <c r="L2573" s="42"/>
      <c r="T2573" s="44"/>
      <c r="U2573" s="44"/>
      <c r="V2573" s="44"/>
      <c r="W2573" s="44"/>
      <c r="X2573" s="44"/>
      <c r="Y2573" s="44"/>
      <c r="Z2573" s="44"/>
      <c r="AD2573" s="42"/>
      <c r="AE2573" s="42"/>
      <c r="AF2573" s="42"/>
      <c r="AG2573" s="42"/>
    </row>
    <row r="2574" spans="3:33" s="35" customFormat="1" x14ac:dyDescent="0.2">
      <c r="C2574" s="39"/>
      <c r="D2574" s="40"/>
      <c r="E2574" s="41"/>
      <c r="F2574" s="42"/>
      <c r="G2574" s="43"/>
      <c r="H2574" s="44"/>
      <c r="I2574" s="42"/>
      <c r="J2574" s="42"/>
      <c r="K2574" s="42"/>
      <c r="L2574" s="42"/>
      <c r="T2574" s="44"/>
      <c r="U2574" s="44"/>
      <c r="V2574" s="44"/>
      <c r="W2574" s="44"/>
      <c r="X2574" s="44"/>
      <c r="Y2574" s="44"/>
      <c r="Z2574" s="44"/>
      <c r="AD2574" s="42"/>
      <c r="AE2574" s="42"/>
      <c r="AF2574" s="42"/>
      <c r="AG2574" s="42"/>
    </row>
    <row r="2575" spans="3:33" s="35" customFormat="1" x14ac:dyDescent="0.2">
      <c r="C2575" s="39"/>
      <c r="D2575" s="40"/>
      <c r="E2575" s="41"/>
      <c r="F2575" s="42"/>
      <c r="G2575" s="43"/>
      <c r="H2575" s="44"/>
      <c r="I2575" s="42"/>
      <c r="J2575" s="42"/>
      <c r="K2575" s="42"/>
      <c r="L2575" s="42"/>
      <c r="T2575" s="44"/>
      <c r="U2575" s="44"/>
      <c r="V2575" s="44"/>
      <c r="W2575" s="44"/>
      <c r="X2575" s="44"/>
      <c r="Y2575" s="44"/>
      <c r="Z2575" s="44"/>
      <c r="AD2575" s="42"/>
      <c r="AE2575" s="42"/>
      <c r="AF2575" s="42"/>
      <c r="AG2575" s="42"/>
    </row>
    <row r="2576" spans="3:33" s="35" customFormat="1" x14ac:dyDescent="0.2">
      <c r="C2576" s="39"/>
      <c r="D2576" s="40"/>
      <c r="E2576" s="41"/>
      <c r="F2576" s="42"/>
      <c r="G2576" s="43"/>
      <c r="H2576" s="44"/>
      <c r="I2576" s="42"/>
      <c r="J2576" s="42"/>
      <c r="K2576" s="42"/>
      <c r="L2576" s="42"/>
      <c r="T2576" s="44"/>
      <c r="U2576" s="44"/>
      <c r="V2576" s="44"/>
      <c r="W2576" s="44"/>
      <c r="X2576" s="44"/>
      <c r="Y2576" s="44"/>
      <c r="Z2576" s="44"/>
      <c r="AD2576" s="42"/>
      <c r="AE2576" s="42"/>
      <c r="AF2576" s="42"/>
      <c r="AG2576" s="42"/>
    </row>
    <row r="2577" spans="3:33" s="35" customFormat="1" x14ac:dyDescent="0.2">
      <c r="C2577" s="39"/>
      <c r="D2577" s="40"/>
      <c r="E2577" s="41"/>
      <c r="F2577" s="42"/>
      <c r="G2577" s="43"/>
      <c r="H2577" s="44"/>
      <c r="I2577" s="42"/>
      <c r="J2577" s="42"/>
      <c r="K2577" s="42"/>
      <c r="L2577" s="42"/>
      <c r="T2577" s="44"/>
      <c r="U2577" s="44"/>
      <c r="V2577" s="44"/>
      <c r="W2577" s="44"/>
      <c r="X2577" s="44"/>
      <c r="Y2577" s="44"/>
      <c r="Z2577" s="44"/>
      <c r="AD2577" s="42"/>
      <c r="AE2577" s="42"/>
      <c r="AF2577" s="42"/>
      <c r="AG2577" s="42"/>
    </row>
    <row r="2578" spans="3:33" s="35" customFormat="1" x14ac:dyDescent="0.2">
      <c r="C2578" s="39"/>
      <c r="D2578" s="40"/>
      <c r="E2578" s="41"/>
      <c r="F2578" s="42"/>
      <c r="G2578" s="43"/>
      <c r="H2578" s="44"/>
      <c r="I2578" s="42"/>
      <c r="J2578" s="42"/>
      <c r="K2578" s="42"/>
      <c r="L2578" s="42"/>
      <c r="T2578" s="44"/>
      <c r="U2578" s="44"/>
      <c r="V2578" s="44"/>
      <c r="W2578" s="44"/>
      <c r="X2578" s="44"/>
      <c r="Y2578" s="44"/>
      <c r="Z2578" s="44"/>
      <c r="AD2578" s="42"/>
      <c r="AE2578" s="42"/>
      <c r="AF2578" s="42"/>
      <c r="AG2578" s="42"/>
    </row>
    <row r="2579" spans="3:33" s="35" customFormat="1" x14ac:dyDescent="0.2">
      <c r="C2579" s="39"/>
      <c r="D2579" s="40"/>
      <c r="E2579" s="41"/>
      <c r="F2579" s="42"/>
      <c r="G2579" s="43"/>
      <c r="H2579" s="44"/>
      <c r="I2579" s="42"/>
      <c r="J2579" s="42"/>
      <c r="K2579" s="42"/>
      <c r="L2579" s="42"/>
      <c r="T2579" s="44"/>
      <c r="U2579" s="44"/>
      <c r="V2579" s="44"/>
      <c r="W2579" s="44"/>
      <c r="X2579" s="44"/>
      <c r="Y2579" s="44"/>
      <c r="Z2579" s="44"/>
      <c r="AD2579" s="42"/>
      <c r="AE2579" s="42"/>
      <c r="AF2579" s="42"/>
      <c r="AG2579" s="42"/>
    </row>
    <row r="2580" spans="3:33" s="35" customFormat="1" x14ac:dyDescent="0.2">
      <c r="C2580" s="39"/>
      <c r="D2580" s="40"/>
      <c r="E2580" s="41"/>
      <c r="F2580" s="42"/>
      <c r="G2580" s="43"/>
      <c r="H2580" s="44"/>
      <c r="I2580" s="42"/>
      <c r="J2580" s="42"/>
      <c r="K2580" s="42"/>
      <c r="L2580" s="42"/>
      <c r="T2580" s="44"/>
      <c r="U2580" s="44"/>
      <c r="V2580" s="44"/>
      <c r="W2580" s="44"/>
      <c r="X2580" s="44"/>
      <c r="Y2580" s="44"/>
      <c r="Z2580" s="44"/>
      <c r="AD2580" s="42"/>
      <c r="AE2580" s="42"/>
      <c r="AF2580" s="42"/>
      <c r="AG2580" s="42"/>
    </row>
    <row r="2581" spans="3:33" s="35" customFormat="1" x14ac:dyDescent="0.2">
      <c r="C2581" s="39"/>
      <c r="D2581" s="40"/>
      <c r="E2581" s="41"/>
      <c r="F2581" s="42"/>
      <c r="G2581" s="43"/>
      <c r="H2581" s="44"/>
      <c r="I2581" s="42"/>
      <c r="J2581" s="42"/>
      <c r="K2581" s="42"/>
      <c r="L2581" s="42"/>
      <c r="T2581" s="44"/>
      <c r="U2581" s="44"/>
      <c r="V2581" s="44"/>
      <c r="W2581" s="44"/>
      <c r="X2581" s="44"/>
      <c r="Y2581" s="44"/>
      <c r="Z2581" s="44"/>
      <c r="AD2581" s="42"/>
      <c r="AE2581" s="42"/>
      <c r="AF2581" s="42"/>
      <c r="AG2581" s="42"/>
    </row>
    <row r="2582" spans="3:33" s="35" customFormat="1" x14ac:dyDescent="0.2">
      <c r="C2582" s="39"/>
      <c r="D2582" s="40"/>
      <c r="E2582" s="41"/>
      <c r="F2582" s="42"/>
      <c r="G2582" s="43"/>
      <c r="H2582" s="44"/>
      <c r="I2582" s="42"/>
      <c r="J2582" s="42"/>
      <c r="K2582" s="42"/>
      <c r="L2582" s="42"/>
      <c r="T2582" s="44"/>
      <c r="U2582" s="44"/>
      <c r="V2582" s="44"/>
      <c r="W2582" s="44"/>
      <c r="X2582" s="44"/>
      <c r="Y2582" s="44"/>
      <c r="Z2582" s="44"/>
      <c r="AD2582" s="42"/>
      <c r="AE2582" s="42"/>
      <c r="AF2582" s="42"/>
      <c r="AG2582" s="42"/>
    </row>
    <row r="2583" spans="3:33" s="35" customFormat="1" x14ac:dyDescent="0.2">
      <c r="C2583" s="39"/>
      <c r="D2583" s="40"/>
      <c r="E2583" s="41"/>
      <c r="F2583" s="42"/>
      <c r="G2583" s="43"/>
      <c r="H2583" s="44"/>
      <c r="I2583" s="42"/>
      <c r="J2583" s="42"/>
      <c r="K2583" s="42"/>
      <c r="L2583" s="42"/>
      <c r="T2583" s="44"/>
      <c r="U2583" s="44"/>
      <c r="V2583" s="44"/>
      <c r="W2583" s="44"/>
      <c r="X2583" s="44"/>
      <c r="Y2583" s="44"/>
      <c r="Z2583" s="44"/>
      <c r="AD2583" s="42"/>
      <c r="AE2583" s="42"/>
      <c r="AF2583" s="42"/>
      <c r="AG2583" s="42"/>
    </row>
    <row r="2584" spans="3:33" s="35" customFormat="1" x14ac:dyDescent="0.2">
      <c r="C2584" s="39"/>
      <c r="D2584" s="40"/>
      <c r="E2584" s="41"/>
      <c r="F2584" s="42"/>
      <c r="G2584" s="43"/>
      <c r="H2584" s="44"/>
      <c r="I2584" s="42"/>
      <c r="J2584" s="42"/>
      <c r="K2584" s="42"/>
      <c r="L2584" s="42"/>
      <c r="T2584" s="44"/>
      <c r="U2584" s="44"/>
      <c r="V2584" s="44"/>
      <c r="W2584" s="44"/>
      <c r="X2584" s="44"/>
      <c r="Y2584" s="44"/>
      <c r="Z2584" s="44"/>
      <c r="AD2584" s="42"/>
      <c r="AE2584" s="42"/>
      <c r="AF2584" s="42"/>
      <c r="AG2584" s="42"/>
    </row>
    <row r="2585" spans="3:33" s="35" customFormat="1" x14ac:dyDescent="0.2">
      <c r="C2585" s="39"/>
      <c r="D2585" s="40"/>
      <c r="E2585" s="41"/>
      <c r="F2585" s="42"/>
      <c r="G2585" s="43"/>
      <c r="H2585" s="44"/>
      <c r="I2585" s="42"/>
      <c r="J2585" s="42"/>
      <c r="K2585" s="42"/>
      <c r="L2585" s="42"/>
      <c r="T2585" s="44"/>
      <c r="U2585" s="44"/>
      <c r="V2585" s="44"/>
      <c r="W2585" s="44"/>
      <c r="X2585" s="44"/>
      <c r="Y2585" s="44"/>
      <c r="Z2585" s="44"/>
      <c r="AD2585" s="42"/>
      <c r="AE2585" s="42"/>
      <c r="AF2585" s="42"/>
      <c r="AG2585" s="42"/>
    </row>
    <row r="2586" spans="3:33" s="35" customFormat="1" x14ac:dyDescent="0.2">
      <c r="C2586" s="39"/>
      <c r="D2586" s="40"/>
      <c r="E2586" s="41"/>
      <c r="F2586" s="42"/>
      <c r="G2586" s="43"/>
      <c r="H2586" s="44"/>
      <c r="I2586" s="42"/>
      <c r="J2586" s="42"/>
      <c r="K2586" s="42"/>
      <c r="L2586" s="42"/>
      <c r="T2586" s="44"/>
      <c r="U2586" s="44"/>
      <c r="V2586" s="44"/>
      <c r="W2586" s="44"/>
      <c r="X2586" s="44"/>
      <c r="Y2586" s="44"/>
      <c r="Z2586" s="44"/>
      <c r="AD2586" s="42"/>
      <c r="AE2586" s="42"/>
      <c r="AF2586" s="42"/>
      <c r="AG2586" s="42"/>
    </row>
    <row r="2587" spans="3:33" s="35" customFormat="1" x14ac:dyDescent="0.2">
      <c r="C2587" s="39"/>
      <c r="D2587" s="40"/>
      <c r="E2587" s="41"/>
      <c r="F2587" s="42"/>
      <c r="G2587" s="43"/>
      <c r="H2587" s="44"/>
      <c r="I2587" s="42"/>
      <c r="J2587" s="42"/>
      <c r="K2587" s="42"/>
      <c r="L2587" s="42"/>
      <c r="T2587" s="44"/>
      <c r="U2587" s="44"/>
      <c r="V2587" s="44"/>
      <c r="W2587" s="44"/>
      <c r="X2587" s="44"/>
      <c r="Y2587" s="44"/>
      <c r="Z2587" s="44"/>
      <c r="AD2587" s="42"/>
      <c r="AE2587" s="42"/>
      <c r="AF2587" s="42"/>
      <c r="AG2587" s="42"/>
    </row>
    <row r="2588" spans="3:33" s="35" customFormat="1" x14ac:dyDescent="0.2">
      <c r="C2588" s="39"/>
      <c r="D2588" s="40"/>
      <c r="E2588" s="41"/>
      <c r="F2588" s="42"/>
      <c r="G2588" s="43"/>
      <c r="H2588" s="44"/>
      <c r="I2588" s="42"/>
      <c r="J2588" s="42"/>
      <c r="K2588" s="42"/>
      <c r="L2588" s="42"/>
      <c r="T2588" s="44"/>
      <c r="U2588" s="44"/>
      <c r="V2588" s="44"/>
      <c r="W2588" s="44"/>
      <c r="X2588" s="44"/>
      <c r="Y2588" s="44"/>
      <c r="Z2588" s="44"/>
      <c r="AD2588" s="42"/>
      <c r="AE2588" s="42"/>
      <c r="AF2588" s="42"/>
      <c r="AG2588" s="42"/>
    </row>
    <row r="2589" spans="3:33" s="35" customFormat="1" x14ac:dyDescent="0.2">
      <c r="C2589" s="39"/>
      <c r="D2589" s="40"/>
      <c r="E2589" s="41"/>
      <c r="F2589" s="42"/>
      <c r="G2589" s="43"/>
      <c r="H2589" s="44"/>
      <c r="I2589" s="42"/>
      <c r="J2589" s="42"/>
      <c r="K2589" s="42"/>
      <c r="L2589" s="42"/>
      <c r="T2589" s="44"/>
      <c r="U2589" s="44"/>
      <c r="V2589" s="44"/>
      <c r="W2589" s="44"/>
      <c r="X2589" s="44"/>
      <c r="Y2589" s="44"/>
      <c r="Z2589" s="44"/>
      <c r="AD2589" s="42"/>
      <c r="AE2589" s="42"/>
      <c r="AF2589" s="42"/>
      <c r="AG2589" s="42"/>
    </row>
    <row r="2590" spans="3:33" s="35" customFormat="1" x14ac:dyDescent="0.2">
      <c r="C2590" s="39"/>
      <c r="D2590" s="40"/>
      <c r="E2590" s="41"/>
      <c r="F2590" s="42"/>
      <c r="G2590" s="43"/>
      <c r="H2590" s="44"/>
      <c r="I2590" s="42"/>
      <c r="J2590" s="42"/>
      <c r="K2590" s="42"/>
      <c r="L2590" s="42"/>
      <c r="T2590" s="44"/>
      <c r="U2590" s="44"/>
      <c r="V2590" s="44"/>
      <c r="W2590" s="44"/>
      <c r="X2590" s="44"/>
      <c r="Y2590" s="44"/>
      <c r="Z2590" s="44"/>
      <c r="AD2590" s="42"/>
      <c r="AE2590" s="42"/>
      <c r="AF2590" s="42"/>
      <c r="AG2590" s="42"/>
    </row>
    <row r="2591" spans="3:33" s="35" customFormat="1" x14ac:dyDescent="0.2">
      <c r="C2591" s="39"/>
      <c r="D2591" s="40"/>
      <c r="E2591" s="41"/>
      <c r="F2591" s="42"/>
      <c r="G2591" s="43"/>
      <c r="H2591" s="44"/>
      <c r="I2591" s="42"/>
      <c r="J2591" s="42"/>
      <c r="K2591" s="42"/>
      <c r="L2591" s="42"/>
      <c r="T2591" s="44"/>
      <c r="U2591" s="44"/>
      <c r="V2591" s="44"/>
      <c r="W2591" s="44"/>
      <c r="X2591" s="44"/>
      <c r="Y2591" s="44"/>
      <c r="Z2591" s="44"/>
      <c r="AD2591" s="42"/>
      <c r="AE2591" s="42"/>
      <c r="AF2591" s="42"/>
      <c r="AG2591" s="42"/>
    </row>
    <row r="2592" spans="3:33" s="35" customFormat="1" x14ac:dyDescent="0.2">
      <c r="C2592" s="39"/>
      <c r="D2592" s="40"/>
      <c r="E2592" s="41"/>
      <c r="F2592" s="42"/>
      <c r="G2592" s="43"/>
      <c r="H2592" s="44"/>
      <c r="I2592" s="42"/>
      <c r="J2592" s="42"/>
      <c r="K2592" s="42"/>
      <c r="L2592" s="42"/>
      <c r="T2592" s="44"/>
      <c r="U2592" s="44"/>
      <c r="V2592" s="44"/>
      <c r="W2592" s="44"/>
      <c r="X2592" s="44"/>
      <c r="Y2592" s="44"/>
      <c r="Z2592" s="44"/>
      <c r="AD2592" s="42"/>
      <c r="AE2592" s="42"/>
      <c r="AF2592" s="42"/>
      <c r="AG2592" s="42"/>
    </row>
    <row r="2593" spans="3:33" s="35" customFormat="1" x14ac:dyDescent="0.2">
      <c r="C2593" s="39"/>
      <c r="D2593" s="40"/>
      <c r="E2593" s="41"/>
      <c r="F2593" s="42"/>
      <c r="G2593" s="43"/>
      <c r="H2593" s="44"/>
      <c r="I2593" s="42"/>
      <c r="J2593" s="42"/>
      <c r="K2593" s="42"/>
      <c r="L2593" s="42"/>
      <c r="T2593" s="44"/>
      <c r="U2593" s="44"/>
      <c r="V2593" s="44"/>
      <c r="W2593" s="44"/>
      <c r="X2593" s="44"/>
      <c r="Y2593" s="44"/>
      <c r="Z2593" s="44"/>
      <c r="AD2593" s="42"/>
      <c r="AE2593" s="42"/>
      <c r="AF2593" s="42"/>
      <c r="AG2593" s="42"/>
    </row>
    <row r="2594" spans="3:33" s="35" customFormat="1" x14ac:dyDescent="0.2">
      <c r="C2594" s="39"/>
      <c r="D2594" s="40"/>
      <c r="E2594" s="41"/>
      <c r="F2594" s="42"/>
      <c r="G2594" s="43"/>
      <c r="H2594" s="44"/>
      <c r="I2594" s="42"/>
      <c r="J2594" s="42"/>
      <c r="K2594" s="42"/>
      <c r="L2594" s="42"/>
      <c r="T2594" s="44"/>
      <c r="U2594" s="44"/>
      <c r="V2594" s="44"/>
      <c r="W2594" s="44"/>
      <c r="X2594" s="44"/>
      <c r="Y2594" s="44"/>
      <c r="Z2594" s="44"/>
      <c r="AD2594" s="42"/>
      <c r="AE2594" s="42"/>
      <c r="AF2594" s="42"/>
      <c r="AG2594" s="42"/>
    </row>
    <row r="2595" spans="3:33" s="35" customFormat="1" x14ac:dyDescent="0.2">
      <c r="C2595" s="39"/>
      <c r="D2595" s="40"/>
      <c r="E2595" s="41"/>
      <c r="F2595" s="42"/>
      <c r="G2595" s="43"/>
      <c r="H2595" s="44"/>
      <c r="I2595" s="42"/>
      <c r="J2595" s="42"/>
      <c r="K2595" s="42"/>
      <c r="L2595" s="42"/>
      <c r="T2595" s="44"/>
      <c r="U2595" s="44"/>
      <c r="V2595" s="44"/>
      <c r="W2595" s="44"/>
      <c r="X2595" s="44"/>
      <c r="Y2595" s="44"/>
      <c r="Z2595" s="44"/>
      <c r="AD2595" s="42"/>
      <c r="AE2595" s="42"/>
      <c r="AF2595" s="42"/>
      <c r="AG2595" s="42"/>
    </row>
    <row r="2596" spans="3:33" s="35" customFormat="1" x14ac:dyDescent="0.2">
      <c r="C2596" s="39"/>
      <c r="D2596" s="40"/>
      <c r="E2596" s="41"/>
      <c r="F2596" s="42"/>
      <c r="G2596" s="43"/>
      <c r="H2596" s="44"/>
      <c r="I2596" s="42"/>
      <c r="J2596" s="42"/>
      <c r="K2596" s="42"/>
      <c r="L2596" s="42"/>
      <c r="T2596" s="44"/>
      <c r="U2596" s="44"/>
      <c r="V2596" s="44"/>
      <c r="W2596" s="44"/>
      <c r="X2596" s="44"/>
      <c r="Y2596" s="44"/>
      <c r="Z2596" s="44"/>
      <c r="AD2596" s="42"/>
      <c r="AE2596" s="42"/>
      <c r="AF2596" s="42"/>
      <c r="AG2596" s="42"/>
    </row>
    <row r="2597" spans="3:33" s="35" customFormat="1" x14ac:dyDescent="0.2">
      <c r="C2597" s="39"/>
      <c r="D2597" s="40"/>
      <c r="E2597" s="41"/>
      <c r="F2597" s="42"/>
      <c r="G2597" s="43"/>
      <c r="H2597" s="44"/>
      <c r="I2597" s="42"/>
      <c r="J2597" s="42"/>
      <c r="K2597" s="42"/>
      <c r="L2597" s="42"/>
      <c r="T2597" s="44"/>
      <c r="U2597" s="44"/>
      <c r="V2597" s="44"/>
      <c r="W2597" s="44"/>
      <c r="X2597" s="44"/>
      <c r="Y2597" s="44"/>
      <c r="Z2597" s="44"/>
      <c r="AD2597" s="42"/>
      <c r="AE2597" s="42"/>
      <c r="AF2597" s="42"/>
      <c r="AG2597" s="42"/>
    </row>
    <row r="2598" spans="3:33" s="35" customFormat="1" x14ac:dyDescent="0.2">
      <c r="C2598" s="39"/>
      <c r="D2598" s="40"/>
      <c r="E2598" s="41"/>
      <c r="F2598" s="42"/>
      <c r="G2598" s="43"/>
      <c r="H2598" s="44"/>
      <c r="I2598" s="42"/>
      <c r="J2598" s="42"/>
      <c r="K2598" s="42"/>
      <c r="L2598" s="42"/>
      <c r="T2598" s="44"/>
      <c r="U2598" s="44"/>
      <c r="V2598" s="44"/>
      <c r="W2598" s="44"/>
      <c r="X2598" s="44"/>
      <c r="Y2598" s="44"/>
      <c r="Z2598" s="44"/>
      <c r="AD2598" s="42"/>
      <c r="AE2598" s="42"/>
      <c r="AF2598" s="42"/>
      <c r="AG2598" s="42"/>
    </row>
    <row r="2599" spans="3:33" s="35" customFormat="1" x14ac:dyDescent="0.2">
      <c r="C2599" s="39"/>
      <c r="D2599" s="40"/>
      <c r="E2599" s="41"/>
      <c r="F2599" s="42"/>
      <c r="G2599" s="43"/>
      <c r="H2599" s="44"/>
      <c r="I2599" s="42"/>
      <c r="J2599" s="42"/>
      <c r="K2599" s="42"/>
      <c r="L2599" s="42"/>
      <c r="T2599" s="44"/>
      <c r="U2599" s="44"/>
      <c r="V2599" s="44"/>
      <c r="W2599" s="44"/>
      <c r="X2599" s="44"/>
      <c r="Y2599" s="44"/>
      <c r="Z2599" s="44"/>
      <c r="AD2599" s="42"/>
      <c r="AE2599" s="42"/>
      <c r="AF2599" s="42"/>
      <c r="AG2599" s="42"/>
    </row>
    <row r="2600" spans="3:33" s="35" customFormat="1" x14ac:dyDescent="0.2">
      <c r="C2600" s="39"/>
      <c r="D2600" s="40"/>
      <c r="E2600" s="41"/>
      <c r="F2600" s="42"/>
      <c r="G2600" s="43"/>
      <c r="H2600" s="44"/>
      <c r="I2600" s="42"/>
      <c r="J2600" s="42"/>
      <c r="K2600" s="42"/>
      <c r="L2600" s="42"/>
      <c r="T2600" s="44"/>
      <c r="U2600" s="44"/>
      <c r="V2600" s="44"/>
      <c r="W2600" s="44"/>
      <c r="X2600" s="44"/>
      <c r="Y2600" s="44"/>
      <c r="Z2600" s="44"/>
      <c r="AD2600" s="42"/>
      <c r="AE2600" s="42"/>
      <c r="AF2600" s="42"/>
      <c r="AG2600" s="42"/>
    </row>
    <row r="2601" spans="3:33" s="35" customFormat="1" x14ac:dyDescent="0.2">
      <c r="C2601" s="39"/>
      <c r="D2601" s="40"/>
      <c r="E2601" s="41"/>
      <c r="F2601" s="42"/>
      <c r="G2601" s="43"/>
      <c r="H2601" s="44"/>
      <c r="I2601" s="42"/>
      <c r="J2601" s="42"/>
      <c r="K2601" s="42"/>
      <c r="L2601" s="42"/>
      <c r="T2601" s="44"/>
      <c r="U2601" s="44"/>
      <c r="V2601" s="44"/>
      <c r="W2601" s="44"/>
      <c r="X2601" s="44"/>
      <c r="Y2601" s="44"/>
      <c r="Z2601" s="44"/>
      <c r="AD2601" s="42"/>
      <c r="AE2601" s="42"/>
      <c r="AF2601" s="42"/>
      <c r="AG2601" s="42"/>
    </row>
    <row r="2602" spans="3:33" s="35" customFormat="1" x14ac:dyDescent="0.2">
      <c r="C2602" s="39"/>
      <c r="D2602" s="40"/>
      <c r="E2602" s="41"/>
      <c r="F2602" s="42"/>
      <c r="G2602" s="43"/>
      <c r="H2602" s="44"/>
      <c r="I2602" s="42"/>
      <c r="J2602" s="42"/>
      <c r="K2602" s="42"/>
      <c r="L2602" s="42"/>
      <c r="T2602" s="44"/>
      <c r="U2602" s="44"/>
      <c r="V2602" s="44"/>
      <c r="W2602" s="44"/>
      <c r="X2602" s="44"/>
      <c r="Y2602" s="44"/>
      <c r="Z2602" s="44"/>
      <c r="AD2602" s="42"/>
      <c r="AE2602" s="42"/>
      <c r="AF2602" s="42"/>
      <c r="AG2602" s="42"/>
    </row>
    <row r="2603" spans="3:33" s="35" customFormat="1" x14ac:dyDescent="0.2">
      <c r="C2603" s="39"/>
      <c r="D2603" s="40"/>
      <c r="E2603" s="41"/>
      <c r="F2603" s="42"/>
      <c r="G2603" s="43"/>
      <c r="H2603" s="44"/>
      <c r="I2603" s="42"/>
      <c r="J2603" s="42"/>
      <c r="K2603" s="42"/>
      <c r="L2603" s="42"/>
      <c r="T2603" s="44"/>
      <c r="U2603" s="44"/>
      <c r="V2603" s="44"/>
      <c r="W2603" s="44"/>
      <c r="X2603" s="44"/>
      <c r="Y2603" s="44"/>
      <c r="Z2603" s="44"/>
      <c r="AD2603" s="42"/>
      <c r="AE2603" s="42"/>
      <c r="AF2603" s="42"/>
      <c r="AG2603" s="42"/>
    </row>
    <row r="2604" spans="3:33" s="35" customFormat="1" x14ac:dyDescent="0.2">
      <c r="C2604" s="39"/>
      <c r="D2604" s="40"/>
      <c r="E2604" s="41"/>
      <c r="F2604" s="42"/>
      <c r="G2604" s="43"/>
      <c r="H2604" s="44"/>
      <c r="I2604" s="42"/>
      <c r="J2604" s="42"/>
      <c r="K2604" s="42"/>
      <c r="L2604" s="42"/>
      <c r="T2604" s="44"/>
      <c r="U2604" s="44"/>
      <c r="V2604" s="44"/>
      <c r="W2604" s="44"/>
      <c r="X2604" s="44"/>
      <c r="Y2604" s="44"/>
      <c r="Z2604" s="44"/>
      <c r="AD2604" s="42"/>
      <c r="AE2604" s="42"/>
      <c r="AF2604" s="42"/>
      <c r="AG2604" s="42"/>
    </row>
    <row r="2605" spans="3:33" s="35" customFormat="1" x14ac:dyDescent="0.2">
      <c r="C2605" s="39"/>
      <c r="D2605" s="40"/>
      <c r="E2605" s="41"/>
      <c r="F2605" s="42"/>
      <c r="G2605" s="43"/>
      <c r="H2605" s="44"/>
      <c r="I2605" s="42"/>
      <c r="J2605" s="42"/>
      <c r="K2605" s="42"/>
      <c r="L2605" s="42"/>
      <c r="T2605" s="44"/>
      <c r="U2605" s="44"/>
      <c r="V2605" s="44"/>
      <c r="W2605" s="44"/>
      <c r="X2605" s="44"/>
      <c r="Y2605" s="44"/>
      <c r="Z2605" s="44"/>
      <c r="AD2605" s="42"/>
      <c r="AE2605" s="42"/>
      <c r="AF2605" s="42"/>
      <c r="AG2605" s="42"/>
    </row>
    <row r="2606" spans="3:33" s="35" customFormat="1" x14ac:dyDescent="0.2">
      <c r="C2606" s="39"/>
      <c r="D2606" s="40"/>
      <c r="E2606" s="41"/>
      <c r="F2606" s="42"/>
      <c r="G2606" s="43"/>
      <c r="H2606" s="44"/>
      <c r="I2606" s="42"/>
      <c r="J2606" s="42"/>
      <c r="K2606" s="42"/>
      <c r="L2606" s="42"/>
      <c r="T2606" s="44"/>
      <c r="U2606" s="44"/>
      <c r="V2606" s="44"/>
      <c r="W2606" s="44"/>
      <c r="X2606" s="44"/>
      <c r="Y2606" s="44"/>
      <c r="Z2606" s="44"/>
      <c r="AD2606" s="42"/>
      <c r="AE2606" s="42"/>
      <c r="AF2606" s="42"/>
      <c r="AG2606" s="42"/>
    </row>
    <row r="2607" spans="3:33" s="35" customFormat="1" x14ac:dyDescent="0.2">
      <c r="C2607" s="39"/>
      <c r="D2607" s="40"/>
      <c r="E2607" s="41"/>
      <c r="F2607" s="42"/>
      <c r="G2607" s="43"/>
      <c r="H2607" s="44"/>
      <c r="I2607" s="42"/>
      <c r="J2607" s="42"/>
      <c r="K2607" s="42"/>
      <c r="L2607" s="42"/>
      <c r="T2607" s="44"/>
      <c r="U2607" s="44"/>
      <c r="V2607" s="44"/>
      <c r="W2607" s="44"/>
      <c r="X2607" s="44"/>
      <c r="Y2607" s="44"/>
      <c r="Z2607" s="44"/>
      <c r="AD2607" s="42"/>
      <c r="AE2607" s="42"/>
      <c r="AF2607" s="42"/>
      <c r="AG2607" s="42"/>
    </row>
    <row r="2608" spans="3:33" s="35" customFormat="1" x14ac:dyDescent="0.2">
      <c r="C2608" s="39"/>
      <c r="D2608" s="40"/>
      <c r="E2608" s="41"/>
      <c r="F2608" s="42"/>
      <c r="G2608" s="43"/>
      <c r="H2608" s="44"/>
      <c r="I2608" s="42"/>
      <c r="J2608" s="42"/>
      <c r="K2608" s="42"/>
      <c r="L2608" s="42"/>
      <c r="T2608" s="44"/>
      <c r="U2608" s="44"/>
      <c r="V2608" s="44"/>
      <c r="W2608" s="44"/>
      <c r="X2608" s="44"/>
      <c r="Y2608" s="44"/>
      <c r="Z2608" s="44"/>
      <c r="AD2608" s="42"/>
      <c r="AE2608" s="42"/>
      <c r="AF2608" s="42"/>
      <c r="AG2608" s="42"/>
    </row>
    <row r="2609" spans="3:33" s="35" customFormat="1" x14ac:dyDescent="0.2">
      <c r="C2609" s="39"/>
      <c r="D2609" s="40"/>
      <c r="E2609" s="41"/>
      <c r="F2609" s="42"/>
      <c r="G2609" s="43"/>
      <c r="H2609" s="44"/>
      <c r="I2609" s="42"/>
      <c r="J2609" s="42"/>
      <c r="K2609" s="42"/>
      <c r="L2609" s="42"/>
      <c r="T2609" s="44"/>
      <c r="U2609" s="44"/>
      <c r="V2609" s="44"/>
      <c r="W2609" s="44"/>
      <c r="X2609" s="44"/>
      <c r="Y2609" s="44"/>
      <c r="Z2609" s="44"/>
      <c r="AD2609" s="42"/>
      <c r="AE2609" s="42"/>
      <c r="AF2609" s="42"/>
      <c r="AG2609" s="42"/>
    </row>
    <row r="2610" spans="3:33" s="35" customFormat="1" x14ac:dyDescent="0.2">
      <c r="C2610" s="39"/>
      <c r="D2610" s="40"/>
      <c r="E2610" s="41"/>
      <c r="F2610" s="42"/>
      <c r="G2610" s="43"/>
      <c r="H2610" s="44"/>
      <c r="I2610" s="42"/>
      <c r="J2610" s="42"/>
      <c r="K2610" s="42"/>
      <c r="L2610" s="42"/>
      <c r="T2610" s="44"/>
      <c r="U2610" s="44"/>
      <c r="V2610" s="44"/>
      <c r="W2610" s="44"/>
      <c r="X2610" s="44"/>
      <c r="Y2610" s="44"/>
      <c r="Z2610" s="44"/>
      <c r="AD2610" s="42"/>
      <c r="AE2610" s="42"/>
      <c r="AF2610" s="42"/>
      <c r="AG2610" s="42"/>
    </row>
    <row r="2611" spans="3:33" s="35" customFormat="1" x14ac:dyDescent="0.2">
      <c r="C2611" s="39"/>
      <c r="D2611" s="40"/>
      <c r="E2611" s="41"/>
      <c r="F2611" s="42"/>
      <c r="G2611" s="43"/>
      <c r="H2611" s="44"/>
      <c r="I2611" s="42"/>
      <c r="J2611" s="42"/>
      <c r="K2611" s="42"/>
      <c r="L2611" s="42"/>
      <c r="T2611" s="44"/>
      <c r="U2611" s="44"/>
      <c r="V2611" s="44"/>
      <c r="W2611" s="44"/>
      <c r="X2611" s="44"/>
      <c r="Y2611" s="44"/>
      <c r="Z2611" s="44"/>
      <c r="AD2611" s="42"/>
      <c r="AE2611" s="42"/>
      <c r="AF2611" s="42"/>
      <c r="AG2611" s="42"/>
    </row>
    <row r="2612" spans="3:33" s="35" customFormat="1" x14ac:dyDescent="0.2">
      <c r="C2612" s="39"/>
      <c r="D2612" s="40"/>
      <c r="E2612" s="41"/>
      <c r="F2612" s="42"/>
      <c r="G2612" s="43"/>
      <c r="H2612" s="44"/>
      <c r="I2612" s="42"/>
      <c r="J2612" s="42"/>
      <c r="K2612" s="42"/>
      <c r="L2612" s="42"/>
      <c r="T2612" s="44"/>
      <c r="U2612" s="44"/>
      <c r="V2612" s="44"/>
      <c r="W2612" s="44"/>
      <c r="X2612" s="44"/>
      <c r="Y2612" s="44"/>
      <c r="Z2612" s="44"/>
      <c r="AD2612" s="42"/>
      <c r="AE2612" s="42"/>
      <c r="AF2612" s="42"/>
      <c r="AG2612" s="42"/>
    </row>
    <row r="2613" spans="3:33" s="35" customFormat="1" x14ac:dyDescent="0.2">
      <c r="C2613" s="39"/>
      <c r="D2613" s="40"/>
      <c r="E2613" s="41"/>
      <c r="F2613" s="42"/>
      <c r="G2613" s="43"/>
      <c r="H2613" s="44"/>
      <c r="I2613" s="42"/>
      <c r="J2613" s="42"/>
      <c r="K2613" s="42"/>
      <c r="L2613" s="42"/>
      <c r="T2613" s="44"/>
      <c r="U2613" s="44"/>
      <c r="V2613" s="44"/>
      <c r="W2613" s="44"/>
      <c r="X2613" s="44"/>
      <c r="Y2613" s="44"/>
      <c r="Z2613" s="44"/>
      <c r="AD2613" s="42"/>
      <c r="AE2613" s="42"/>
      <c r="AF2613" s="42"/>
      <c r="AG2613" s="42"/>
    </row>
    <row r="2614" spans="3:33" s="35" customFormat="1" x14ac:dyDescent="0.2">
      <c r="C2614" s="39"/>
      <c r="D2614" s="40"/>
      <c r="E2614" s="41"/>
      <c r="F2614" s="42"/>
      <c r="G2614" s="43"/>
      <c r="H2614" s="44"/>
      <c r="I2614" s="42"/>
      <c r="J2614" s="42"/>
      <c r="K2614" s="42"/>
      <c r="L2614" s="42"/>
      <c r="T2614" s="44"/>
      <c r="U2614" s="44"/>
      <c r="V2614" s="44"/>
      <c r="W2614" s="44"/>
      <c r="X2614" s="44"/>
      <c r="Y2614" s="44"/>
      <c r="Z2614" s="44"/>
      <c r="AD2614" s="42"/>
      <c r="AE2614" s="42"/>
      <c r="AF2614" s="42"/>
      <c r="AG2614" s="42"/>
    </row>
    <row r="2615" spans="3:33" s="35" customFormat="1" x14ac:dyDescent="0.2">
      <c r="C2615" s="39"/>
      <c r="D2615" s="40"/>
      <c r="E2615" s="41"/>
      <c r="F2615" s="42"/>
      <c r="G2615" s="43"/>
      <c r="H2615" s="44"/>
      <c r="I2615" s="42"/>
      <c r="J2615" s="42"/>
      <c r="K2615" s="42"/>
      <c r="L2615" s="42"/>
      <c r="T2615" s="44"/>
      <c r="U2615" s="44"/>
      <c r="V2615" s="44"/>
      <c r="W2615" s="44"/>
      <c r="X2615" s="44"/>
      <c r="Y2615" s="44"/>
      <c r="Z2615" s="44"/>
      <c r="AD2615" s="42"/>
      <c r="AE2615" s="42"/>
      <c r="AF2615" s="42"/>
      <c r="AG2615" s="42"/>
    </row>
    <row r="2616" spans="3:33" s="35" customFormat="1" x14ac:dyDescent="0.2">
      <c r="C2616" s="39"/>
      <c r="D2616" s="40"/>
      <c r="E2616" s="41"/>
      <c r="F2616" s="42"/>
      <c r="G2616" s="43"/>
      <c r="H2616" s="44"/>
      <c r="I2616" s="42"/>
      <c r="J2616" s="42"/>
      <c r="K2616" s="42"/>
      <c r="L2616" s="42"/>
      <c r="T2616" s="44"/>
      <c r="U2616" s="44"/>
      <c r="V2616" s="44"/>
      <c r="W2616" s="44"/>
      <c r="X2616" s="44"/>
      <c r="Y2616" s="44"/>
      <c r="Z2616" s="44"/>
      <c r="AD2616" s="42"/>
      <c r="AE2616" s="42"/>
      <c r="AF2616" s="42"/>
      <c r="AG2616" s="42"/>
    </row>
    <row r="2617" spans="3:33" s="35" customFormat="1" x14ac:dyDescent="0.2">
      <c r="C2617" s="39"/>
      <c r="D2617" s="40"/>
      <c r="E2617" s="41"/>
      <c r="F2617" s="42"/>
      <c r="G2617" s="43"/>
      <c r="H2617" s="44"/>
      <c r="I2617" s="42"/>
      <c r="J2617" s="42"/>
      <c r="K2617" s="42"/>
      <c r="L2617" s="42"/>
      <c r="T2617" s="44"/>
      <c r="U2617" s="44"/>
      <c r="V2617" s="44"/>
      <c r="W2617" s="44"/>
      <c r="X2617" s="44"/>
      <c r="Y2617" s="44"/>
      <c r="Z2617" s="44"/>
      <c r="AD2617" s="42"/>
      <c r="AE2617" s="42"/>
      <c r="AF2617" s="42"/>
      <c r="AG2617" s="42"/>
    </row>
    <row r="2618" spans="3:33" s="35" customFormat="1" x14ac:dyDescent="0.2">
      <c r="C2618" s="39"/>
      <c r="D2618" s="40"/>
      <c r="E2618" s="41"/>
      <c r="F2618" s="42"/>
      <c r="G2618" s="43"/>
      <c r="H2618" s="44"/>
      <c r="I2618" s="42"/>
      <c r="J2618" s="42"/>
      <c r="K2618" s="42"/>
      <c r="L2618" s="42"/>
      <c r="T2618" s="44"/>
      <c r="U2618" s="44"/>
      <c r="V2618" s="44"/>
      <c r="W2618" s="44"/>
      <c r="X2618" s="44"/>
      <c r="Y2618" s="44"/>
      <c r="Z2618" s="44"/>
      <c r="AD2618" s="42"/>
      <c r="AE2618" s="42"/>
      <c r="AF2618" s="42"/>
      <c r="AG2618" s="42"/>
    </row>
    <row r="2619" spans="3:33" s="35" customFormat="1" x14ac:dyDescent="0.2">
      <c r="C2619" s="39"/>
      <c r="D2619" s="40"/>
      <c r="E2619" s="41"/>
      <c r="F2619" s="42"/>
      <c r="G2619" s="43"/>
      <c r="H2619" s="44"/>
      <c r="I2619" s="42"/>
      <c r="J2619" s="42"/>
      <c r="K2619" s="42"/>
      <c r="L2619" s="42"/>
      <c r="T2619" s="44"/>
      <c r="U2619" s="44"/>
      <c r="V2619" s="44"/>
      <c r="W2619" s="44"/>
      <c r="X2619" s="44"/>
      <c r="Y2619" s="44"/>
      <c r="Z2619" s="44"/>
      <c r="AD2619" s="42"/>
      <c r="AE2619" s="42"/>
      <c r="AF2619" s="42"/>
      <c r="AG2619" s="42"/>
    </row>
    <row r="2620" spans="3:33" s="35" customFormat="1" x14ac:dyDescent="0.2">
      <c r="C2620" s="39"/>
      <c r="D2620" s="40"/>
      <c r="E2620" s="41"/>
      <c r="F2620" s="42"/>
      <c r="G2620" s="43"/>
      <c r="H2620" s="44"/>
      <c r="I2620" s="42"/>
      <c r="J2620" s="42"/>
      <c r="K2620" s="42"/>
      <c r="L2620" s="42"/>
      <c r="T2620" s="44"/>
      <c r="U2620" s="44"/>
      <c r="V2620" s="44"/>
      <c r="W2620" s="44"/>
      <c r="X2620" s="44"/>
      <c r="Y2620" s="44"/>
      <c r="Z2620" s="44"/>
      <c r="AD2620" s="42"/>
      <c r="AE2620" s="42"/>
      <c r="AF2620" s="42"/>
      <c r="AG2620" s="42"/>
    </row>
    <row r="2621" spans="3:33" s="35" customFormat="1" x14ac:dyDescent="0.2">
      <c r="C2621" s="39"/>
      <c r="D2621" s="40"/>
      <c r="E2621" s="41"/>
      <c r="F2621" s="42"/>
      <c r="G2621" s="43"/>
      <c r="H2621" s="44"/>
      <c r="I2621" s="42"/>
      <c r="J2621" s="42"/>
      <c r="K2621" s="42"/>
      <c r="L2621" s="42"/>
      <c r="T2621" s="44"/>
      <c r="U2621" s="44"/>
      <c r="V2621" s="44"/>
      <c r="W2621" s="44"/>
      <c r="X2621" s="44"/>
      <c r="Y2621" s="44"/>
      <c r="Z2621" s="44"/>
      <c r="AD2621" s="42"/>
      <c r="AE2621" s="42"/>
      <c r="AF2621" s="42"/>
      <c r="AG2621" s="42"/>
    </row>
    <row r="2622" spans="3:33" s="35" customFormat="1" x14ac:dyDescent="0.2">
      <c r="C2622" s="39"/>
      <c r="D2622" s="40"/>
      <c r="E2622" s="41"/>
      <c r="F2622" s="42"/>
      <c r="G2622" s="43"/>
      <c r="H2622" s="44"/>
      <c r="I2622" s="42"/>
      <c r="J2622" s="42"/>
      <c r="K2622" s="42"/>
      <c r="L2622" s="42"/>
      <c r="T2622" s="44"/>
      <c r="U2622" s="44"/>
      <c r="V2622" s="44"/>
      <c r="W2622" s="44"/>
      <c r="X2622" s="44"/>
      <c r="Y2622" s="44"/>
      <c r="Z2622" s="44"/>
      <c r="AD2622" s="42"/>
      <c r="AE2622" s="42"/>
      <c r="AF2622" s="42"/>
      <c r="AG2622" s="42"/>
    </row>
    <row r="2623" spans="3:33" s="35" customFormat="1" x14ac:dyDescent="0.2">
      <c r="C2623" s="39"/>
      <c r="D2623" s="40"/>
      <c r="E2623" s="41"/>
      <c r="F2623" s="42"/>
      <c r="G2623" s="43"/>
      <c r="H2623" s="44"/>
      <c r="I2623" s="42"/>
      <c r="J2623" s="42"/>
      <c r="K2623" s="42"/>
      <c r="L2623" s="42"/>
      <c r="T2623" s="44"/>
      <c r="U2623" s="44"/>
      <c r="V2623" s="44"/>
      <c r="W2623" s="44"/>
      <c r="X2623" s="44"/>
      <c r="Y2623" s="44"/>
      <c r="Z2623" s="44"/>
      <c r="AD2623" s="42"/>
      <c r="AE2623" s="42"/>
      <c r="AF2623" s="42"/>
      <c r="AG2623" s="42"/>
    </row>
    <row r="2624" spans="3:33" s="35" customFormat="1" x14ac:dyDescent="0.2">
      <c r="C2624" s="39"/>
      <c r="D2624" s="40"/>
      <c r="E2624" s="41"/>
      <c r="F2624" s="42"/>
      <c r="G2624" s="43"/>
      <c r="H2624" s="44"/>
      <c r="I2624" s="42"/>
      <c r="J2624" s="42"/>
      <c r="K2624" s="42"/>
      <c r="L2624" s="42"/>
      <c r="T2624" s="44"/>
      <c r="U2624" s="44"/>
      <c r="V2624" s="44"/>
      <c r="W2624" s="44"/>
      <c r="X2624" s="44"/>
      <c r="Y2624" s="44"/>
      <c r="Z2624" s="44"/>
      <c r="AD2624" s="42"/>
      <c r="AE2624" s="42"/>
      <c r="AF2624" s="42"/>
      <c r="AG2624" s="42"/>
    </row>
    <row r="2625" spans="3:33" s="35" customFormat="1" x14ac:dyDescent="0.2">
      <c r="C2625" s="39"/>
      <c r="D2625" s="40"/>
      <c r="E2625" s="41"/>
      <c r="F2625" s="42"/>
      <c r="G2625" s="43"/>
      <c r="H2625" s="44"/>
      <c r="I2625" s="42"/>
      <c r="J2625" s="42"/>
      <c r="K2625" s="42"/>
      <c r="L2625" s="42"/>
      <c r="T2625" s="44"/>
      <c r="U2625" s="44"/>
      <c r="V2625" s="44"/>
      <c r="W2625" s="44"/>
      <c r="X2625" s="44"/>
      <c r="Y2625" s="44"/>
      <c r="Z2625" s="44"/>
      <c r="AD2625" s="42"/>
      <c r="AE2625" s="42"/>
      <c r="AF2625" s="42"/>
      <c r="AG2625" s="42"/>
    </row>
    <row r="2626" spans="3:33" s="35" customFormat="1" x14ac:dyDescent="0.2">
      <c r="C2626" s="39"/>
      <c r="D2626" s="40"/>
      <c r="E2626" s="41"/>
      <c r="F2626" s="42"/>
      <c r="G2626" s="43"/>
      <c r="H2626" s="44"/>
      <c r="I2626" s="42"/>
      <c r="J2626" s="42"/>
      <c r="K2626" s="42"/>
      <c r="L2626" s="42"/>
      <c r="T2626" s="44"/>
      <c r="U2626" s="44"/>
      <c r="V2626" s="44"/>
      <c r="W2626" s="44"/>
      <c r="X2626" s="44"/>
      <c r="Y2626" s="44"/>
      <c r="Z2626" s="44"/>
      <c r="AD2626" s="42"/>
      <c r="AE2626" s="42"/>
      <c r="AF2626" s="42"/>
      <c r="AG2626" s="42"/>
    </row>
    <row r="2627" spans="3:33" s="35" customFormat="1" x14ac:dyDescent="0.2">
      <c r="C2627" s="39"/>
      <c r="D2627" s="40"/>
      <c r="E2627" s="41"/>
      <c r="F2627" s="42"/>
      <c r="G2627" s="43"/>
      <c r="H2627" s="44"/>
      <c r="I2627" s="42"/>
      <c r="J2627" s="42"/>
      <c r="K2627" s="42"/>
      <c r="L2627" s="42"/>
      <c r="T2627" s="44"/>
      <c r="U2627" s="44"/>
      <c r="V2627" s="44"/>
      <c r="W2627" s="44"/>
      <c r="X2627" s="44"/>
      <c r="Y2627" s="44"/>
      <c r="Z2627" s="44"/>
      <c r="AD2627" s="42"/>
      <c r="AE2627" s="42"/>
      <c r="AF2627" s="42"/>
      <c r="AG2627" s="42"/>
    </row>
    <row r="2628" spans="3:33" s="35" customFormat="1" x14ac:dyDescent="0.2">
      <c r="C2628" s="39"/>
      <c r="D2628" s="40"/>
      <c r="E2628" s="41"/>
      <c r="F2628" s="42"/>
      <c r="G2628" s="43"/>
      <c r="H2628" s="44"/>
      <c r="I2628" s="42"/>
      <c r="J2628" s="42"/>
      <c r="K2628" s="42"/>
      <c r="L2628" s="42"/>
      <c r="T2628" s="44"/>
      <c r="U2628" s="44"/>
      <c r="V2628" s="44"/>
      <c r="W2628" s="44"/>
      <c r="X2628" s="44"/>
      <c r="Y2628" s="44"/>
      <c r="Z2628" s="44"/>
      <c r="AD2628" s="42"/>
      <c r="AE2628" s="42"/>
      <c r="AF2628" s="42"/>
      <c r="AG2628" s="42"/>
    </row>
    <row r="2629" spans="3:33" s="35" customFormat="1" x14ac:dyDescent="0.2">
      <c r="C2629" s="39"/>
      <c r="D2629" s="40"/>
      <c r="E2629" s="41"/>
      <c r="F2629" s="42"/>
      <c r="G2629" s="43"/>
      <c r="H2629" s="44"/>
      <c r="I2629" s="42"/>
      <c r="J2629" s="42"/>
      <c r="K2629" s="42"/>
      <c r="L2629" s="42"/>
      <c r="T2629" s="44"/>
      <c r="U2629" s="44"/>
      <c r="V2629" s="44"/>
      <c r="W2629" s="44"/>
      <c r="X2629" s="44"/>
      <c r="Y2629" s="44"/>
      <c r="Z2629" s="44"/>
      <c r="AD2629" s="42"/>
      <c r="AE2629" s="42"/>
      <c r="AF2629" s="42"/>
      <c r="AG2629" s="42"/>
    </row>
    <row r="2630" spans="3:33" s="35" customFormat="1" x14ac:dyDescent="0.2">
      <c r="C2630" s="39"/>
      <c r="D2630" s="40"/>
      <c r="E2630" s="41"/>
      <c r="F2630" s="42"/>
      <c r="G2630" s="43"/>
      <c r="H2630" s="44"/>
      <c r="I2630" s="42"/>
      <c r="J2630" s="42"/>
      <c r="K2630" s="42"/>
      <c r="L2630" s="42"/>
      <c r="T2630" s="44"/>
      <c r="U2630" s="44"/>
      <c r="V2630" s="44"/>
      <c r="W2630" s="44"/>
      <c r="X2630" s="44"/>
      <c r="Y2630" s="44"/>
      <c r="Z2630" s="44"/>
      <c r="AD2630" s="42"/>
      <c r="AE2630" s="42"/>
      <c r="AF2630" s="42"/>
      <c r="AG2630" s="42"/>
    </row>
    <row r="2631" spans="3:33" s="35" customFormat="1" x14ac:dyDescent="0.2">
      <c r="C2631" s="39"/>
      <c r="D2631" s="40"/>
      <c r="E2631" s="41"/>
      <c r="F2631" s="42"/>
      <c r="G2631" s="43"/>
      <c r="H2631" s="44"/>
      <c r="I2631" s="42"/>
      <c r="J2631" s="42"/>
      <c r="K2631" s="42"/>
      <c r="L2631" s="42"/>
      <c r="T2631" s="44"/>
      <c r="U2631" s="44"/>
      <c r="V2631" s="44"/>
      <c r="W2631" s="44"/>
      <c r="X2631" s="44"/>
      <c r="Y2631" s="44"/>
      <c r="Z2631" s="44"/>
      <c r="AD2631" s="42"/>
      <c r="AE2631" s="42"/>
      <c r="AF2631" s="42"/>
      <c r="AG2631" s="42"/>
    </row>
    <row r="2632" spans="3:33" s="35" customFormat="1" x14ac:dyDescent="0.2">
      <c r="C2632" s="39"/>
      <c r="D2632" s="40"/>
      <c r="E2632" s="41"/>
      <c r="F2632" s="42"/>
      <c r="G2632" s="43"/>
      <c r="H2632" s="44"/>
      <c r="I2632" s="42"/>
      <c r="J2632" s="42"/>
      <c r="K2632" s="42"/>
      <c r="L2632" s="42"/>
      <c r="T2632" s="44"/>
      <c r="U2632" s="44"/>
      <c r="V2632" s="44"/>
      <c r="W2632" s="44"/>
      <c r="X2632" s="44"/>
      <c r="Y2632" s="44"/>
      <c r="Z2632" s="44"/>
      <c r="AD2632" s="42"/>
      <c r="AE2632" s="42"/>
      <c r="AF2632" s="42"/>
      <c r="AG2632" s="42"/>
    </row>
    <row r="2633" spans="3:33" s="35" customFormat="1" x14ac:dyDescent="0.2">
      <c r="C2633" s="39"/>
      <c r="D2633" s="40"/>
      <c r="E2633" s="41"/>
      <c r="F2633" s="42"/>
      <c r="G2633" s="43"/>
      <c r="H2633" s="44"/>
      <c r="I2633" s="42"/>
      <c r="J2633" s="42"/>
      <c r="K2633" s="42"/>
      <c r="L2633" s="42"/>
      <c r="T2633" s="44"/>
      <c r="U2633" s="44"/>
      <c r="V2633" s="44"/>
      <c r="W2633" s="44"/>
      <c r="X2633" s="44"/>
      <c r="Y2633" s="44"/>
      <c r="Z2633" s="44"/>
      <c r="AD2633" s="42"/>
      <c r="AE2633" s="42"/>
      <c r="AF2633" s="42"/>
      <c r="AG2633" s="42"/>
    </row>
    <row r="2634" spans="3:33" s="35" customFormat="1" x14ac:dyDescent="0.2">
      <c r="C2634" s="39"/>
      <c r="D2634" s="40"/>
      <c r="E2634" s="41"/>
      <c r="F2634" s="42"/>
      <c r="G2634" s="43"/>
      <c r="H2634" s="44"/>
      <c r="I2634" s="42"/>
      <c r="J2634" s="42"/>
      <c r="K2634" s="42"/>
      <c r="L2634" s="42"/>
      <c r="T2634" s="44"/>
      <c r="U2634" s="44"/>
      <c r="V2634" s="44"/>
      <c r="W2634" s="44"/>
      <c r="X2634" s="44"/>
      <c r="Y2634" s="44"/>
      <c r="Z2634" s="44"/>
      <c r="AD2634" s="42"/>
      <c r="AE2634" s="42"/>
      <c r="AF2634" s="42"/>
      <c r="AG2634" s="42"/>
    </row>
    <row r="2635" spans="3:33" s="35" customFormat="1" x14ac:dyDescent="0.2">
      <c r="C2635" s="39"/>
      <c r="D2635" s="40"/>
      <c r="E2635" s="41"/>
      <c r="F2635" s="42"/>
      <c r="G2635" s="43"/>
      <c r="H2635" s="44"/>
      <c r="I2635" s="42"/>
      <c r="J2635" s="42"/>
      <c r="K2635" s="42"/>
      <c r="L2635" s="42"/>
      <c r="T2635" s="44"/>
      <c r="U2635" s="44"/>
      <c r="V2635" s="44"/>
      <c r="W2635" s="44"/>
      <c r="X2635" s="44"/>
      <c r="Y2635" s="44"/>
      <c r="Z2635" s="44"/>
      <c r="AD2635" s="42"/>
      <c r="AE2635" s="42"/>
      <c r="AF2635" s="42"/>
      <c r="AG2635" s="42"/>
    </row>
    <row r="2636" spans="3:33" s="35" customFormat="1" x14ac:dyDescent="0.2">
      <c r="C2636" s="39"/>
      <c r="D2636" s="40"/>
      <c r="E2636" s="41"/>
      <c r="F2636" s="42"/>
      <c r="G2636" s="43"/>
      <c r="H2636" s="44"/>
      <c r="I2636" s="42"/>
      <c r="J2636" s="42"/>
      <c r="K2636" s="42"/>
      <c r="L2636" s="42"/>
      <c r="T2636" s="44"/>
      <c r="U2636" s="44"/>
      <c r="V2636" s="44"/>
      <c r="W2636" s="44"/>
      <c r="X2636" s="44"/>
      <c r="Y2636" s="44"/>
      <c r="Z2636" s="44"/>
      <c r="AD2636" s="42"/>
      <c r="AE2636" s="42"/>
      <c r="AF2636" s="42"/>
      <c r="AG2636" s="42"/>
    </row>
    <row r="2637" spans="3:33" s="35" customFormat="1" x14ac:dyDescent="0.2">
      <c r="C2637" s="39"/>
      <c r="D2637" s="40"/>
      <c r="E2637" s="41"/>
      <c r="F2637" s="42"/>
      <c r="G2637" s="43"/>
      <c r="H2637" s="44"/>
      <c r="I2637" s="42"/>
      <c r="J2637" s="42"/>
      <c r="K2637" s="42"/>
      <c r="L2637" s="42"/>
      <c r="T2637" s="44"/>
      <c r="U2637" s="44"/>
      <c r="V2637" s="44"/>
      <c r="W2637" s="44"/>
      <c r="X2637" s="44"/>
      <c r="Y2637" s="44"/>
      <c r="Z2637" s="44"/>
      <c r="AD2637" s="42"/>
      <c r="AE2637" s="42"/>
      <c r="AF2637" s="42"/>
      <c r="AG2637" s="42"/>
    </row>
    <row r="2638" spans="3:33" s="35" customFormat="1" x14ac:dyDescent="0.2">
      <c r="C2638" s="39"/>
      <c r="D2638" s="40"/>
      <c r="E2638" s="41"/>
      <c r="F2638" s="42"/>
      <c r="G2638" s="43"/>
      <c r="H2638" s="44"/>
      <c r="I2638" s="42"/>
      <c r="J2638" s="42"/>
      <c r="K2638" s="42"/>
      <c r="L2638" s="42"/>
      <c r="T2638" s="44"/>
      <c r="U2638" s="44"/>
      <c r="V2638" s="44"/>
      <c r="W2638" s="44"/>
      <c r="X2638" s="44"/>
      <c r="Y2638" s="44"/>
      <c r="Z2638" s="44"/>
      <c r="AD2638" s="42"/>
      <c r="AE2638" s="42"/>
      <c r="AF2638" s="42"/>
      <c r="AG2638" s="42"/>
    </row>
    <row r="2639" spans="3:33" s="35" customFormat="1" x14ac:dyDescent="0.2">
      <c r="C2639" s="39"/>
      <c r="D2639" s="40"/>
      <c r="E2639" s="41"/>
      <c r="F2639" s="42"/>
      <c r="G2639" s="43"/>
      <c r="H2639" s="44"/>
      <c r="I2639" s="42"/>
      <c r="J2639" s="42"/>
      <c r="K2639" s="42"/>
      <c r="L2639" s="42"/>
      <c r="T2639" s="44"/>
      <c r="U2639" s="44"/>
      <c r="V2639" s="44"/>
      <c r="W2639" s="44"/>
      <c r="X2639" s="44"/>
      <c r="Y2639" s="44"/>
      <c r="Z2639" s="44"/>
      <c r="AD2639" s="42"/>
      <c r="AE2639" s="42"/>
      <c r="AF2639" s="42"/>
      <c r="AG2639" s="42"/>
    </row>
    <row r="2640" spans="3:33" s="35" customFormat="1" x14ac:dyDescent="0.2">
      <c r="C2640" s="39"/>
      <c r="D2640" s="40"/>
      <c r="E2640" s="41"/>
      <c r="F2640" s="42"/>
      <c r="G2640" s="43"/>
      <c r="H2640" s="44"/>
      <c r="I2640" s="42"/>
      <c r="J2640" s="42"/>
      <c r="K2640" s="42"/>
      <c r="L2640" s="42"/>
      <c r="T2640" s="44"/>
      <c r="U2640" s="44"/>
      <c r="V2640" s="44"/>
      <c r="W2640" s="44"/>
      <c r="X2640" s="44"/>
      <c r="Y2640" s="44"/>
      <c r="Z2640" s="44"/>
      <c r="AD2640" s="42"/>
      <c r="AE2640" s="42"/>
      <c r="AF2640" s="42"/>
      <c r="AG2640" s="42"/>
    </row>
    <row r="2641" spans="3:33" s="35" customFormat="1" x14ac:dyDescent="0.2">
      <c r="C2641" s="39"/>
      <c r="D2641" s="40"/>
      <c r="E2641" s="41"/>
      <c r="F2641" s="42"/>
      <c r="G2641" s="43"/>
      <c r="H2641" s="44"/>
      <c r="I2641" s="42"/>
      <c r="J2641" s="42"/>
      <c r="K2641" s="42"/>
      <c r="L2641" s="42"/>
      <c r="T2641" s="44"/>
      <c r="U2641" s="44"/>
      <c r="V2641" s="44"/>
      <c r="W2641" s="44"/>
      <c r="X2641" s="44"/>
      <c r="Y2641" s="44"/>
      <c r="Z2641" s="44"/>
      <c r="AD2641" s="42"/>
      <c r="AE2641" s="42"/>
      <c r="AF2641" s="42"/>
      <c r="AG2641" s="42"/>
    </row>
    <row r="2642" spans="3:33" s="35" customFormat="1" x14ac:dyDescent="0.2">
      <c r="C2642" s="39"/>
      <c r="D2642" s="40"/>
      <c r="E2642" s="41"/>
      <c r="F2642" s="42"/>
      <c r="G2642" s="43"/>
      <c r="H2642" s="44"/>
      <c r="I2642" s="42"/>
      <c r="J2642" s="42"/>
      <c r="K2642" s="42"/>
      <c r="L2642" s="42"/>
      <c r="T2642" s="44"/>
      <c r="U2642" s="44"/>
      <c r="V2642" s="44"/>
      <c r="W2642" s="44"/>
      <c r="X2642" s="44"/>
      <c r="Y2642" s="44"/>
      <c r="Z2642" s="44"/>
      <c r="AD2642" s="42"/>
      <c r="AE2642" s="42"/>
      <c r="AF2642" s="42"/>
      <c r="AG2642" s="42"/>
    </row>
    <row r="2643" spans="3:33" s="35" customFormat="1" x14ac:dyDescent="0.2">
      <c r="C2643" s="39"/>
      <c r="D2643" s="40"/>
      <c r="E2643" s="41"/>
      <c r="F2643" s="42"/>
      <c r="G2643" s="43"/>
      <c r="H2643" s="44"/>
      <c r="I2643" s="42"/>
      <c r="J2643" s="42"/>
      <c r="K2643" s="42"/>
      <c r="L2643" s="42"/>
      <c r="T2643" s="44"/>
      <c r="U2643" s="44"/>
      <c r="V2643" s="44"/>
      <c r="W2643" s="44"/>
      <c r="X2643" s="44"/>
      <c r="Y2643" s="44"/>
      <c r="Z2643" s="44"/>
      <c r="AD2643" s="42"/>
      <c r="AE2643" s="42"/>
      <c r="AF2643" s="42"/>
      <c r="AG2643" s="42"/>
    </row>
    <row r="2644" spans="3:33" s="35" customFormat="1" x14ac:dyDescent="0.2">
      <c r="C2644" s="39"/>
      <c r="D2644" s="40"/>
      <c r="E2644" s="41"/>
      <c r="F2644" s="42"/>
      <c r="G2644" s="43"/>
      <c r="H2644" s="44"/>
      <c r="I2644" s="42"/>
      <c r="J2644" s="42"/>
      <c r="K2644" s="42"/>
      <c r="L2644" s="42"/>
      <c r="T2644" s="44"/>
      <c r="U2644" s="44"/>
      <c r="V2644" s="44"/>
      <c r="W2644" s="44"/>
      <c r="X2644" s="44"/>
      <c r="Y2644" s="44"/>
      <c r="Z2644" s="44"/>
      <c r="AD2644" s="42"/>
      <c r="AE2644" s="42"/>
      <c r="AF2644" s="42"/>
      <c r="AG2644" s="42"/>
    </row>
    <row r="2645" spans="3:33" s="35" customFormat="1" x14ac:dyDescent="0.2">
      <c r="C2645" s="39"/>
      <c r="D2645" s="40"/>
      <c r="E2645" s="41"/>
      <c r="F2645" s="42"/>
      <c r="G2645" s="43"/>
      <c r="H2645" s="44"/>
      <c r="I2645" s="42"/>
      <c r="J2645" s="42"/>
      <c r="K2645" s="42"/>
      <c r="L2645" s="42"/>
      <c r="T2645" s="44"/>
      <c r="U2645" s="44"/>
      <c r="V2645" s="44"/>
      <c r="W2645" s="44"/>
      <c r="X2645" s="44"/>
      <c r="Y2645" s="44"/>
      <c r="Z2645" s="44"/>
      <c r="AD2645" s="42"/>
      <c r="AE2645" s="42"/>
      <c r="AF2645" s="42"/>
      <c r="AG2645" s="42"/>
    </row>
    <row r="2646" spans="3:33" s="35" customFormat="1" x14ac:dyDescent="0.2">
      <c r="C2646" s="39"/>
      <c r="D2646" s="40"/>
      <c r="E2646" s="41"/>
      <c r="F2646" s="42"/>
      <c r="G2646" s="43"/>
      <c r="H2646" s="44"/>
      <c r="I2646" s="42"/>
      <c r="J2646" s="42"/>
      <c r="K2646" s="42"/>
      <c r="L2646" s="42"/>
      <c r="T2646" s="44"/>
      <c r="U2646" s="44"/>
      <c r="V2646" s="44"/>
      <c r="W2646" s="44"/>
      <c r="X2646" s="44"/>
      <c r="Y2646" s="44"/>
      <c r="Z2646" s="44"/>
      <c r="AD2646" s="42"/>
      <c r="AE2646" s="42"/>
      <c r="AF2646" s="42"/>
      <c r="AG2646" s="42"/>
    </row>
    <row r="2647" spans="3:33" s="35" customFormat="1" x14ac:dyDescent="0.2">
      <c r="C2647" s="39"/>
      <c r="D2647" s="40"/>
      <c r="E2647" s="41"/>
      <c r="F2647" s="42"/>
      <c r="G2647" s="43"/>
      <c r="H2647" s="44"/>
      <c r="I2647" s="42"/>
      <c r="J2647" s="42"/>
      <c r="K2647" s="42"/>
      <c r="L2647" s="42"/>
      <c r="T2647" s="44"/>
      <c r="U2647" s="44"/>
      <c r="V2647" s="44"/>
      <c r="W2647" s="44"/>
      <c r="X2647" s="44"/>
      <c r="Y2647" s="44"/>
      <c r="Z2647" s="44"/>
      <c r="AD2647" s="42"/>
      <c r="AE2647" s="42"/>
      <c r="AF2647" s="42"/>
      <c r="AG2647" s="42"/>
    </row>
    <row r="2648" spans="3:33" s="35" customFormat="1" x14ac:dyDescent="0.2">
      <c r="C2648" s="39"/>
      <c r="D2648" s="40"/>
      <c r="E2648" s="41"/>
      <c r="F2648" s="42"/>
      <c r="G2648" s="43"/>
      <c r="H2648" s="44"/>
      <c r="I2648" s="42"/>
      <c r="J2648" s="42"/>
      <c r="K2648" s="42"/>
      <c r="L2648" s="42"/>
      <c r="T2648" s="44"/>
      <c r="U2648" s="44"/>
      <c r="V2648" s="44"/>
      <c r="W2648" s="44"/>
      <c r="X2648" s="44"/>
      <c r="Y2648" s="44"/>
      <c r="Z2648" s="44"/>
      <c r="AD2648" s="42"/>
      <c r="AE2648" s="42"/>
      <c r="AF2648" s="42"/>
      <c r="AG2648" s="42"/>
    </row>
    <row r="2649" spans="3:33" s="35" customFormat="1" x14ac:dyDescent="0.2">
      <c r="C2649" s="39"/>
      <c r="D2649" s="40"/>
      <c r="E2649" s="41"/>
      <c r="F2649" s="42"/>
      <c r="G2649" s="43"/>
      <c r="H2649" s="44"/>
      <c r="I2649" s="42"/>
      <c r="J2649" s="42"/>
      <c r="K2649" s="42"/>
      <c r="L2649" s="42"/>
      <c r="T2649" s="44"/>
      <c r="U2649" s="44"/>
      <c r="V2649" s="44"/>
      <c r="W2649" s="44"/>
      <c r="X2649" s="44"/>
      <c r="Y2649" s="44"/>
      <c r="Z2649" s="44"/>
      <c r="AD2649" s="42"/>
      <c r="AE2649" s="42"/>
      <c r="AF2649" s="42"/>
      <c r="AG2649" s="42"/>
    </row>
    <row r="2650" spans="3:33" s="35" customFormat="1" x14ac:dyDescent="0.2">
      <c r="C2650" s="39"/>
      <c r="D2650" s="40"/>
      <c r="E2650" s="41"/>
      <c r="F2650" s="42"/>
      <c r="G2650" s="43"/>
      <c r="H2650" s="44"/>
      <c r="I2650" s="42"/>
      <c r="J2650" s="42"/>
      <c r="K2650" s="42"/>
      <c r="L2650" s="42"/>
      <c r="T2650" s="44"/>
      <c r="U2650" s="44"/>
      <c r="V2650" s="44"/>
      <c r="W2650" s="44"/>
      <c r="X2650" s="44"/>
      <c r="Y2650" s="44"/>
      <c r="Z2650" s="44"/>
      <c r="AD2650" s="42"/>
      <c r="AE2650" s="42"/>
      <c r="AF2650" s="42"/>
      <c r="AG2650" s="42"/>
    </row>
    <row r="2651" spans="3:33" s="35" customFormat="1" x14ac:dyDescent="0.2">
      <c r="C2651" s="39"/>
      <c r="D2651" s="40"/>
      <c r="E2651" s="41"/>
      <c r="F2651" s="42"/>
      <c r="G2651" s="43"/>
      <c r="H2651" s="44"/>
      <c r="I2651" s="42"/>
      <c r="J2651" s="42"/>
      <c r="K2651" s="42"/>
      <c r="L2651" s="42"/>
      <c r="T2651" s="44"/>
      <c r="U2651" s="44"/>
      <c r="V2651" s="44"/>
      <c r="W2651" s="44"/>
      <c r="X2651" s="44"/>
      <c r="Y2651" s="44"/>
      <c r="Z2651" s="44"/>
      <c r="AD2651" s="42"/>
      <c r="AE2651" s="42"/>
      <c r="AF2651" s="42"/>
      <c r="AG2651" s="42"/>
    </row>
    <row r="2652" spans="3:33" s="35" customFormat="1" x14ac:dyDescent="0.2">
      <c r="C2652" s="39"/>
      <c r="D2652" s="40"/>
      <c r="E2652" s="41"/>
      <c r="F2652" s="42"/>
      <c r="G2652" s="43"/>
      <c r="H2652" s="44"/>
      <c r="I2652" s="42"/>
      <c r="J2652" s="42"/>
      <c r="K2652" s="42"/>
      <c r="L2652" s="42"/>
      <c r="T2652" s="44"/>
      <c r="U2652" s="44"/>
      <c r="V2652" s="44"/>
      <c r="W2652" s="44"/>
      <c r="X2652" s="44"/>
      <c r="Y2652" s="44"/>
      <c r="Z2652" s="44"/>
      <c r="AD2652" s="42"/>
      <c r="AE2652" s="42"/>
      <c r="AF2652" s="42"/>
      <c r="AG2652" s="42"/>
    </row>
    <row r="2653" spans="3:33" s="35" customFormat="1" x14ac:dyDescent="0.2">
      <c r="C2653" s="39"/>
      <c r="D2653" s="40"/>
      <c r="E2653" s="41"/>
      <c r="F2653" s="42"/>
      <c r="G2653" s="43"/>
      <c r="H2653" s="44"/>
      <c r="I2653" s="42"/>
      <c r="J2653" s="42"/>
      <c r="K2653" s="42"/>
      <c r="L2653" s="42"/>
      <c r="T2653" s="44"/>
      <c r="U2653" s="44"/>
      <c r="V2653" s="44"/>
      <c r="W2653" s="44"/>
      <c r="X2653" s="44"/>
      <c r="Y2653" s="44"/>
      <c r="Z2653" s="44"/>
      <c r="AD2653" s="42"/>
      <c r="AE2653" s="42"/>
      <c r="AF2653" s="42"/>
      <c r="AG2653" s="42"/>
    </row>
    <row r="2654" spans="3:33" s="35" customFormat="1" x14ac:dyDescent="0.2">
      <c r="C2654" s="39"/>
      <c r="D2654" s="40"/>
      <c r="E2654" s="41"/>
      <c r="F2654" s="42"/>
      <c r="G2654" s="43"/>
      <c r="H2654" s="44"/>
      <c r="I2654" s="42"/>
      <c r="J2654" s="42"/>
      <c r="K2654" s="42"/>
      <c r="L2654" s="42"/>
      <c r="T2654" s="44"/>
      <c r="U2654" s="44"/>
      <c r="V2654" s="44"/>
      <c r="W2654" s="44"/>
      <c r="X2654" s="44"/>
      <c r="Y2654" s="44"/>
      <c r="Z2654" s="44"/>
      <c r="AD2654" s="42"/>
      <c r="AE2654" s="42"/>
      <c r="AF2654" s="42"/>
      <c r="AG2654" s="42"/>
    </row>
    <row r="2655" spans="3:33" s="35" customFormat="1" x14ac:dyDescent="0.2">
      <c r="C2655" s="39"/>
      <c r="D2655" s="40"/>
      <c r="E2655" s="41"/>
      <c r="F2655" s="42"/>
      <c r="G2655" s="43"/>
      <c r="H2655" s="44"/>
      <c r="I2655" s="42"/>
      <c r="J2655" s="42"/>
      <c r="K2655" s="42"/>
      <c r="L2655" s="42"/>
      <c r="T2655" s="44"/>
      <c r="U2655" s="44"/>
      <c r="V2655" s="44"/>
      <c r="W2655" s="44"/>
      <c r="X2655" s="44"/>
      <c r="Y2655" s="44"/>
      <c r="Z2655" s="44"/>
      <c r="AD2655" s="42"/>
      <c r="AE2655" s="42"/>
      <c r="AF2655" s="42"/>
      <c r="AG2655" s="42"/>
    </row>
    <row r="2656" spans="3:33" s="35" customFormat="1" x14ac:dyDescent="0.2">
      <c r="C2656" s="39"/>
      <c r="D2656" s="40"/>
      <c r="E2656" s="41"/>
      <c r="F2656" s="42"/>
      <c r="G2656" s="43"/>
      <c r="H2656" s="44"/>
      <c r="I2656" s="42"/>
      <c r="J2656" s="42"/>
      <c r="K2656" s="42"/>
      <c r="L2656" s="42"/>
      <c r="T2656" s="44"/>
      <c r="U2656" s="44"/>
      <c r="V2656" s="44"/>
      <c r="W2656" s="44"/>
      <c r="X2656" s="44"/>
      <c r="Y2656" s="44"/>
      <c r="Z2656" s="44"/>
      <c r="AD2656" s="42"/>
      <c r="AE2656" s="42"/>
      <c r="AF2656" s="42"/>
      <c r="AG2656" s="42"/>
    </row>
    <row r="2657" spans="3:33" s="35" customFormat="1" x14ac:dyDescent="0.2">
      <c r="C2657" s="39"/>
      <c r="D2657" s="40"/>
      <c r="E2657" s="41"/>
      <c r="F2657" s="42"/>
      <c r="G2657" s="43"/>
      <c r="H2657" s="44"/>
      <c r="I2657" s="42"/>
      <c r="J2657" s="42"/>
      <c r="K2657" s="42"/>
      <c r="L2657" s="42"/>
      <c r="T2657" s="44"/>
      <c r="U2657" s="44"/>
      <c r="V2657" s="44"/>
      <c r="W2657" s="44"/>
      <c r="X2657" s="44"/>
      <c r="Y2657" s="44"/>
      <c r="Z2657" s="44"/>
      <c r="AD2657" s="42"/>
      <c r="AE2657" s="42"/>
      <c r="AF2657" s="42"/>
      <c r="AG2657" s="42"/>
    </row>
    <row r="2658" spans="3:33" s="35" customFormat="1" x14ac:dyDescent="0.2">
      <c r="C2658" s="39"/>
      <c r="D2658" s="40"/>
      <c r="E2658" s="41"/>
      <c r="F2658" s="42"/>
      <c r="G2658" s="43"/>
      <c r="H2658" s="44"/>
      <c r="I2658" s="42"/>
      <c r="J2658" s="42"/>
      <c r="K2658" s="42"/>
      <c r="L2658" s="42"/>
      <c r="T2658" s="44"/>
      <c r="U2658" s="44"/>
      <c r="V2658" s="44"/>
      <c r="W2658" s="44"/>
      <c r="X2658" s="44"/>
      <c r="Y2658" s="44"/>
      <c r="Z2658" s="44"/>
      <c r="AD2658" s="42"/>
      <c r="AE2658" s="42"/>
      <c r="AF2658" s="42"/>
      <c r="AG2658" s="42"/>
    </row>
    <row r="2659" spans="3:33" s="35" customFormat="1" x14ac:dyDescent="0.2">
      <c r="C2659" s="39"/>
      <c r="D2659" s="40"/>
      <c r="E2659" s="41"/>
      <c r="F2659" s="42"/>
      <c r="G2659" s="43"/>
      <c r="H2659" s="44"/>
      <c r="I2659" s="42"/>
      <c r="J2659" s="42"/>
      <c r="K2659" s="42"/>
      <c r="L2659" s="42"/>
      <c r="T2659" s="44"/>
      <c r="U2659" s="44"/>
      <c r="V2659" s="44"/>
      <c r="W2659" s="44"/>
      <c r="X2659" s="44"/>
      <c r="Y2659" s="44"/>
      <c r="Z2659" s="44"/>
      <c r="AD2659" s="42"/>
      <c r="AE2659" s="42"/>
      <c r="AF2659" s="42"/>
      <c r="AG2659" s="42"/>
    </row>
    <row r="2660" spans="3:33" s="35" customFormat="1" x14ac:dyDescent="0.2">
      <c r="C2660" s="39"/>
      <c r="D2660" s="40"/>
      <c r="E2660" s="41"/>
      <c r="F2660" s="42"/>
      <c r="G2660" s="43"/>
      <c r="H2660" s="44"/>
      <c r="I2660" s="42"/>
      <c r="J2660" s="42"/>
      <c r="K2660" s="42"/>
      <c r="L2660" s="42"/>
      <c r="T2660" s="44"/>
      <c r="U2660" s="44"/>
      <c r="V2660" s="44"/>
      <c r="W2660" s="44"/>
      <c r="X2660" s="44"/>
      <c r="Y2660" s="44"/>
      <c r="Z2660" s="44"/>
      <c r="AD2660" s="42"/>
      <c r="AE2660" s="42"/>
      <c r="AF2660" s="42"/>
      <c r="AG2660" s="42"/>
    </row>
    <row r="2661" spans="3:33" s="35" customFormat="1" x14ac:dyDescent="0.2">
      <c r="C2661" s="39"/>
      <c r="D2661" s="40"/>
      <c r="E2661" s="41"/>
      <c r="F2661" s="42"/>
      <c r="G2661" s="43"/>
      <c r="H2661" s="44"/>
      <c r="I2661" s="42"/>
      <c r="J2661" s="42"/>
      <c r="K2661" s="42"/>
      <c r="L2661" s="42"/>
      <c r="T2661" s="44"/>
      <c r="U2661" s="44"/>
      <c r="V2661" s="44"/>
      <c r="W2661" s="44"/>
      <c r="X2661" s="44"/>
      <c r="Y2661" s="44"/>
      <c r="Z2661" s="44"/>
      <c r="AD2661" s="42"/>
      <c r="AE2661" s="42"/>
      <c r="AF2661" s="42"/>
      <c r="AG2661" s="42"/>
    </row>
    <row r="2662" spans="3:33" s="35" customFormat="1" x14ac:dyDescent="0.2">
      <c r="C2662" s="39"/>
      <c r="D2662" s="40"/>
      <c r="E2662" s="41"/>
      <c r="F2662" s="42"/>
      <c r="G2662" s="43"/>
      <c r="H2662" s="44"/>
      <c r="I2662" s="42"/>
      <c r="J2662" s="42"/>
      <c r="K2662" s="42"/>
      <c r="L2662" s="42"/>
      <c r="T2662" s="44"/>
      <c r="U2662" s="44"/>
      <c r="V2662" s="44"/>
      <c r="W2662" s="44"/>
      <c r="X2662" s="44"/>
      <c r="Y2662" s="44"/>
      <c r="Z2662" s="44"/>
      <c r="AD2662" s="42"/>
      <c r="AE2662" s="42"/>
      <c r="AF2662" s="42"/>
      <c r="AG2662" s="42"/>
    </row>
    <row r="2663" spans="3:33" s="35" customFormat="1" x14ac:dyDescent="0.2">
      <c r="C2663" s="39"/>
      <c r="D2663" s="40"/>
      <c r="E2663" s="41"/>
      <c r="F2663" s="42"/>
      <c r="G2663" s="43"/>
      <c r="H2663" s="44"/>
      <c r="I2663" s="42"/>
      <c r="J2663" s="42"/>
      <c r="K2663" s="42"/>
      <c r="L2663" s="42"/>
      <c r="T2663" s="44"/>
      <c r="U2663" s="44"/>
      <c r="V2663" s="44"/>
      <c r="W2663" s="44"/>
      <c r="X2663" s="44"/>
      <c r="Y2663" s="44"/>
      <c r="Z2663" s="44"/>
      <c r="AD2663" s="42"/>
      <c r="AE2663" s="42"/>
      <c r="AF2663" s="42"/>
      <c r="AG2663" s="42"/>
    </row>
    <row r="2664" spans="3:33" s="35" customFormat="1" x14ac:dyDescent="0.2">
      <c r="C2664" s="39"/>
      <c r="D2664" s="40"/>
      <c r="E2664" s="41"/>
      <c r="F2664" s="42"/>
      <c r="G2664" s="43"/>
      <c r="H2664" s="44"/>
      <c r="I2664" s="42"/>
      <c r="J2664" s="42"/>
      <c r="K2664" s="42"/>
      <c r="L2664" s="42"/>
      <c r="T2664" s="44"/>
      <c r="U2664" s="44"/>
      <c r="V2664" s="44"/>
      <c r="W2664" s="44"/>
      <c r="X2664" s="44"/>
      <c r="Y2664" s="44"/>
      <c r="Z2664" s="44"/>
      <c r="AD2664" s="42"/>
      <c r="AE2664" s="42"/>
      <c r="AF2664" s="42"/>
      <c r="AG2664" s="42"/>
    </row>
    <row r="2665" spans="3:33" s="35" customFormat="1" x14ac:dyDescent="0.2">
      <c r="C2665" s="39"/>
      <c r="D2665" s="40"/>
      <c r="E2665" s="41"/>
      <c r="F2665" s="42"/>
      <c r="G2665" s="43"/>
      <c r="H2665" s="44"/>
      <c r="I2665" s="42"/>
      <c r="J2665" s="42"/>
      <c r="K2665" s="42"/>
      <c r="L2665" s="42"/>
      <c r="T2665" s="44"/>
      <c r="U2665" s="44"/>
      <c r="V2665" s="44"/>
      <c r="W2665" s="44"/>
      <c r="X2665" s="44"/>
      <c r="Y2665" s="44"/>
      <c r="Z2665" s="44"/>
      <c r="AD2665" s="42"/>
      <c r="AE2665" s="42"/>
      <c r="AF2665" s="42"/>
      <c r="AG2665" s="42"/>
    </row>
    <row r="2666" spans="3:33" s="35" customFormat="1" x14ac:dyDescent="0.2">
      <c r="C2666" s="39"/>
      <c r="D2666" s="40"/>
      <c r="E2666" s="41"/>
      <c r="F2666" s="42"/>
      <c r="G2666" s="43"/>
      <c r="H2666" s="44"/>
      <c r="I2666" s="42"/>
      <c r="J2666" s="42"/>
      <c r="K2666" s="42"/>
      <c r="L2666" s="42"/>
      <c r="T2666" s="44"/>
      <c r="U2666" s="44"/>
      <c r="V2666" s="44"/>
      <c r="W2666" s="44"/>
      <c r="X2666" s="44"/>
      <c r="Y2666" s="44"/>
      <c r="Z2666" s="44"/>
      <c r="AD2666" s="42"/>
      <c r="AE2666" s="42"/>
      <c r="AF2666" s="42"/>
      <c r="AG2666" s="42"/>
    </row>
    <row r="2667" spans="3:33" s="35" customFormat="1" x14ac:dyDescent="0.2">
      <c r="C2667" s="39"/>
      <c r="D2667" s="40"/>
      <c r="E2667" s="41"/>
      <c r="F2667" s="42"/>
      <c r="G2667" s="43"/>
      <c r="H2667" s="44"/>
      <c r="I2667" s="42"/>
      <c r="J2667" s="42"/>
      <c r="K2667" s="42"/>
      <c r="L2667" s="42"/>
      <c r="T2667" s="44"/>
      <c r="U2667" s="44"/>
      <c r="V2667" s="44"/>
      <c r="W2667" s="44"/>
      <c r="X2667" s="44"/>
      <c r="Y2667" s="44"/>
      <c r="Z2667" s="44"/>
      <c r="AD2667" s="42"/>
      <c r="AE2667" s="42"/>
      <c r="AF2667" s="42"/>
      <c r="AG2667" s="42"/>
    </row>
    <row r="2668" spans="3:33" s="35" customFormat="1" x14ac:dyDescent="0.2">
      <c r="C2668" s="39"/>
      <c r="D2668" s="40"/>
      <c r="E2668" s="41"/>
      <c r="F2668" s="42"/>
      <c r="G2668" s="43"/>
      <c r="H2668" s="44"/>
      <c r="I2668" s="42"/>
      <c r="J2668" s="42"/>
      <c r="K2668" s="42"/>
      <c r="L2668" s="42"/>
      <c r="T2668" s="44"/>
      <c r="U2668" s="44"/>
      <c r="V2668" s="44"/>
      <c r="W2668" s="44"/>
      <c r="X2668" s="44"/>
      <c r="Y2668" s="44"/>
      <c r="Z2668" s="44"/>
      <c r="AD2668" s="42"/>
      <c r="AE2668" s="42"/>
      <c r="AF2668" s="42"/>
      <c r="AG2668" s="42"/>
    </row>
    <row r="2669" spans="3:33" s="35" customFormat="1" x14ac:dyDescent="0.2">
      <c r="C2669" s="39"/>
      <c r="D2669" s="40"/>
      <c r="E2669" s="41"/>
      <c r="F2669" s="42"/>
      <c r="G2669" s="43"/>
      <c r="H2669" s="44"/>
      <c r="I2669" s="42"/>
      <c r="J2669" s="42"/>
      <c r="K2669" s="42"/>
      <c r="L2669" s="42"/>
      <c r="T2669" s="44"/>
      <c r="U2669" s="44"/>
      <c r="V2669" s="44"/>
      <c r="W2669" s="44"/>
      <c r="X2669" s="44"/>
      <c r="Y2669" s="44"/>
      <c r="Z2669" s="44"/>
      <c r="AD2669" s="42"/>
      <c r="AE2669" s="42"/>
      <c r="AF2669" s="42"/>
      <c r="AG2669" s="42"/>
    </row>
    <row r="2670" spans="3:33" s="35" customFormat="1" x14ac:dyDescent="0.2">
      <c r="C2670" s="39"/>
      <c r="D2670" s="40"/>
      <c r="E2670" s="41"/>
      <c r="F2670" s="42"/>
      <c r="G2670" s="43"/>
      <c r="H2670" s="44"/>
      <c r="I2670" s="42"/>
      <c r="J2670" s="42"/>
      <c r="K2670" s="42"/>
      <c r="L2670" s="42"/>
      <c r="T2670" s="44"/>
      <c r="U2670" s="44"/>
      <c r="V2670" s="44"/>
      <c r="W2670" s="44"/>
      <c r="X2670" s="44"/>
      <c r="Y2670" s="44"/>
      <c r="Z2670" s="44"/>
      <c r="AD2670" s="42"/>
      <c r="AE2670" s="42"/>
      <c r="AF2670" s="42"/>
      <c r="AG2670" s="42"/>
    </row>
    <row r="2671" spans="3:33" s="35" customFormat="1" x14ac:dyDescent="0.2">
      <c r="C2671" s="39"/>
      <c r="D2671" s="40"/>
      <c r="E2671" s="41"/>
      <c r="F2671" s="42"/>
      <c r="G2671" s="43"/>
      <c r="H2671" s="44"/>
      <c r="I2671" s="42"/>
      <c r="J2671" s="42"/>
      <c r="K2671" s="42"/>
      <c r="L2671" s="42"/>
      <c r="T2671" s="44"/>
      <c r="U2671" s="44"/>
      <c r="V2671" s="44"/>
      <c r="W2671" s="44"/>
      <c r="X2671" s="44"/>
      <c r="Y2671" s="44"/>
      <c r="Z2671" s="44"/>
      <c r="AD2671" s="42"/>
      <c r="AE2671" s="42"/>
      <c r="AF2671" s="42"/>
      <c r="AG2671" s="42"/>
    </row>
    <row r="2672" spans="3:33" s="35" customFormat="1" x14ac:dyDescent="0.2">
      <c r="C2672" s="39"/>
      <c r="D2672" s="40"/>
      <c r="E2672" s="41"/>
      <c r="F2672" s="42"/>
      <c r="G2672" s="43"/>
      <c r="H2672" s="44"/>
      <c r="I2672" s="42"/>
      <c r="J2672" s="42"/>
      <c r="K2672" s="42"/>
      <c r="L2672" s="42"/>
      <c r="T2672" s="44"/>
      <c r="U2672" s="44"/>
      <c r="V2672" s="44"/>
      <c r="W2672" s="44"/>
      <c r="X2672" s="44"/>
      <c r="Y2672" s="44"/>
      <c r="Z2672" s="44"/>
      <c r="AD2672" s="42"/>
      <c r="AE2672" s="42"/>
      <c r="AF2672" s="42"/>
      <c r="AG2672" s="42"/>
    </row>
    <row r="2673" spans="3:33" s="35" customFormat="1" x14ac:dyDescent="0.2">
      <c r="C2673" s="39"/>
      <c r="D2673" s="40"/>
      <c r="E2673" s="41"/>
      <c r="F2673" s="42"/>
      <c r="G2673" s="43"/>
      <c r="H2673" s="44"/>
      <c r="I2673" s="42"/>
      <c r="J2673" s="42"/>
      <c r="K2673" s="42"/>
      <c r="L2673" s="42"/>
      <c r="T2673" s="44"/>
      <c r="U2673" s="44"/>
      <c r="V2673" s="44"/>
      <c r="W2673" s="44"/>
      <c r="X2673" s="44"/>
      <c r="Y2673" s="44"/>
      <c r="Z2673" s="44"/>
      <c r="AD2673" s="42"/>
      <c r="AE2673" s="42"/>
      <c r="AF2673" s="42"/>
      <c r="AG2673" s="42"/>
    </row>
    <row r="2674" spans="3:33" s="35" customFormat="1" x14ac:dyDescent="0.2">
      <c r="C2674" s="39"/>
      <c r="D2674" s="40"/>
      <c r="E2674" s="41"/>
      <c r="F2674" s="42"/>
      <c r="G2674" s="43"/>
      <c r="H2674" s="44"/>
      <c r="I2674" s="42"/>
      <c r="J2674" s="42"/>
      <c r="K2674" s="42"/>
      <c r="L2674" s="42"/>
      <c r="T2674" s="44"/>
      <c r="U2674" s="44"/>
      <c r="V2674" s="44"/>
      <c r="W2674" s="44"/>
      <c r="X2674" s="44"/>
      <c r="Y2674" s="44"/>
      <c r="Z2674" s="44"/>
      <c r="AD2674" s="42"/>
      <c r="AE2674" s="42"/>
      <c r="AF2674" s="42"/>
      <c r="AG2674" s="42"/>
    </row>
    <row r="2675" spans="3:33" s="35" customFormat="1" x14ac:dyDescent="0.2">
      <c r="C2675" s="39"/>
      <c r="D2675" s="40"/>
      <c r="E2675" s="41"/>
      <c r="F2675" s="42"/>
      <c r="G2675" s="43"/>
      <c r="H2675" s="44"/>
      <c r="I2675" s="42"/>
      <c r="J2675" s="42"/>
      <c r="K2675" s="42"/>
      <c r="L2675" s="42"/>
      <c r="T2675" s="44"/>
      <c r="U2675" s="44"/>
      <c r="V2675" s="44"/>
      <c r="W2675" s="44"/>
      <c r="X2675" s="44"/>
      <c r="Y2675" s="44"/>
      <c r="Z2675" s="44"/>
      <c r="AD2675" s="42"/>
      <c r="AE2675" s="42"/>
      <c r="AF2675" s="42"/>
      <c r="AG2675" s="42"/>
    </row>
    <row r="2676" spans="3:33" s="35" customFormat="1" x14ac:dyDescent="0.2">
      <c r="C2676" s="39"/>
      <c r="D2676" s="40"/>
      <c r="E2676" s="41"/>
      <c r="F2676" s="42"/>
      <c r="G2676" s="43"/>
      <c r="H2676" s="44"/>
      <c r="I2676" s="42"/>
      <c r="J2676" s="42"/>
      <c r="K2676" s="42"/>
      <c r="L2676" s="42"/>
      <c r="T2676" s="44"/>
      <c r="U2676" s="44"/>
      <c r="V2676" s="44"/>
      <c r="W2676" s="44"/>
      <c r="X2676" s="44"/>
      <c r="Y2676" s="44"/>
      <c r="Z2676" s="44"/>
      <c r="AD2676" s="42"/>
      <c r="AE2676" s="42"/>
      <c r="AF2676" s="42"/>
      <c r="AG2676" s="42"/>
    </row>
    <row r="2677" spans="3:33" s="35" customFormat="1" x14ac:dyDescent="0.2">
      <c r="C2677" s="39"/>
      <c r="D2677" s="40"/>
      <c r="E2677" s="41"/>
      <c r="F2677" s="42"/>
      <c r="G2677" s="43"/>
      <c r="H2677" s="44"/>
      <c r="I2677" s="42"/>
      <c r="J2677" s="42"/>
      <c r="K2677" s="42"/>
      <c r="L2677" s="42"/>
      <c r="T2677" s="44"/>
      <c r="U2677" s="44"/>
      <c r="V2677" s="44"/>
      <c r="W2677" s="44"/>
      <c r="X2677" s="44"/>
      <c r="Y2677" s="44"/>
      <c r="Z2677" s="44"/>
      <c r="AD2677" s="42"/>
      <c r="AE2677" s="42"/>
      <c r="AF2677" s="42"/>
      <c r="AG2677" s="42"/>
    </row>
    <row r="2678" spans="3:33" s="35" customFormat="1" x14ac:dyDescent="0.2">
      <c r="C2678" s="39"/>
      <c r="D2678" s="40"/>
      <c r="E2678" s="41"/>
      <c r="F2678" s="42"/>
      <c r="G2678" s="43"/>
      <c r="H2678" s="44"/>
      <c r="I2678" s="42"/>
      <c r="J2678" s="42"/>
      <c r="K2678" s="42"/>
      <c r="L2678" s="42"/>
      <c r="T2678" s="44"/>
      <c r="U2678" s="44"/>
      <c r="V2678" s="44"/>
      <c r="W2678" s="44"/>
      <c r="X2678" s="44"/>
      <c r="Y2678" s="44"/>
      <c r="Z2678" s="44"/>
      <c r="AD2678" s="42"/>
      <c r="AE2678" s="42"/>
      <c r="AF2678" s="42"/>
      <c r="AG2678" s="42"/>
    </row>
    <row r="2679" spans="3:33" s="35" customFormat="1" x14ac:dyDescent="0.2">
      <c r="C2679" s="39"/>
      <c r="D2679" s="40"/>
      <c r="E2679" s="41"/>
      <c r="F2679" s="42"/>
      <c r="G2679" s="43"/>
      <c r="H2679" s="44"/>
      <c r="I2679" s="42"/>
      <c r="J2679" s="42"/>
      <c r="K2679" s="42"/>
      <c r="L2679" s="42"/>
      <c r="T2679" s="44"/>
      <c r="U2679" s="44"/>
      <c r="V2679" s="44"/>
      <c r="W2679" s="44"/>
      <c r="X2679" s="44"/>
      <c r="Y2679" s="44"/>
      <c r="Z2679" s="44"/>
      <c r="AD2679" s="42"/>
      <c r="AE2679" s="42"/>
      <c r="AF2679" s="42"/>
      <c r="AG2679" s="42"/>
    </row>
    <row r="2680" spans="3:33" s="35" customFormat="1" x14ac:dyDescent="0.2">
      <c r="C2680" s="39"/>
      <c r="D2680" s="40"/>
      <c r="E2680" s="41"/>
      <c r="F2680" s="42"/>
      <c r="G2680" s="43"/>
      <c r="H2680" s="44"/>
      <c r="I2680" s="42"/>
      <c r="J2680" s="42"/>
      <c r="K2680" s="42"/>
      <c r="L2680" s="42"/>
      <c r="T2680" s="44"/>
      <c r="U2680" s="44"/>
      <c r="V2680" s="44"/>
      <c r="W2680" s="44"/>
      <c r="X2680" s="44"/>
      <c r="Y2680" s="44"/>
      <c r="Z2680" s="44"/>
      <c r="AD2680" s="42"/>
      <c r="AE2680" s="42"/>
      <c r="AF2680" s="42"/>
      <c r="AG2680" s="42"/>
    </row>
    <row r="2681" spans="3:33" s="35" customFormat="1" x14ac:dyDescent="0.2">
      <c r="C2681" s="39"/>
      <c r="D2681" s="40"/>
      <c r="E2681" s="41"/>
      <c r="F2681" s="42"/>
      <c r="G2681" s="43"/>
      <c r="H2681" s="44"/>
      <c r="I2681" s="42"/>
      <c r="J2681" s="42"/>
      <c r="K2681" s="42"/>
      <c r="L2681" s="42"/>
      <c r="T2681" s="44"/>
      <c r="U2681" s="44"/>
      <c r="V2681" s="44"/>
      <c r="W2681" s="44"/>
      <c r="X2681" s="44"/>
      <c r="Y2681" s="44"/>
      <c r="Z2681" s="44"/>
      <c r="AD2681" s="42"/>
      <c r="AE2681" s="42"/>
      <c r="AF2681" s="42"/>
      <c r="AG2681" s="42"/>
    </row>
    <row r="2682" spans="3:33" s="35" customFormat="1" x14ac:dyDescent="0.2">
      <c r="C2682" s="39"/>
      <c r="D2682" s="40"/>
      <c r="E2682" s="41"/>
      <c r="F2682" s="42"/>
      <c r="G2682" s="43"/>
      <c r="H2682" s="44"/>
      <c r="I2682" s="42"/>
      <c r="J2682" s="42"/>
      <c r="K2682" s="42"/>
      <c r="L2682" s="42"/>
      <c r="T2682" s="44"/>
      <c r="U2682" s="44"/>
      <c r="V2682" s="44"/>
      <c r="W2682" s="44"/>
      <c r="X2682" s="44"/>
      <c r="Y2682" s="44"/>
      <c r="Z2682" s="44"/>
      <c r="AD2682" s="42"/>
      <c r="AE2682" s="42"/>
      <c r="AF2682" s="42"/>
      <c r="AG2682" s="42"/>
    </row>
    <row r="2683" spans="3:33" s="35" customFormat="1" x14ac:dyDescent="0.2">
      <c r="C2683" s="39"/>
      <c r="D2683" s="40"/>
      <c r="E2683" s="41"/>
      <c r="F2683" s="42"/>
      <c r="G2683" s="43"/>
      <c r="H2683" s="44"/>
      <c r="I2683" s="42"/>
      <c r="J2683" s="42"/>
      <c r="K2683" s="42"/>
      <c r="L2683" s="42"/>
      <c r="T2683" s="44"/>
      <c r="U2683" s="44"/>
      <c r="V2683" s="44"/>
      <c r="W2683" s="44"/>
      <c r="X2683" s="44"/>
      <c r="Y2683" s="44"/>
      <c r="Z2683" s="44"/>
      <c r="AD2683" s="42"/>
      <c r="AE2683" s="42"/>
      <c r="AF2683" s="42"/>
      <c r="AG2683" s="42"/>
    </row>
    <row r="2684" spans="3:33" s="35" customFormat="1" x14ac:dyDescent="0.2">
      <c r="C2684" s="39"/>
      <c r="D2684" s="40"/>
      <c r="E2684" s="41"/>
      <c r="F2684" s="42"/>
      <c r="G2684" s="43"/>
      <c r="H2684" s="44"/>
      <c r="I2684" s="42"/>
      <c r="J2684" s="42"/>
      <c r="K2684" s="42"/>
      <c r="L2684" s="42"/>
      <c r="T2684" s="44"/>
      <c r="U2684" s="44"/>
      <c r="V2684" s="44"/>
      <c r="W2684" s="44"/>
      <c r="X2684" s="44"/>
      <c r="Y2684" s="44"/>
      <c r="Z2684" s="44"/>
      <c r="AD2684" s="42"/>
      <c r="AE2684" s="42"/>
      <c r="AF2684" s="42"/>
      <c r="AG2684" s="42"/>
    </row>
    <row r="2685" spans="3:33" s="35" customFormat="1" x14ac:dyDescent="0.2">
      <c r="C2685" s="39"/>
      <c r="D2685" s="40"/>
      <c r="E2685" s="41"/>
      <c r="F2685" s="42"/>
      <c r="G2685" s="43"/>
      <c r="H2685" s="44"/>
      <c r="I2685" s="42"/>
      <c r="J2685" s="42"/>
      <c r="K2685" s="42"/>
      <c r="L2685" s="42"/>
      <c r="T2685" s="44"/>
      <c r="U2685" s="44"/>
      <c r="V2685" s="44"/>
      <c r="W2685" s="44"/>
      <c r="X2685" s="44"/>
      <c r="Y2685" s="44"/>
      <c r="Z2685" s="44"/>
      <c r="AD2685" s="42"/>
      <c r="AE2685" s="42"/>
      <c r="AF2685" s="42"/>
      <c r="AG2685" s="42"/>
    </row>
    <row r="2686" spans="3:33" s="35" customFormat="1" x14ac:dyDescent="0.2">
      <c r="C2686" s="39"/>
      <c r="D2686" s="40"/>
      <c r="E2686" s="41"/>
      <c r="F2686" s="42"/>
      <c r="G2686" s="43"/>
      <c r="H2686" s="44"/>
      <c r="I2686" s="42"/>
      <c r="J2686" s="42"/>
      <c r="K2686" s="42"/>
      <c r="L2686" s="42"/>
      <c r="T2686" s="44"/>
      <c r="U2686" s="44"/>
      <c r="V2686" s="44"/>
      <c r="W2686" s="44"/>
      <c r="X2686" s="44"/>
      <c r="Y2686" s="44"/>
      <c r="Z2686" s="44"/>
      <c r="AD2686" s="42"/>
      <c r="AE2686" s="42"/>
      <c r="AF2686" s="42"/>
      <c r="AG2686" s="42"/>
    </row>
    <row r="2687" spans="3:33" s="35" customFormat="1" x14ac:dyDescent="0.2">
      <c r="C2687" s="39"/>
      <c r="D2687" s="40"/>
      <c r="E2687" s="41"/>
      <c r="F2687" s="42"/>
      <c r="G2687" s="43"/>
      <c r="H2687" s="44"/>
      <c r="I2687" s="42"/>
      <c r="J2687" s="42"/>
      <c r="K2687" s="42"/>
      <c r="L2687" s="42"/>
      <c r="T2687" s="44"/>
      <c r="U2687" s="44"/>
      <c r="V2687" s="44"/>
      <c r="W2687" s="44"/>
      <c r="X2687" s="44"/>
      <c r="Y2687" s="44"/>
      <c r="Z2687" s="44"/>
      <c r="AD2687" s="42"/>
      <c r="AE2687" s="42"/>
      <c r="AF2687" s="42"/>
      <c r="AG2687" s="42"/>
    </row>
    <row r="2688" spans="3:33" s="35" customFormat="1" x14ac:dyDescent="0.2">
      <c r="C2688" s="39"/>
      <c r="D2688" s="40"/>
      <c r="E2688" s="41"/>
      <c r="F2688" s="42"/>
      <c r="G2688" s="43"/>
      <c r="H2688" s="44"/>
      <c r="I2688" s="42"/>
      <c r="J2688" s="42"/>
      <c r="K2688" s="42"/>
      <c r="L2688" s="42"/>
      <c r="T2688" s="44"/>
      <c r="U2688" s="44"/>
      <c r="V2688" s="44"/>
      <c r="W2688" s="44"/>
      <c r="X2688" s="44"/>
      <c r="Y2688" s="44"/>
      <c r="Z2688" s="44"/>
      <c r="AD2688" s="42"/>
      <c r="AE2688" s="42"/>
      <c r="AF2688" s="42"/>
      <c r="AG2688" s="42"/>
    </row>
    <row r="2689" spans="3:33" s="35" customFormat="1" x14ac:dyDescent="0.2">
      <c r="C2689" s="39"/>
      <c r="D2689" s="40"/>
      <c r="E2689" s="41"/>
      <c r="F2689" s="42"/>
      <c r="G2689" s="43"/>
      <c r="H2689" s="44"/>
      <c r="I2689" s="42"/>
      <c r="J2689" s="42"/>
      <c r="K2689" s="42"/>
      <c r="L2689" s="42"/>
      <c r="T2689" s="44"/>
      <c r="U2689" s="44"/>
      <c r="V2689" s="44"/>
      <c r="W2689" s="44"/>
      <c r="X2689" s="44"/>
      <c r="Y2689" s="44"/>
      <c r="Z2689" s="44"/>
      <c r="AD2689" s="42"/>
      <c r="AE2689" s="42"/>
      <c r="AF2689" s="42"/>
      <c r="AG2689" s="42"/>
    </row>
    <row r="2690" spans="3:33" s="35" customFormat="1" x14ac:dyDescent="0.2">
      <c r="C2690" s="39"/>
      <c r="D2690" s="40"/>
      <c r="E2690" s="41"/>
      <c r="F2690" s="42"/>
      <c r="G2690" s="43"/>
      <c r="H2690" s="44"/>
      <c r="I2690" s="42"/>
      <c r="J2690" s="42"/>
      <c r="K2690" s="42"/>
      <c r="L2690" s="42"/>
      <c r="T2690" s="44"/>
      <c r="U2690" s="44"/>
      <c r="V2690" s="44"/>
      <c r="W2690" s="44"/>
      <c r="X2690" s="44"/>
      <c r="Y2690" s="44"/>
      <c r="Z2690" s="44"/>
      <c r="AD2690" s="42"/>
      <c r="AE2690" s="42"/>
      <c r="AF2690" s="42"/>
      <c r="AG2690" s="42"/>
    </row>
    <row r="2691" spans="3:33" s="35" customFormat="1" x14ac:dyDescent="0.2">
      <c r="C2691" s="39"/>
      <c r="D2691" s="40"/>
      <c r="E2691" s="41"/>
      <c r="F2691" s="42"/>
      <c r="G2691" s="43"/>
      <c r="H2691" s="44"/>
      <c r="I2691" s="42"/>
      <c r="J2691" s="42"/>
      <c r="K2691" s="42"/>
      <c r="L2691" s="42"/>
      <c r="T2691" s="44"/>
      <c r="U2691" s="44"/>
      <c r="V2691" s="44"/>
      <c r="W2691" s="44"/>
      <c r="X2691" s="44"/>
      <c r="Y2691" s="44"/>
      <c r="Z2691" s="44"/>
      <c r="AD2691" s="42"/>
      <c r="AE2691" s="42"/>
      <c r="AF2691" s="42"/>
      <c r="AG2691" s="42"/>
    </row>
    <row r="2692" spans="3:33" s="35" customFormat="1" x14ac:dyDescent="0.2">
      <c r="C2692" s="39"/>
      <c r="D2692" s="40"/>
      <c r="E2692" s="41"/>
      <c r="F2692" s="42"/>
      <c r="G2692" s="43"/>
      <c r="H2692" s="44"/>
      <c r="I2692" s="42"/>
      <c r="J2692" s="42"/>
      <c r="K2692" s="42"/>
      <c r="L2692" s="42"/>
      <c r="T2692" s="44"/>
      <c r="U2692" s="44"/>
      <c r="V2692" s="44"/>
      <c r="W2692" s="44"/>
      <c r="X2692" s="44"/>
      <c r="Y2692" s="44"/>
      <c r="Z2692" s="44"/>
      <c r="AD2692" s="42"/>
      <c r="AE2692" s="42"/>
      <c r="AF2692" s="42"/>
      <c r="AG2692" s="42"/>
    </row>
    <row r="2693" spans="3:33" s="35" customFormat="1" x14ac:dyDescent="0.2">
      <c r="C2693" s="39"/>
      <c r="D2693" s="40"/>
      <c r="E2693" s="41"/>
      <c r="F2693" s="42"/>
      <c r="G2693" s="43"/>
      <c r="H2693" s="44"/>
      <c r="I2693" s="42"/>
      <c r="J2693" s="42"/>
      <c r="K2693" s="42"/>
      <c r="L2693" s="42"/>
      <c r="T2693" s="44"/>
      <c r="U2693" s="44"/>
      <c r="V2693" s="44"/>
      <c r="W2693" s="44"/>
      <c r="X2693" s="44"/>
      <c r="Y2693" s="44"/>
      <c r="Z2693" s="44"/>
      <c r="AD2693" s="42"/>
      <c r="AE2693" s="42"/>
      <c r="AF2693" s="42"/>
      <c r="AG2693" s="42"/>
    </row>
    <row r="2694" spans="3:33" s="35" customFormat="1" x14ac:dyDescent="0.2">
      <c r="C2694" s="39"/>
      <c r="D2694" s="40"/>
      <c r="E2694" s="41"/>
      <c r="F2694" s="42"/>
      <c r="G2694" s="43"/>
      <c r="H2694" s="44"/>
      <c r="I2694" s="42"/>
      <c r="J2694" s="42"/>
      <c r="K2694" s="42"/>
      <c r="L2694" s="42"/>
      <c r="T2694" s="44"/>
      <c r="U2694" s="44"/>
      <c r="V2694" s="44"/>
      <c r="W2694" s="44"/>
      <c r="X2694" s="44"/>
      <c r="Y2694" s="44"/>
      <c r="Z2694" s="44"/>
      <c r="AD2694" s="42"/>
      <c r="AE2694" s="42"/>
      <c r="AF2694" s="42"/>
      <c r="AG2694" s="42"/>
    </row>
    <row r="2695" spans="3:33" s="35" customFormat="1" x14ac:dyDescent="0.2">
      <c r="C2695" s="39"/>
      <c r="D2695" s="40"/>
      <c r="E2695" s="41"/>
      <c r="F2695" s="42"/>
      <c r="G2695" s="43"/>
      <c r="H2695" s="44"/>
      <c r="I2695" s="42"/>
      <c r="J2695" s="42"/>
      <c r="K2695" s="42"/>
      <c r="L2695" s="42"/>
      <c r="T2695" s="44"/>
      <c r="U2695" s="44"/>
      <c r="V2695" s="44"/>
      <c r="W2695" s="44"/>
      <c r="X2695" s="44"/>
      <c r="Y2695" s="44"/>
      <c r="Z2695" s="44"/>
      <c r="AD2695" s="42"/>
      <c r="AE2695" s="42"/>
      <c r="AF2695" s="42"/>
      <c r="AG2695" s="42"/>
    </row>
    <row r="2696" spans="3:33" s="35" customFormat="1" x14ac:dyDescent="0.2">
      <c r="C2696" s="39"/>
      <c r="D2696" s="40"/>
      <c r="E2696" s="41"/>
      <c r="F2696" s="42"/>
      <c r="G2696" s="43"/>
      <c r="H2696" s="44"/>
      <c r="I2696" s="42"/>
      <c r="J2696" s="42"/>
      <c r="K2696" s="42"/>
      <c r="L2696" s="42"/>
      <c r="T2696" s="44"/>
      <c r="U2696" s="44"/>
      <c r="V2696" s="44"/>
      <c r="W2696" s="44"/>
      <c r="X2696" s="44"/>
      <c r="Y2696" s="44"/>
      <c r="Z2696" s="44"/>
      <c r="AD2696" s="42"/>
      <c r="AE2696" s="42"/>
      <c r="AF2696" s="42"/>
      <c r="AG2696" s="42"/>
    </row>
    <row r="2697" spans="3:33" s="35" customFormat="1" x14ac:dyDescent="0.2">
      <c r="C2697" s="39"/>
      <c r="D2697" s="40"/>
      <c r="E2697" s="41"/>
      <c r="F2697" s="42"/>
      <c r="G2697" s="43"/>
      <c r="H2697" s="44"/>
      <c r="I2697" s="42"/>
      <c r="J2697" s="42"/>
      <c r="K2697" s="42"/>
      <c r="L2697" s="42"/>
      <c r="T2697" s="44"/>
      <c r="U2697" s="44"/>
      <c r="V2697" s="44"/>
      <c r="W2697" s="44"/>
      <c r="X2697" s="44"/>
      <c r="Y2697" s="44"/>
      <c r="Z2697" s="44"/>
      <c r="AD2697" s="42"/>
      <c r="AE2697" s="42"/>
      <c r="AF2697" s="42"/>
      <c r="AG2697" s="42"/>
    </row>
    <row r="2698" spans="3:33" s="35" customFormat="1" x14ac:dyDescent="0.2">
      <c r="C2698" s="39"/>
      <c r="D2698" s="40"/>
      <c r="E2698" s="41"/>
      <c r="F2698" s="42"/>
      <c r="G2698" s="43"/>
      <c r="H2698" s="44"/>
      <c r="I2698" s="42"/>
      <c r="J2698" s="42"/>
      <c r="K2698" s="42"/>
      <c r="L2698" s="42"/>
      <c r="T2698" s="44"/>
      <c r="U2698" s="44"/>
      <c r="V2698" s="44"/>
      <c r="W2698" s="44"/>
      <c r="X2698" s="44"/>
      <c r="Y2698" s="44"/>
      <c r="Z2698" s="44"/>
      <c r="AD2698" s="42"/>
      <c r="AE2698" s="42"/>
      <c r="AF2698" s="42"/>
      <c r="AG2698" s="42"/>
    </row>
    <row r="2699" spans="3:33" s="35" customFormat="1" x14ac:dyDescent="0.2">
      <c r="C2699" s="39"/>
      <c r="D2699" s="40"/>
      <c r="E2699" s="41"/>
      <c r="F2699" s="42"/>
      <c r="G2699" s="43"/>
      <c r="H2699" s="44"/>
      <c r="I2699" s="42"/>
      <c r="J2699" s="42"/>
      <c r="K2699" s="42"/>
      <c r="L2699" s="42"/>
      <c r="T2699" s="44"/>
      <c r="U2699" s="44"/>
      <c r="V2699" s="44"/>
      <c r="W2699" s="44"/>
      <c r="X2699" s="44"/>
      <c r="Y2699" s="44"/>
      <c r="Z2699" s="44"/>
      <c r="AD2699" s="42"/>
      <c r="AE2699" s="42"/>
      <c r="AF2699" s="42"/>
      <c r="AG2699" s="42"/>
    </row>
    <row r="2700" spans="3:33" s="35" customFormat="1" x14ac:dyDescent="0.2">
      <c r="C2700" s="39"/>
      <c r="D2700" s="40"/>
      <c r="E2700" s="41"/>
      <c r="F2700" s="42"/>
      <c r="G2700" s="43"/>
      <c r="H2700" s="44"/>
      <c r="I2700" s="42"/>
      <c r="J2700" s="42"/>
      <c r="K2700" s="42"/>
      <c r="L2700" s="42"/>
      <c r="T2700" s="44"/>
      <c r="U2700" s="44"/>
      <c r="V2700" s="44"/>
      <c r="W2700" s="44"/>
      <c r="X2700" s="44"/>
      <c r="Y2700" s="44"/>
      <c r="Z2700" s="44"/>
      <c r="AD2700" s="42"/>
      <c r="AE2700" s="42"/>
      <c r="AF2700" s="42"/>
      <c r="AG2700" s="42"/>
    </row>
    <row r="2701" spans="3:33" s="35" customFormat="1" x14ac:dyDescent="0.2">
      <c r="C2701" s="39"/>
      <c r="D2701" s="40"/>
      <c r="E2701" s="41"/>
      <c r="F2701" s="42"/>
      <c r="G2701" s="43"/>
      <c r="H2701" s="44"/>
      <c r="I2701" s="42"/>
      <c r="J2701" s="42"/>
      <c r="K2701" s="42"/>
      <c r="L2701" s="42"/>
      <c r="T2701" s="44"/>
      <c r="U2701" s="44"/>
      <c r="V2701" s="44"/>
      <c r="W2701" s="44"/>
      <c r="X2701" s="44"/>
      <c r="Y2701" s="44"/>
      <c r="Z2701" s="44"/>
      <c r="AD2701" s="42"/>
      <c r="AE2701" s="42"/>
      <c r="AF2701" s="42"/>
      <c r="AG2701" s="42"/>
    </row>
    <row r="2702" spans="3:33" s="35" customFormat="1" x14ac:dyDescent="0.2">
      <c r="C2702" s="39"/>
      <c r="D2702" s="40"/>
      <c r="E2702" s="41"/>
      <c r="F2702" s="42"/>
      <c r="G2702" s="43"/>
      <c r="H2702" s="44"/>
      <c r="I2702" s="42"/>
      <c r="J2702" s="42"/>
      <c r="K2702" s="42"/>
      <c r="L2702" s="42"/>
      <c r="T2702" s="44"/>
      <c r="U2702" s="44"/>
      <c r="V2702" s="44"/>
      <c r="W2702" s="44"/>
      <c r="X2702" s="44"/>
      <c r="Y2702" s="44"/>
      <c r="Z2702" s="44"/>
      <c r="AD2702" s="42"/>
      <c r="AE2702" s="42"/>
      <c r="AF2702" s="42"/>
      <c r="AG2702" s="42"/>
    </row>
    <row r="2703" spans="3:33" s="35" customFormat="1" x14ac:dyDescent="0.2">
      <c r="C2703" s="39"/>
      <c r="D2703" s="40"/>
      <c r="E2703" s="41"/>
      <c r="F2703" s="42"/>
      <c r="G2703" s="43"/>
      <c r="H2703" s="44"/>
      <c r="I2703" s="42"/>
      <c r="J2703" s="42"/>
      <c r="K2703" s="42"/>
      <c r="L2703" s="42"/>
      <c r="T2703" s="44"/>
      <c r="U2703" s="44"/>
      <c r="V2703" s="44"/>
      <c r="W2703" s="44"/>
      <c r="X2703" s="44"/>
      <c r="Y2703" s="44"/>
      <c r="Z2703" s="44"/>
      <c r="AD2703" s="42"/>
      <c r="AE2703" s="42"/>
      <c r="AF2703" s="42"/>
      <c r="AG2703" s="42"/>
    </row>
    <row r="2704" spans="3:33" s="35" customFormat="1" x14ac:dyDescent="0.2">
      <c r="C2704" s="39"/>
      <c r="D2704" s="40"/>
      <c r="E2704" s="41"/>
      <c r="F2704" s="42"/>
      <c r="G2704" s="43"/>
      <c r="H2704" s="44"/>
      <c r="I2704" s="42"/>
      <c r="J2704" s="42"/>
      <c r="K2704" s="42"/>
      <c r="L2704" s="42"/>
      <c r="T2704" s="44"/>
      <c r="U2704" s="44"/>
      <c r="V2704" s="44"/>
      <c r="W2704" s="44"/>
      <c r="X2704" s="44"/>
      <c r="Y2704" s="44"/>
      <c r="Z2704" s="44"/>
      <c r="AD2704" s="42"/>
      <c r="AE2704" s="42"/>
      <c r="AF2704" s="42"/>
      <c r="AG2704" s="42"/>
    </row>
    <row r="2705" spans="3:33" s="35" customFormat="1" x14ac:dyDescent="0.2">
      <c r="C2705" s="39"/>
      <c r="D2705" s="40"/>
      <c r="E2705" s="41"/>
      <c r="F2705" s="42"/>
      <c r="G2705" s="43"/>
      <c r="H2705" s="44"/>
      <c r="I2705" s="42"/>
      <c r="J2705" s="42"/>
      <c r="K2705" s="42"/>
      <c r="L2705" s="42"/>
      <c r="T2705" s="44"/>
      <c r="U2705" s="44"/>
      <c r="V2705" s="44"/>
      <c r="W2705" s="44"/>
      <c r="X2705" s="44"/>
      <c r="Y2705" s="44"/>
      <c r="Z2705" s="44"/>
      <c r="AD2705" s="42"/>
      <c r="AE2705" s="42"/>
      <c r="AF2705" s="42"/>
      <c r="AG2705" s="42"/>
    </row>
    <row r="2706" spans="3:33" s="35" customFormat="1" x14ac:dyDescent="0.2">
      <c r="C2706" s="39"/>
      <c r="D2706" s="40"/>
      <c r="E2706" s="41"/>
      <c r="F2706" s="42"/>
      <c r="G2706" s="43"/>
      <c r="H2706" s="44"/>
      <c r="I2706" s="42"/>
      <c r="J2706" s="42"/>
      <c r="K2706" s="42"/>
      <c r="L2706" s="42"/>
      <c r="T2706" s="44"/>
      <c r="U2706" s="44"/>
      <c r="V2706" s="44"/>
      <c r="W2706" s="44"/>
      <c r="X2706" s="44"/>
      <c r="Y2706" s="44"/>
      <c r="Z2706" s="44"/>
      <c r="AD2706" s="42"/>
      <c r="AE2706" s="42"/>
      <c r="AF2706" s="42"/>
      <c r="AG2706" s="42"/>
    </row>
    <row r="2707" spans="3:33" s="35" customFormat="1" x14ac:dyDescent="0.2">
      <c r="C2707" s="39"/>
      <c r="D2707" s="40"/>
      <c r="E2707" s="41"/>
      <c r="F2707" s="42"/>
      <c r="G2707" s="43"/>
      <c r="H2707" s="44"/>
      <c r="I2707" s="42"/>
      <c r="J2707" s="42"/>
      <c r="K2707" s="42"/>
      <c r="L2707" s="42"/>
      <c r="T2707" s="44"/>
      <c r="U2707" s="44"/>
      <c r="V2707" s="44"/>
      <c r="W2707" s="44"/>
      <c r="X2707" s="44"/>
      <c r="Y2707" s="44"/>
      <c r="Z2707" s="44"/>
      <c r="AD2707" s="42"/>
      <c r="AE2707" s="42"/>
      <c r="AF2707" s="42"/>
      <c r="AG2707" s="42"/>
    </row>
    <row r="2708" spans="3:33" s="35" customFormat="1" x14ac:dyDescent="0.2">
      <c r="C2708" s="39"/>
      <c r="D2708" s="40"/>
      <c r="E2708" s="41"/>
      <c r="F2708" s="42"/>
      <c r="G2708" s="43"/>
      <c r="H2708" s="44"/>
      <c r="I2708" s="42"/>
      <c r="J2708" s="42"/>
      <c r="K2708" s="42"/>
      <c r="L2708" s="42"/>
      <c r="T2708" s="44"/>
      <c r="U2708" s="44"/>
      <c r="V2708" s="44"/>
      <c r="W2708" s="44"/>
      <c r="X2708" s="44"/>
      <c r="Y2708" s="44"/>
      <c r="Z2708" s="44"/>
      <c r="AD2708" s="42"/>
      <c r="AE2708" s="42"/>
      <c r="AF2708" s="42"/>
      <c r="AG2708" s="42"/>
    </row>
    <row r="2709" spans="3:33" s="35" customFormat="1" x14ac:dyDescent="0.2">
      <c r="C2709" s="39"/>
      <c r="D2709" s="40"/>
      <c r="E2709" s="41"/>
      <c r="F2709" s="42"/>
      <c r="G2709" s="43"/>
      <c r="H2709" s="44"/>
      <c r="I2709" s="42"/>
      <c r="J2709" s="42"/>
      <c r="K2709" s="42"/>
      <c r="L2709" s="42"/>
      <c r="T2709" s="44"/>
      <c r="U2709" s="44"/>
      <c r="V2709" s="44"/>
      <c r="W2709" s="44"/>
      <c r="X2709" s="44"/>
      <c r="Y2709" s="44"/>
      <c r="Z2709" s="44"/>
      <c r="AD2709" s="42"/>
      <c r="AE2709" s="42"/>
      <c r="AF2709" s="42"/>
      <c r="AG2709" s="42"/>
    </row>
    <row r="2710" spans="3:33" s="35" customFormat="1" x14ac:dyDescent="0.2">
      <c r="C2710" s="39"/>
      <c r="D2710" s="40"/>
      <c r="E2710" s="41"/>
      <c r="F2710" s="42"/>
      <c r="G2710" s="43"/>
      <c r="H2710" s="44"/>
      <c r="I2710" s="42"/>
      <c r="J2710" s="42"/>
      <c r="K2710" s="42"/>
      <c r="L2710" s="42"/>
      <c r="T2710" s="44"/>
      <c r="U2710" s="44"/>
      <c r="V2710" s="44"/>
      <c r="W2710" s="44"/>
      <c r="X2710" s="44"/>
      <c r="Y2710" s="44"/>
      <c r="Z2710" s="44"/>
      <c r="AD2710" s="42"/>
      <c r="AE2710" s="42"/>
      <c r="AF2710" s="42"/>
      <c r="AG2710" s="42"/>
    </row>
    <row r="2711" spans="3:33" s="35" customFormat="1" x14ac:dyDescent="0.2">
      <c r="C2711" s="39"/>
      <c r="D2711" s="40"/>
      <c r="E2711" s="41"/>
      <c r="F2711" s="42"/>
      <c r="G2711" s="43"/>
      <c r="H2711" s="44"/>
      <c r="I2711" s="42"/>
      <c r="J2711" s="42"/>
      <c r="K2711" s="42"/>
      <c r="L2711" s="42"/>
      <c r="T2711" s="44"/>
      <c r="U2711" s="44"/>
      <c r="V2711" s="44"/>
      <c r="W2711" s="44"/>
      <c r="X2711" s="44"/>
      <c r="Y2711" s="44"/>
      <c r="Z2711" s="44"/>
      <c r="AD2711" s="42"/>
      <c r="AE2711" s="42"/>
      <c r="AF2711" s="42"/>
      <c r="AG2711" s="42"/>
    </row>
    <row r="2712" spans="3:33" s="35" customFormat="1" x14ac:dyDescent="0.2">
      <c r="C2712" s="39"/>
      <c r="D2712" s="40"/>
      <c r="E2712" s="41"/>
      <c r="F2712" s="42"/>
      <c r="G2712" s="43"/>
      <c r="H2712" s="44"/>
      <c r="I2712" s="42"/>
      <c r="J2712" s="42"/>
      <c r="K2712" s="42"/>
      <c r="L2712" s="42"/>
      <c r="T2712" s="44"/>
      <c r="U2712" s="44"/>
      <c r="V2712" s="44"/>
      <c r="W2712" s="44"/>
      <c r="X2712" s="44"/>
      <c r="Y2712" s="44"/>
      <c r="Z2712" s="44"/>
      <c r="AD2712" s="42"/>
      <c r="AE2712" s="42"/>
      <c r="AF2712" s="42"/>
      <c r="AG2712" s="42"/>
    </row>
    <row r="2713" spans="3:33" s="35" customFormat="1" x14ac:dyDescent="0.2">
      <c r="C2713" s="39"/>
      <c r="D2713" s="40"/>
      <c r="E2713" s="41"/>
      <c r="F2713" s="42"/>
      <c r="G2713" s="43"/>
      <c r="H2713" s="44"/>
      <c r="I2713" s="42"/>
      <c r="J2713" s="42"/>
      <c r="K2713" s="42"/>
      <c r="L2713" s="42"/>
      <c r="T2713" s="44"/>
      <c r="U2713" s="44"/>
      <c r="V2713" s="44"/>
      <c r="W2713" s="44"/>
      <c r="X2713" s="44"/>
      <c r="Y2713" s="44"/>
      <c r="Z2713" s="44"/>
      <c r="AD2713" s="42"/>
      <c r="AE2713" s="42"/>
      <c r="AF2713" s="42"/>
      <c r="AG2713" s="42"/>
    </row>
    <row r="2714" spans="3:33" s="35" customFormat="1" x14ac:dyDescent="0.2">
      <c r="C2714" s="39"/>
      <c r="D2714" s="40"/>
      <c r="E2714" s="41"/>
      <c r="F2714" s="42"/>
      <c r="G2714" s="43"/>
      <c r="H2714" s="44"/>
      <c r="I2714" s="42"/>
      <c r="J2714" s="42"/>
      <c r="K2714" s="42"/>
      <c r="L2714" s="42"/>
      <c r="T2714" s="44"/>
      <c r="U2714" s="44"/>
      <c r="V2714" s="44"/>
      <c r="W2714" s="44"/>
      <c r="X2714" s="44"/>
      <c r="Y2714" s="44"/>
      <c r="Z2714" s="44"/>
      <c r="AD2714" s="42"/>
      <c r="AE2714" s="42"/>
      <c r="AF2714" s="42"/>
      <c r="AG2714" s="42"/>
    </row>
    <row r="2715" spans="3:33" s="35" customFormat="1" x14ac:dyDescent="0.2">
      <c r="C2715" s="39"/>
      <c r="D2715" s="40"/>
      <c r="E2715" s="41"/>
      <c r="F2715" s="42"/>
      <c r="G2715" s="43"/>
      <c r="H2715" s="44"/>
      <c r="I2715" s="42"/>
      <c r="J2715" s="42"/>
      <c r="K2715" s="42"/>
      <c r="L2715" s="42"/>
      <c r="T2715" s="44"/>
      <c r="U2715" s="44"/>
      <c r="V2715" s="44"/>
      <c r="W2715" s="44"/>
      <c r="X2715" s="44"/>
      <c r="Y2715" s="44"/>
      <c r="Z2715" s="44"/>
      <c r="AD2715" s="42"/>
      <c r="AE2715" s="42"/>
      <c r="AF2715" s="42"/>
      <c r="AG2715" s="42"/>
    </row>
    <row r="2716" spans="3:33" s="35" customFormat="1" x14ac:dyDescent="0.2">
      <c r="C2716" s="39"/>
      <c r="D2716" s="40"/>
      <c r="E2716" s="41"/>
      <c r="F2716" s="42"/>
      <c r="G2716" s="43"/>
      <c r="H2716" s="44"/>
      <c r="I2716" s="42"/>
      <c r="J2716" s="42"/>
      <c r="K2716" s="42"/>
      <c r="L2716" s="42"/>
      <c r="T2716" s="44"/>
      <c r="U2716" s="44"/>
      <c r="V2716" s="44"/>
      <c r="W2716" s="44"/>
      <c r="X2716" s="44"/>
      <c r="Y2716" s="44"/>
      <c r="Z2716" s="44"/>
      <c r="AD2716" s="42"/>
      <c r="AE2716" s="42"/>
      <c r="AF2716" s="42"/>
      <c r="AG2716" s="42"/>
    </row>
    <row r="2717" spans="3:33" s="35" customFormat="1" x14ac:dyDescent="0.2">
      <c r="C2717" s="39"/>
      <c r="D2717" s="40"/>
      <c r="E2717" s="41"/>
      <c r="F2717" s="42"/>
      <c r="G2717" s="43"/>
      <c r="H2717" s="44"/>
      <c r="I2717" s="42"/>
      <c r="J2717" s="42"/>
      <c r="K2717" s="42"/>
      <c r="L2717" s="42"/>
      <c r="T2717" s="44"/>
      <c r="U2717" s="44"/>
      <c r="V2717" s="44"/>
      <c r="W2717" s="44"/>
      <c r="X2717" s="44"/>
      <c r="Y2717" s="44"/>
      <c r="Z2717" s="44"/>
      <c r="AD2717" s="42"/>
      <c r="AE2717" s="42"/>
      <c r="AF2717" s="42"/>
      <c r="AG2717" s="42"/>
    </row>
    <row r="2718" spans="3:33" s="35" customFormat="1" x14ac:dyDescent="0.2">
      <c r="C2718" s="39"/>
      <c r="D2718" s="40"/>
      <c r="E2718" s="41"/>
      <c r="F2718" s="42"/>
      <c r="G2718" s="43"/>
      <c r="H2718" s="44"/>
      <c r="I2718" s="42"/>
      <c r="J2718" s="42"/>
      <c r="K2718" s="42"/>
      <c r="L2718" s="42"/>
      <c r="T2718" s="44"/>
      <c r="U2718" s="44"/>
      <c r="V2718" s="44"/>
      <c r="W2718" s="44"/>
      <c r="X2718" s="44"/>
      <c r="Y2718" s="44"/>
      <c r="Z2718" s="44"/>
      <c r="AD2718" s="42"/>
      <c r="AE2718" s="42"/>
      <c r="AF2718" s="42"/>
      <c r="AG2718" s="42"/>
    </row>
    <row r="2719" spans="3:33" s="35" customFormat="1" x14ac:dyDescent="0.2">
      <c r="C2719" s="39"/>
      <c r="D2719" s="40"/>
      <c r="E2719" s="41"/>
      <c r="F2719" s="42"/>
      <c r="G2719" s="43"/>
      <c r="H2719" s="44"/>
      <c r="I2719" s="42"/>
      <c r="J2719" s="42"/>
      <c r="K2719" s="42"/>
      <c r="L2719" s="42"/>
      <c r="T2719" s="44"/>
      <c r="U2719" s="44"/>
      <c r="V2719" s="44"/>
      <c r="W2719" s="44"/>
      <c r="X2719" s="44"/>
      <c r="Y2719" s="44"/>
      <c r="Z2719" s="44"/>
      <c r="AD2719" s="42"/>
      <c r="AE2719" s="42"/>
      <c r="AF2719" s="42"/>
      <c r="AG2719" s="42"/>
    </row>
    <row r="2720" spans="3:33" s="35" customFormat="1" x14ac:dyDescent="0.2">
      <c r="C2720" s="39"/>
      <c r="D2720" s="40"/>
      <c r="E2720" s="41"/>
      <c r="F2720" s="42"/>
      <c r="G2720" s="43"/>
      <c r="H2720" s="44"/>
      <c r="I2720" s="42"/>
      <c r="J2720" s="42"/>
      <c r="K2720" s="42"/>
      <c r="L2720" s="42"/>
      <c r="T2720" s="44"/>
      <c r="U2720" s="44"/>
      <c r="V2720" s="44"/>
      <c r="W2720" s="44"/>
      <c r="X2720" s="44"/>
      <c r="Y2720" s="44"/>
      <c r="Z2720" s="44"/>
      <c r="AD2720" s="42"/>
      <c r="AE2720" s="42"/>
      <c r="AF2720" s="42"/>
      <c r="AG2720" s="42"/>
    </row>
    <row r="2721" spans="3:33" s="35" customFormat="1" x14ac:dyDescent="0.2">
      <c r="C2721" s="39"/>
      <c r="D2721" s="40"/>
      <c r="E2721" s="41"/>
      <c r="F2721" s="42"/>
      <c r="G2721" s="43"/>
      <c r="H2721" s="44"/>
      <c r="I2721" s="42"/>
      <c r="J2721" s="42"/>
      <c r="K2721" s="42"/>
      <c r="L2721" s="42"/>
      <c r="T2721" s="44"/>
      <c r="U2721" s="44"/>
      <c r="V2721" s="44"/>
      <c r="W2721" s="44"/>
      <c r="X2721" s="44"/>
      <c r="Y2721" s="44"/>
      <c r="Z2721" s="44"/>
      <c r="AD2721" s="42"/>
      <c r="AE2721" s="42"/>
      <c r="AF2721" s="42"/>
      <c r="AG2721" s="42"/>
    </row>
    <row r="2722" spans="3:33" s="35" customFormat="1" x14ac:dyDescent="0.2">
      <c r="C2722" s="39"/>
      <c r="D2722" s="40"/>
      <c r="E2722" s="41"/>
      <c r="F2722" s="42"/>
      <c r="G2722" s="43"/>
      <c r="H2722" s="44"/>
      <c r="I2722" s="42"/>
      <c r="J2722" s="42"/>
      <c r="K2722" s="42"/>
      <c r="L2722" s="42"/>
      <c r="T2722" s="44"/>
      <c r="U2722" s="44"/>
      <c r="V2722" s="44"/>
      <c r="W2722" s="44"/>
      <c r="X2722" s="44"/>
      <c r="Y2722" s="44"/>
      <c r="Z2722" s="44"/>
      <c r="AD2722" s="42"/>
      <c r="AE2722" s="42"/>
      <c r="AF2722" s="42"/>
      <c r="AG2722" s="42"/>
    </row>
    <row r="2723" spans="3:33" s="35" customFormat="1" x14ac:dyDescent="0.2">
      <c r="C2723" s="39"/>
      <c r="D2723" s="40"/>
      <c r="E2723" s="41"/>
      <c r="F2723" s="42"/>
      <c r="G2723" s="43"/>
      <c r="H2723" s="44"/>
      <c r="I2723" s="42"/>
      <c r="J2723" s="42"/>
      <c r="K2723" s="42"/>
      <c r="L2723" s="42"/>
      <c r="T2723" s="44"/>
      <c r="U2723" s="44"/>
      <c r="V2723" s="44"/>
      <c r="W2723" s="44"/>
      <c r="X2723" s="44"/>
      <c r="Y2723" s="44"/>
      <c r="Z2723" s="44"/>
      <c r="AD2723" s="42"/>
      <c r="AE2723" s="42"/>
      <c r="AF2723" s="42"/>
      <c r="AG2723" s="42"/>
    </row>
    <row r="2724" spans="3:33" s="35" customFormat="1" x14ac:dyDescent="0.2">
      <c r="C2724" s="39"/>
      <c r="D2724" s="40"/>
      <c r="E2724" s="41"/>
      <c r="F2724" s="42"/>
      <c r="G2724" s="43"/>
      <c r="H2724" s="44"/>
      <c r="I2724" s="42"/>
      <c r="J2724" s="42"/>
      <c r="K2724" s="42"/>
      <c r="L2724" s="42"/>
      <c r="T2724" s="44"/>
      <c r="U2724" s="44"/>
      <c r="V2724" s="44"/>
      <c r="W2724" s="44"/>
      <c r="X2724" s="44"/>
      <c r="Y2724" s="44"/>
      <c r="Z2724" s="44"/>
      <c r="AD2724" s="42"/>
      <c r="AE2724" s="42"/>
      <c r="AF2724" s="42"/>
      <c r="AG2724" s="42"/>
    </row>
    <row r="2725" spans="3:33" s="35" customFormat="1" x14ac:dyDescent="0.2">
      <c r="C2725" s="39"/>
      <c r="D2725" s="40"/>
      <c r="E2725" s="41"/>
      <c r="F2725" s="42"/>
      <c r="G2725" s="43"/>
      <c r="H2725" s="44"/>
      <c r="I2725" s="42"/>
      <c r="J2725" s="42"/>
      <c r="K2725" s="42"/>
      <c r="L2725" s="42"/>
      <c r="T2725" s="44"/>
      <c r="U2725" s="44"/>
      <c r="V2725" s="44"/>
      <c r="W2725" s="44"/>
      <c r="X2725" s="44"/>
      <c r="Y2725" s="44"/>
      <c r="Z2725" s="44"/>
      <c r="AD2725" s="42"/>
      <c r="AE2725" s="42"/>
      <c r="AF2725" s="42"/>
      <c r="AG2725" s="42"/>
    </row>
    <row r="2726" spans="3:33" s="35" customFormat="1" x14ac:dyDescent="0.2">
      <c r="C2726" s="39"/>
      <c r="D2726" s="40"/>
      <c r="E2726" s="41"/>
      <c r="F2726" s="42"/>
      <c r="G2726" s="43"/>
      <c r="H2726" s="44"/>
      <c r="I2726" s="42"/>
      <c r="J2726" s="42"/>
      <c r="K2726" s="42"/>
      <c r="L2726" s="42"/>
      <c r="T2726" s="44"/>
      <c r="U2726" s="44"/>
      <c r="V2726" s="44"/>
      <c r="W2726" s="44"/>
      <c r="X2726" s="44"/>
      <c r="Y2726" s="44"/>
      <c r="Z2726" s="44"/>
      <c r="AD2726" s="42"/>
      <c r="AE2726" s="42"/>
      <c r="AF2726" s="42"/>
      <c r="AG2726" s="42"/>
    </row>
    <row r="2727" spans="3:33" s="35" customFormat="1" x14ac:dyDescent="0.2">
      <c r="C2727" s="39"/>
      <c r="D2727" s="40"/>
      <c r="E2727" s="41"/>
      <c r="F2727" s="42"/>
      <c r="G2727" s="43"/>
      <c r="H2727" s="44"/>
      <c r="I2727" s="42"/>
      <c r="J2727" s="42"/>
      <c r="K2727" s="42"/>
      <c r="L2727" s="42"/>
      <c r="T2727" s="44"/>
      <c r="U2727" s="44"/>
      <c r="V2727" s="44"/>
      <c r="W2727" s="44"/>
      <c r="X2727" s="44"/>
      <c r="Y2727" s="44"/>
      <c r="Z2727" s="44"/>
      <c r="AD2727" s="42"/>
      <c r="AE2727" s="42"/>
      <c r="AF2727" s="42"/>
      <c r="AG2727" s="42"/>
    </row>
    <row r="2728" spans="3:33" s="35" customFormat="1" x14ac:dyDescent="0.2">
      <c r="C2728" s="39"/>
      <c r="D2728" s="40"/>
      <c r="E2728" s="41"/>
      <c r="F2728" s="42"/>
      <c r="G2728" s="43"/>
      <c r="H2728" s="44"/>
      <c r="I2728" s="42"/>
      <c r="J2728" s="42"/>
      <c r="K2728" s="42"/>
      <c r="L2728" s="42"/>
      <c r="T2728" s="44"/>
      <c r="U2728" s="44"/>
      <c r="V2728" s="44"/>
      <c r="W2728" s="44"/>
      <c r="X2728" s="44"/>
      <c r="Y2728" s="44"/>
      <c r="Z2728" s="44"/>
      <c r="AD2728" s="42"/>
      <c r="AE2728" s="42"/>
      <c r="AF2728" s="42"/>
      <c r="AG2728" s="42"/>
    </row>
    <row r="2729" spans="3:33" s="35" customFormat="1" x14ac:dyDescent="0.2">
      <c r="C2729" s="39"/>
      <c r="D2729" s="40"/>
      <c r="E2729" s="41"/>
      <c r="F2729" s="42"/>
      <c r="G2729" s="43"/>
      <c r="H2729" s="44"/>
      <c r="I2729" s="42"/>
      <c r="J2729" s="42"/>
      <c r="K2729" s="42"/>
      <c r="L2729" s="42"/>
      <c r="T2729" s="44"/>
      <c r="U2729" s="44"/>
      <c r="V2729" s="44"/>
      <c r="W2729" s="44"/>
      <c r="X2729" s="44"/>
      <c r="Y2729" s="44"/>
      <c r="Z2729" s="44"/>
      <c r="AD2729" s="42"/>
      <c r="AE2729" s="42"/>
      <c r="AF2729" s="42"/>
      <c r="AG2729" s="42"/>
    </row>
    <row r="2730" spans="3:33" s="35" customFormat="1" x14ac:dyDescent="0.2">
      <c r="C2730" s="39"/>
      <c r="D2730" s="40"/>
      <c r="E2730" s="41"/>
      <c r="F2730" s="42"/>
      <c r="G2730" s="43"/>
      <c r="H2730" s="44"/>
      <c r="I2730" s="42"/>
      <c r="J2730" s="42"/>
      <c r="K2730" s="42"/>
      <c r="L2730" s="42"/>
      <c r="T2730" s="44"/>
      <c r="U2730" s="44"/>
      <c r="V2730" s="44"/>
      <c r="W2730" s="44"/>
      <c r="X2730" s="44"/>
      <c r="Y2730" s="44"/>
      <c r="Z2730" s="44"/>
      <c r="AD2730" s="42"/>
      <c r="AE2730" s="42"/>
      <c r="AF2730" s="42"/>
      <c r="AG2730" s="42"/>
    </row>
    <row r="2731" spans="3:33" s="35" customFormat="1" x14ac:dyDescent="0.2">
      <c r="C2731" s="39"/>
      <c r="D2731" s="40"/>
      <c r="E2731" s="41"/>
      <c r="F2731" s="42"/>
      <c r="G2731" s="43"/>
      <c r="H2731" s="44"/>
      <c r="I2731" s="42"/>
      <c r="J2731" s="42"/>
      <c r="K2731" s="42"/>
      <c r="L2731" s="42"/>
      <c r="T2731" s="44"/>
      <c r="U2731" s="44"/>
      <c r="V2731" s="44"/>
      <c r="W2731" s="44"/>
      <c r="X2731" s="44"/>
      <c r="Y2731" s="44"/>
      <c r="Z2731" s="44"/>
      <c r="AD2731" s="42"/>
      <c r="AE2731" s="42"/>
      <c r="AF2731" s="42"/>
      <c r="AG2731" s="42"/>
    </row>
    <row r="2732" spans="3:33" s="35" customFormat="1" x14ac:dyDescent="0.2">
      <c r="C2732" s="39"/>
      <c r="D2732" s="40"/>
      <c r="E2732" s="41"/>
      <c r="F2732" s="42"/>
      <c r="G2732" s="43"/>
      <c r="H2732" s="44"/>
      <c r="I2732" s="42"/>
      <c r="J2732" s="42"/>
      <c r="K2732" s="42"/>
      <c r="L2732" s="42"/>
      <c r="T2732" s="44"/>
      <c r="U2732" s="44"/>
      <c r="V2732" s="44"/>
      <c r="W2732" s="44"/>
      <c r="X2732" s="44"/>
      <c r="Y2732" s="44"/>
      <c r="Z2732" s="44"/>
      <c r="AD2732" s="42"/>
      <c r="AE2732" s="42"/>
      <c r="AF2732" s="42"/>
      <c r="AG2732" s="42"/>
    </row>
    <row r="2733" spans="3:33" s="35" customFormat="1" x14ac:dyDescent="0.2">
      <c r="C2733" s="39"/>
      <c r="D2733" s="40"/>
      <c r="E2733" s="41"/>
      <c r="F2733" s="42"/>
      <c r="G2733" s="43"/>
      <c r="H2733" s="44"/>
      <c r="I2733" s="42"/>
      <c r="J2733" s="42"/>
      <c r="K2733" s="42"/>
      <c r="L2733" s="42"/>
      <c r="T2733" s="44"/>
      <c r="U2733" s="44"/>
      <c r="V2733" s="44"/>
      <c r="W2733" s="44"/>
      <c r="X2733" s="44"/>
      <c r="Y2733" s="44"/>
      <c r="Z2733" s="44"/>
      <c r="AD2733" s="42"/>
      <c r="AE2733" s="42"/>
      <c r="AF2733" s="42"/>
      <c r="AG2733" s="42"/>
    </row>
    <row r="2734" spans="3:33" s="35" customFormat="1" x14ac:dyDescent="0.2">
      <c r="C2734" s="39"/>
      <c r="D2734" s="40"/>
      <c r="E2734" s="41"/>
      <c r="F2734" s="42"/>
      <c r="G2734" s="43"/>
      <c r="H2734" s="44"/>
      <c r="I2734" s="42"/>
      <c r="J2734" s="42"/>
      <c r="K2734" s="42"/>
      <c r="L2734" s="42"/>
      <c r="T2734" s="44"/>
      <c r="U2734" s="44"/>
      <c r="V2734" s="44"/>
      <c r="W2734" s="44"/>
      <c r="X2734" s="44"/>
      <c r="Y2734" s="44"/>
      <c r="Z2734" s="44"/>
      <c r="AD2734" s="42"/>
      <c r="AE2734" s="42"/>
      <c r="AF2734" s="42"/>
      <c r="AG2734" s="42"/>
    </row>
    <row r="2735" spans="3:33" s="35" customFormat="1" x14ac:dyDescent="0.2">
      <c r="C2735" s="39"/>
      <c r="D2735" s="40"/>
      <c r="E2735" s="41"/>
      <c r="F2735" s="42"/>
      <c r="G2735" s="43"/>
      <c r="H2735" s="44"/>
      <c r="I2735" s="42"/>
      <c r="J2735" s="42"/>
      <c r="K2735" s="42"/>
      <c r="L2735" s="42"/>
      <c r="T2735" s="44"/>
      <c r="U2735" s="44"/>
      <c r="V2735" s="44"/>
      <c r="W2735" s="44"/>
      <c r="X2735" s="44"/>
      <c r="Y2735" s="44"/>
      <c r="Z2735" s="44"/>
      <c r="AD2735" s="42"/>
      <c r="AE2735" s="42"/>
      <c r="AF2735" s="42"/>
      <c r="AG2735" s="42"/>
    </row>
    <row r="2736" spans="3:33" s="35" customFormat="1" x14ac:dyDescent="0.2">
      <c r="C2736" s="39"/>
      <c r="D2736" s="40"/>
      <c r="E2736" s="41"/>
      <c r="F2736" s="42"/>
      <c r="G2736" s="43"/>
      <c r="H2736" s="44"/>
      <c r="I2736" s="42"/>
      <c r="J2736" s="42"/>
      <c r="K2736" s="42"/>
      <c r="L2736" s="42"/>
      <c r="T2736" s="44"/>
      <c r="U2736" s="44"/>
      <c r="V2736" s="44"/>
      <c r="W2736" s="44"/>
      <c r="X2736" s="44"/>
      <c r="Y2736" s="44"/>
      <c r="Z2736" s="44"/>
      <c r="AD2736" s="42"/>
      <c r="AE2736" s="42"/>
      <c r="AF2736" s="42"/>
      <c r="AG2736" s="42"/>
    </row>
    <row r="2737" spans="3:33" s="35" customFormat="1" x14ac:dyDescent="0.2">
      <c r="C2737" s="39"/>
      <c r="D2737" s="40"/>
      <c r="E2737" s="41"/>
      <c r="F2737" s="42"/>
      <c r="G2737" s="43"/>
      <c r="H2737" s="44"/>
      <c r="I2737" s="42"/>
      <c r="J2737" s="42"/>
      <c r="K2737" s="42"/>
      <c r="L2737" s="42"/>
      <c r="T2737" s="44"/>
      <c r="U2737" s="44"/>
      <c r="V2737" s="44"/>
      <c r="W2737" s="44"/>
      <c r="X2737" s="44"/>
      <c r="Y2737" s="44"/>
      <c r="Z2737" s="44"/>
      <c r="AD2737" s="42"/>
      <c r="AE2737" s="42"/>
      <c r="AF2737" s="42"/>
      <c r="AG2737" s="42"/>
    </row>
    <row r="2738" spans="3:33" s="35" customFormat="1" x14ac:dyDescent="0.2">
      <c r="C2738" s="39"/>
      <c r="D2738" s="40"/>
      <c r="E2738" s="41"/>
      <c r="F2738" s="42"/>
      <c r="G2738" s="43"/>
      <c r="H2738" s="44"/>
      <c r="I2738" s="42"/>
      <c r="J2738" s="42"/>
      <c r="K2738" s="42"/>
      <c r="L2738" s="42"/>
      <c r="T2738" s="44"/>
      <c r="U2738" s="44"/>
      <c r="V2738" s="44"/>
      <c r="W2738" s="44"/>
      <c r="X2738" s="44"/>
      <c r="Y2738" s="44"/>
      <c r="Z2738" s="44"/>
      <c r="AD2738" s="42"/>
      <c r="AE2738" s="42"/>
      <c r="AF2738" s="42"/>
      <c r="AG2738" s="42"/>
    </row>
    <row r="2739" spans="3:33" s="35" customFormat="1" x14ac:dyDescent="0.2">
      <c r="C2739" s="39"/>
      <c r="D2739" s="40"/>
      <c r="E2739" s="41"/>
      <c r="F2739" s="42"/>
      <c r="G2739" s="43"/>
      <c r="H2739" s="44"/>
      <c r="I2739" s="42"/>
      <c r="J2739" s="42"/>
      <c r="K2739" s="42"/>
      <c r="L2739" s="42"/>
      <c r="T2739" s="44"/>
      <c r="U2739" s="44"/>
      <c r="V2739" s="44"/>
      <c r="W2739" s="44"/>
      <c r="X2739" s="44"/>
      <c r="Y2739" s="44"/>
      <c r="Z2739" s="44"/>
      <c r="AD2739" s="42"/>
      <c r="AE2739" s="42"/>
      <c r="AF2739" s="42"/>
      <c r="AG2739" s="42"/>
    </row>
    <row r="2740" spans="3:33" s="35" customFormat="1" x14ac:dyDescent="0.2">
      <c r="C2740" s="39"/>
      <c r="D2740" s="40"/>
      <c r="E2740" s="41"/>
      <c r="F2740" s="42"/>
      <c r="G2740" s="43"/>
      <c r="H2740" s="44"/>
      <c r="I2740" s="42"/>
      <c r="J2740" s="42"/>
      <c r="K2740" s="42"/>
      <c r="L2740" s="42"/>
      <c r="T2740" s="44"/>
      <c r="U2740" s="44"/>
      <c r="V2740" s="44"/>
      <c r="W2740" s="44"/>
      <c r="X2740" s="44"/>
      <c r="Y2740" s="44"/>
      <c r="Z2740" s="44"/>
      <c r="AD2740" s="42"/>
      <c r="AE2740" s="42"/>
      <c r="AF2740" s="42"/>
      <c r="AG2740" s="42"/>
    </row>
    <row r="2741" spans="3:33" s="35" customFormat="1" x14ac:dyDescent="0.2">
      <c r="C2741" s="39"/>
      <c r="D2741" s="40"/>
      <c r="E2741" s="41"/>
      <c r="F2741" s="42"/>
      <c r="G2741" s="43"/>
      <c r="H2741" s="44"/>
      <c r="I2741" s="42"/>
      <c r="J2741" s="42"/>
      <c r="K2741" s="42"/>
      <c r="L2741" s="42"/>
      <c r="T2741" s="44"/>
      <c r="U2741" s="44"/>
      <c r="V2741" s="44"/>
      <c r="W2741" s="44"/>
      <c r="X2741" s="44"/>
      <c r="Y2741" s="44"/>
      <c r="Z2741" s="44"/>
      <c r="AD2741" s="42"/>
      <c r="AE2741" s="42"/>
      <c r="AF2741" s="42"/>
      <c r="AG2741" s="42"/>
    </row>
    <row r="2742" spans="3:33" s="35" customFormat="1" x14ac:dyDescent="0.2">
      <c r="C2742" s="39"/>
      <c r="D2742" s="40"/>
      <c r="E2742" s="41"/>
      <c r="F2742" s="42"/>
      <c r="G2742" s="43"/>
      <c r="H2742" s="44"/>
      <c r="I2742" s="42"/>
      <c r="J2742" s="42"/>
      <c r="K2742" s="42"/>
      <c r="L2742" s="42"/>
      <c r="T2742" s="44"/>
      <c r="U2742" s="44"/>
      <c r="V2742" s="44"/>
      <c r="W2742" s="44"/>
      <c r="X2742" s="44"/>
      <c r="Y2742" s="44"/>
      <c r="Z2742" s="44"/>
      <c r="AD2742" s="42"/>
      <c r="AE2742" s="42"/>
      <c r="AF2742" s="42"/>
      <c r="AG2742" s="42"/>
    </row>
    <row r="2743" spans="3:33" s="35" customFormat="1" x14ac:dyDescent="0.2">
      <c r="C2743" s="39"/>
      <c r="D2743" s="40"/>
      <c r="E2743" s="41"/>
      <c r="F2743" s="42"/>
      <c r="G2743" s="43"/>
      <c r="H2743" s="44"/>
      <c r="I2743" s="42"/>
      <c r="J2743" s="42"/>
      <c r="K2743" s="42"/>
      <c r="L2743" s="42"/>
      <c r="T2743" s="44"/>
      <c r="U2743" s="44"/>
      <c r="V2743" s="44"/>
      <c r="W2743" s="44"/>
      <c r="X2743" s="44"/>
      <c r="Y2743" s="44"/>
      <c r="Z2743" s="44"/>
      <c r="AD2743" s="42"/>
      <c r="AE2743" s="42"/>
      <c r="AF2743" s="42"/>
      <c r="AG2743" s="42"/>
    </row>
    <row r="2744" spans="3:33" s="35" customFormat="1" x14ac:dyDescent="0.2">
      <c r="C2744" s="39"/>
      <c r="D2744" s="40"/>
      <c r="E2744" s="41"/>
      <c r="F2744" s="42"/>
      <c r="G2744" s="43"/>
      <c r="H2744" s="44"/>
      <c r="I2744" s="42"/>
      <c r="J2744" s="42"/>
      <c r="K2744" s="42"/>
      <c r="L2744" s="42"/>
      <c r="T2744" s="44"/>
      <c r="U2744" s="44"/>
      <c r="V2744" s="44"/>
      <c r="W2744" s="44"/>
      <c r="X2744" s="44"/>
      <c r="Y2744" s="44"/>
      <c r="Z2744" s="44"/>
      <c r="AD2744" s="42"/>
      <c r="AE2744" s="42"/>
      <c r="AF2744" s="42"/>
      <c r="AG2744" s="42"/>
    </row>
    <row r="2745" spans="3:33" s="35" customFormat="1" x14ac:dyDescent="0.2">
      <c r="C2745" s="39"/>
      <c r="D2745" s="40"/>
      <c r="E2745" s="41"/>
      <c r="F2745" s="42"/>
      <c r="G2745" s="43"/>
      <c r="H2745" s="44"/>
      <c r="I2745" s="42"/>
      <c r="J2745" s="42"/>
      <c r="K2745" s="42"/>
      <c r="L2745" s="42"/>
      <c r="T2745" s="44"/>
      <c r="U2745" s="44"/>
      <c r="V2745" s="44"/>
      <c r="W2745" s="44"/>
      <c r="X2745" s="44"/>
      <c r="Y2745" s="44"/>
      <c r="Z2745" s="44"/>
      <c r="AD2745" s="42"/>
      <c r="AE2745" s="42"/>
      <c r="AF2745" s="42"/>
      <c r="AG2745" s="42"/>
    </row>
    <row r="2746" spans="3:33" s="35" customFormat="1" x14ac:dyDescent="0.2">
      <c r="C2746" s="39"/>
      <c r="D2746" s="40"/>
      <c r="E2746" s="41"/>
      <c r="F2746" s="42"/>
      <c r="G2746" s="43"/>
      <c r="H2746" s="44"/>
      <c r="I2746" s="42"/>
      <c r="J2746" s="42"/>
      <c r="K2746" s="42"/>
      <c r="L2746" s="42"/>
      <c r="T2746" s="44"/>
      <c r="U2746" s="44"/>
      <c r="V2746" s="44"/>
      <c r="W2746" s="44"/>
      <c r="X2746" s="44"/>
      <c r="Y2746" s="44"/>
      <c r="Z2746" s="44"/>
      <c r="AD2746" s="42"/>
      <c r="AE2746" s="42"/>
      <c r="AF2746" s="42"/>
      <c r="AG2746" s="42"/>
    </row>
    <row r="2747" spans="3:33" s="35" customFormat="1" x14ac:dyDescent="0.2">
      <c r="C2747" s="39"/>
      <c r="D2747" s="40"/>
      <c r="E2747" s="41"/>
      <c r="F2747" s="42"/>
      <c r="G2747" s="43"/>
      <c r="H2747" s="44"/>
      <c r="I2747" s="42"/>
      <c r="J2747" s="42"/>
      <c r="K2747" s="42"/>
      <c r="L2747" s="42"/>
      <c r="T2747" s="44"/>
      <c r="U2747" s="44"/>
      <c r="V2747" s="44"/>
      <c r="W2747" s="44"/>
      <c r="X2747" s="44"/>
      <c r="Y2747" s="44"/>
      <c r="Z2747" s="44"/>
      <c r="AD2747" s="42"/>
      <c r="AE2747" s="42"/>
      <c r="AF2747" s="42"/>
      <c r="AG2747" s="42"/>
    </row>
    <row r="2748" spans="3:33" s="35" customFormat="1" x14ac:dyDescent="0.2">
      <c r="C2748" s="39"/>
      <c r="D2748" s="40"/>
      <c r="E2748" s="41"/>
      <c r="F2748" s="42"/>
      <c r="G2748" s="43"/>
      <c r="H2748" s="44"/>
      <c r="I2748" s="42"/>
      <c r="J2748" s="42"/>
      <c r="K2748" s="42"/>
      <c r="L2748" s="42"/>
      <c r="T2748" s="44"/>
      <c r="U2748" s="44"/>
      <c r="V2748" s="44"/>
      <c r="W2748" s="44"/>
      <c r="X2748" s="44"/>
      <c r="Y2748" s="44"/>
      <c r="Z2748" s="44"/>
      <c r="AD2748" s="42"/>
      <c r="AE2748" s="42"/>
      <c r="AF2748" s="42"/>
      <c r="AG2748" s="42"/>
    </row>
    <row r="2749" spans="3:33" s="35" customFormat="1" x14ac:dyDescent="0.2">
      <c r="C2749" s="39"/>
      <c r="D2749" s="40"/>
      <c r="E2749" s="41"/>
      <c r="F2749" s="42"/>
      <c r="G2749" s="43"/>
      <c r="H2749" s="44"/>
      <c r="I2749" s="42"/>
      <c r="J2749" s="42"/>
      <c r="K2749" s="42"/>
      <c r="L2749" s="42"/>
      <c r="T2749" s="44"/>
      <c r="U2749" s="44"/>
      <c r="V2749" s="44"/>
      <c r="W2749" s="44"/>
      <c r="X2749" s="44"/>
      <c r="Y2749" s="44"/>
      <c r="Z2749" s="44"/>
      <c r="AD2749" s="42"/>
      <c r="AE2749" s="42"/>
      <c r="AF2749" s="42"/>
      <c r="AG2749" s="42"/>
    </row>
    <row r="2750" spans="3:33" s="35" customFormat="1" x14ac:dyDescent="0.2">
      <c r="C2750" s="39"/>
      <c r="D2750" s="40"/>
      <c r="E2750" s="41"/>
      <c r="F2750" s="42"/>
      <c r="G2750" s="43"/>
      <c r="H2750" s="44"/>
      <c r="I2750" s="42"/>
      <c r="J2750" s="42"/>
      <c r="K2750" s="42"/>
      <c r="L2750" s="42"/>
      <c r="T2750" s="44"/>
      <c r="U2750" s="44"/>
      <c r="V2750" s="44"/>
      <c r="W2750" s="44"/>
      <c r="X2750" s="44"/>
      <c r="Y2750" s="44"/>
      <c r="Z2750" s="44"/>
      <c r="AD2750" s="42"/>
      <c r="AE2750" s="42"/>
      <c r="AF2750" s="42"/>
      <c r="AG2750" s="42"/>
    </row>
    <row r="2751" spans="3:33" s="35" customFormat="1" x14ac:dyDescent="0.2">
      <c r="C2751" s="39"/>
      <c r="D2751" s="40"/>
      <c r="E2751" s="41"/>
      <c r="F2751" s="42"/>
      <c r="G2751" s="43"/>
      <c r="H2751" s="44"/>
      <c r="I2751" s="42"/>
      <c r="J2751" s="42"/>
      <c r="K2751" s="42"/>
      <c r="L2751" s="42"/>
      <c r="T2751" s="44"/>
      <c r="U2751" s="44"/>
      <c r="V2751" s="44"/>
      <c r="W2751" s="44"/>
      <c r="X2751" s="44"/>
      <c r="Y2751" s="44"/>
      <c r="Z2751" s="44"/>
      <c r="AD2751" s="42"/>
      <c r="AE2751" s="42"/>
      <c r="AF2751" s="42"/>
      <c r="AG2751" s="42"/>
    </row>
    <row r="2752" spans="3:33" s="35" customFormat="1" x14ac:dyDescent="0.2">
      <c r="C2752" s="39"/>
      <c r="D2752" s="40"/>
      <c r="E2752" s="41"/>
      <c r="F2752" s="42"/>
      <c r="G2752" s="43"/>
      <c r="H2752" s="44"/>
      <c r="I2752" s="42"/>
      <c r="J2752" s="42"/>
      <c r="K2752" s="42"/>
      <c r="L2752" s="42"/>
      <c r="T2752" s="44"/>
      <c r="U2752" s="44"/>
      <c r="V2752" s="44"/>
      <c r="W2752" s="44"/>
      <c r="X2752" s="44"/>
      <c r="Y2752" s="44"/>
      <c r="Z2752" s="44"/>
      <c r="AD2752" s="42"/>
      <c r="AE2752" s="42"/>
      <c r="AF2752" s="42"/>
      <c r="AG2752" s="42"/>
    </row>
    <row r="2753" spans="3:33" s="35" customFormat="1" x14ac:dyDescent="0.2">
      <c r="C2753" s="39"/>
      <c r="D2753" s="40"/>
      <c r="E2753" s="41"/>
      <c r="F2753" s="42"/>
      <c r="G2753" s="43"/>
      <c r="H2753" s="44"/>
      <c r="I2753" s="42"/>
      <c r="J2753" s="42"/>
      <c r="K2753" s="42"/>
      <c r="L2753" s="42"/>
      <c r="T2753" s="44"/>
      <c r="U2753" s="44"/>
      <c r="V2753" s="44"/>
      <c r="W2753" s="44"/>
      <c r="X2753" s="44"/>
      <c r="Y2753" s="44"/>
      <c r="Z2753" s="44"/>
      <c r="AD2753" s="42"/>
      <c r="AE2753" s="42"/>
      <c r="AF2753" s="42"/>
      <c r="AG2753" s="42"/>
    </row>
    <row r="2754" spans="3:33" s="35" customFormat="1" x14ac:dyDescent="0.2">
      <c r="C2754" s="39"/>
      <c r="D2754" s="40"/>
      <c r="E2754" s="41"/>
      <c r="F2754" s="42"/>
      <c r="G2754" s="43"/>
      <c r="H2754" s="44"/>
      <c r="I2754" s="42"/>
      <c r="J2754" s="42"/>
      <c r="K2754" s="42"/>
      <c r="L2754" s="42"/>
      <c r="T2754" s="44"/>
      <c r="U2754" s="44"/>
      <c r="V2754" s="44"/>
      <c r="W2754" s="44"/>
      <c r="X2754" s="44"/>
      <c r="Y2754" s="44"/>
      <c r="Z2754" s="44"/>
      <c r="AD2754" s="42"/>
      <c r="AE2754" s="42"/>
      <c r="AF2754" s="42"/>
      <c r="AG2754" s="42"/>
    </row>
    <row r="2755" spans="3:33" s="35" customFormat="1" x14ac:dyDescent="0.2">
      <c r="C2755" s="39"/>
      <c r="D2755" s="40"/>
      <c r="E2755" s="41"/>
      <c r="F2755" s="42"/>
      <c r="G2755" s="43"/>
      <c r="H2755" s="44"/>
      <c r="I2755" s="42"/>
      <c r="J2755" s="42"/>
      <c r="K2755" s="42"/>
      <c r="L2755" s="42"/>
      <c r="T2755" s="44"/>
      <c r="U2755" s="44"/>
      <c r="V2755" s="44"/>
      <c r="W2755" s="44"/>
      <c r="X2755" s="44"/>
      <c r="Y2755" s="44"/>
      <c r="Z2755" s="44"/>
      <c r="AD2755" s="42"/>
      <c r="AE2755" s="42"/>
      <c r="AF2755" s="42"/>
      <c r="AG2755" s="42"/>
    </row>
    <row r="2756" spans="3:33" s="35" customFormat="1" x14ac:dyDescent="0.2">
      <c r="C2756" s="39"/>
      <c r="D2756" s="40"/>
      <c r="E2756" s="41"/>
      <c r="F2756" s="42"/>
      <c r="G2756" s="43"/>
      <c r="H2756" s="44"/>
      <c r="I2756" s="42"/>
      <c r="J2756" s="42"/>
      <c r="K2756" s="42"/>
      <c r="L2756" s="42"/>
      <c r="T2756" s="44"/>
      <c r="U2756" s="44"/>
      <c r="V2756" s="44"/>
      <c r="W2756" s="44"/>
      <c r="X2756" s="44"/>
      <c r="Y2756" s="44"/>
      <c r="Z2756" s="44"/>
      <c r="AD2756" s="42"/>
      <c r="AE2756" s="42"/>
      <c r="AF2756" s="42"/>
      <c r="AG2756" s="42"/>
    </row>
    <row r="2757" spans="3:33" s="35" customFormat="1" x14ac:dyDescent="0.2">
      <c r="C2757" s="39"/>
      <c r="D2757" s="40"/>
      <c r="E2757" s="41"/>
      <c r="F2757" s="42"/>
      <c r="G2757" s="43"/>
      <c r="H2757" s="44"/>
      <c r="I2757" s="42"/>
      <c r="J2757" s="42"/>
      <c r="K2757" s="42"/>
      <c r="L2757" s="42"/>
      <c r="T2757" s="44"/>
      <c r="U2757" s="44"/>
      <c r="V2757" s="44"/>
      <c r="W2757" s="44"/>
      <c r="X2757" s="44"/>
      <c r="Y2757" s="44"/>
      <c r="Z2757" s="44"/>
      <c r="AD2757" s="42"/>
      <c r="AE2757" s="42"/>
      <c r="AF2757" s="42"/>
      <c r="AG2757" s="42"/>
    </row>
    <row r="2758" spans="3:33" s="35" customFormat="1" x14ac:dyDescent="0.2">
      <c r="C2758" s="39"/>
      <c r="D2758" s="40"/>
      <c r="E2758" s="41"/>
      <c r="F2758" s="42"/>
      <c r="G2758" s="43"/>
      <c r="H2758" s="44"/>
      <c r="I2758" s="42"/>
      <c r="J2758" s="42"/>
      <c r="K2758" s="42"/>
      <c r="L2758" s="42"/>
      <c r="T2758" s="44"/>
      <c r="U2758" s="44"/>
      <c r="V2758" s="44"/>
      <c r="W2758" s="44"/>
      <c r="X2758" s="44"/>
      <c r="Y2758" s="44"/>
      <c r="Z2758" s="44"/>
      <c r="AD2758" s="42"/>
      <c r="AE2758" s="42"/>
      <c r="AF2758" s="42"/>
      <c r="AG2758" s="42"/>
    </row>
    <row r="2759" spans="3:33" s="35" customFormat="1" x14ac:dyDescent="0.2">
      <c r="C2759" s="39"/>
      <c r="D2759" s="40"/>
      <c r="E2759" s="41"/>
      <c r="F2759" s="42"/>
      <c r="G2759" s="43"/>
      <c r="H2759" s="44"/>
      <c r="I2759" s="42"/>
      <c r="J2759" s="42"/>
      <c r="K2759" s="42"/>
      <c r="L2759" s="42"/>
      <c r="T2759" s="44"/>
      <c r="U2759" s="44"/>
      <c r="V2759" s="44"/>
      <c r="W2759" s="44"/>
      <c r="X2759" s="44"/>
      <c r="Y2759" s="44"/>
      <c r="Z2759" s="44"/>
      <c r="AD2759" s="42"/>
      <c r="AE2759" s="42"/>
      <c r="AF2759" s="42"/>
      <c r="AG2759" s="42"/>
    </row>
    <row r="2760" spans="3:33" s="35" customFormat="1" x14ac:dyDescent="0.2">
      <c r="C2760" s="39"/>
      <c r="D2760" s="40"/>
      <c r="E2760" s="41"/>
      <c r="F2760" s="42"/>
      <c r="G2760" s="43"/>
      <c r="H2760" s="44"/>
      <c r="I2760" s="42"/>
      <c r="J2760" s="42"/>
      <c r="K2760" s="42"/>
      <c r="L2760" s="42"/>
      <c r="T2760" s="44"/>
      <c r="U2760" s="44"/>
      <c r="V2760" s="44"/>
      <c r="W2760" s="44"/>
      <c r="X2760" s="44"/>
      <c r="Y2760" s="44"/>
      <c r="Z2760" s="44"/>
      <c r="AD2760" s="42"/>
      <c r="AE2760" s="42"/>
      <c r="AF2760" s="42"/>
      <c r="AG2760" s="42"/>
    </row>
    <row r="2761" spans="3:33" s="35" customFormat="1" x14ac:dyDescent="0.2">
      <c r="C2761" s="39"/>
      <c r="D2761" s="40"/>
      <c r="E2761" s="41"/>
      <c r="F2761" s="42"/>
      <c r="G2761" s="43"/>
      <c r="H2761" s="44"/>
      <c r="I2761" s="42"/>
      <c r="J2761" s="42"/>
      <c r="K2761" s="42"/>
      <c r="L2761" s="42"/>
      <c r="T2761" s="44"/>
      <c r="U2761" s="44"/>
      <c r="V2761" s="44"/>
      <c r="W2761" s="44"/>
      <c r="X2761" s="44"/>
      <c r="Y2761" s="44"/>
      <c r="Z2761" s="44"/>
      <c r="AD2761" s="42"/>
      <c r="AE2761" s="42"/>
      <c r="AF2761" s="42"/>
      <c r="AG2761" s="42"/>
    </row>
    <row r="2762" spans="3:33" s="35" customFormat="1" x14ac:dyDescent="0.2">
      <c r="C2762" s="39"/>
      <c r="D2762" s="40"/>
      <c r="E2762" s="41"/>
      <c r="F2762" s="42"/>
      <c r="G2762" s="43"/>
      <c r="H2762" s="44"/>
      <c r="I2762" s="42"/>
      <c r="J2762" s="42"/>
      <c r="K2762" s="42"/>
      <c r="L2762" s="42"/>
      <c r="T2762" s="44"/>
      <c r="U2762" s="44"/>
      <c r="V2762" s="44"/>
      <c r="W2762" s="44"/>
      <c r="X2762" s="44"/>
      <c r="Y2762" s="44"/>
      <c r="Z2762" s="44"/>
      <c r="AD2762" s="42"/>
      <c r="AE2762" s="42"/>
      <c r="AF2762" s="42"/>
      <c r="AG2762" s="42"/>
    </row>
    <row r="2763" spans="3:33" s="35" customFormat="1" x14ac:dyDescent="0.2">
      <c r="C2763" s="39"/>
      <c r="D2763" s="40"/>
      <c r="E2763" s="41"/>
      <c r="F2763" s="42"/>
      <c r="G2763" s="43"/>
      <c r="H2763" s="44"/>
      <c r="I2763" s="42"/>
      <c r="J2763" s="42"/>
      <c r="K2763" s="42"/>
      <c r="L2763" s="42"/>
      <c r="T2763" s="44"/>
      <c r="U2763" s="44"/>
      <c r="V2763" s="44"/>
      <c r="W2763" s="44"/>
      <c r="X2763" s="44"/>
      <c r="Y2763" s="44"/>
      <c r="Z2763" s="44"/>
      <c r="AD2763" s="42"/>
      <c r="AE2763" s="42"/>
      <c r="AF2763" s="42"/>
      <c r="AG2763" s="42"/>
    </row>
    <row r="2764" spans="3:33" s="35" customFormat="1" x14ac:dyDescent="0.2">
      <c r="C2764" s="39"/>
      <c r="D2764" s="40"/>
      <c r="E2764" s="41"/>
      <c r="F2764" s="42"/>
      <c r="G2764" s="43"/>
      <c r="H2764" s="44"/>
      <c r="I2764" s="42"/>
      <c r="J2764" s="42"/>
      <c r="K2764" s="42"/>
      <c r="L2764" s="42"/>
      <c r="T2764" s="44"/>
      <c r="U2764" s="44"/>
      <c r="V2764" s="44"/>
      <c r="W2764" s="44"/>
      <c r="X2764" s="44"/>
      <c r="Y2764" s="44"/>
      <c r="Z2764" s="44"/>
      <c r="AD2764" s="42"/>
      <c r="AE2764" s="42"/>
      <c r="AF2764" s="42"/>
      <c r="AG2764" s="42"/>
    </row>
    <row r="2765" spans="3:33" s="35" customFormat="1" x14ac:dyDescent="0.2">
      <c r="C2765" s="39"/>
      <c r="D2765" s="40"/>
      <c r="E2765" s="41"/>
      <c r="F2765" s="42"/>
      <c r="G2765" s="43"/>
      <c r="H2765" s="44"/>
      <c r="I2765" s="42"/>
      <c r="J2765" s="42"/>
      <c r="K2765" s="42"/>
      <c r="L2765" s="42"/>
      <c r="T2765" s="44"/>
      <c r="U2765" s="44"/>
      <c r="V2765" s="44"/>
      <c r="W2765" s="44"/>
      <c r="X2765" s="44"/>
      <c r="Y2765" s="44"/>
      <c r="Z2765" s="44"/>
      <c r="AD2765" s="42"/>
      <c r="AE2765" s="42"/>
      <c r="AF2765" s="42"/>
      <c r="AG2765" s="42"/>
    </row>
    <row r="2766" spans="3:33" s="35" customFormat="1" x14ac:dyDescent="0.2">
      <c r="C2766" s="39"/>
      <c r="D2766" s="40"/>
      <c r="E2766" s="41"/>
      <c r="F2766" s="42"/>
      <c r="G2766" s="43"/>
      <c r="H2766" s="44"/>
      <c r="I2766" s="42"/>
      <c r="J2766" s="42"/>
      <c r="K2766" s="42"/>
      <c r="L2766" s="42"/>
      <c r="T2766" s="44"/>
      <c r="U2766" s="44"/>
      <c r="V2766" s="44"/>
      <c r="W2766" s="44"/>
      <c r="X2766" s="44"/>
      <c r="Y2766" s="44"/>
      <c r="Z2766" s="44"/>
      <c r="AD2766" s="42"/>
      <c r="AE2766" s="42"/>
      <c r="AF2766" s="42"/>
      <c r="AG2766" s="42"/>
    </row>
    <row r="2767" spans="3:33" s="35" customFormat="1" x14ac:dyDescent="0.2">
      <c r="C2767" s="39"/>
      <c r="D2767" s="40"/>
      <c r="E2767" s="41"/>
      <c r="F2767" s="42"/>
      <c r="G2767" s="43"/>
      <c r="H2767" s="44"/>
      <c r="I2767" s="42"/>
      <c r="J2767" s="42"/>
      <c r="K2767" s="42"/>
      <c r="L2767" s="42"/>
      <c r="T2767" s="44"/>
      <c r="U2767" s="44"/>
      <c r="V2767" s="44"/>
      <c r="W2767" s="44"/>
      <c r="X2767" s="44"/>
      <c r="Y2767" s="44"/>
      <c r="Z2767" s="44"/>
      <c r="AD2767" s="42"/>
      <c r="AE2767" s="42"/>
      <c r="AF2767" s="42"/>
      <c r="AG2767" s="42"/>
    </row>
    <row r="2768" spans="3:33" s="35" customFormat="1" x14ac:dyDescent="0.2">
      <c r="C2768" s="39"/>
      <c r="D2768" s="40"/>
      <c r="E2768" s="41"/>
      <c r="F2768" s="42"/>
      <c r="G2768" s="43"/>
      <c r="H2768" s="44"/>
      <c r="I2768" s="42"/>
      <c r="J2768" s="42"/>
      <c r="K2768" s="42"/>
      <c r="L2768" s="42"/>
      <c r="T2768" s="44"/>
      <c r="U2768" s="44"/>
      <c r="V2768" s="44"/>
      <c r="W2768" s="44"/>
      <c r="X2768" s="44"/>
      <c r="Y2768" s="44"/>
      <c r="Z2768" s="44"/>
      <c r="AD2768" s="42"/>
      <c r="AE2768" s="42"/>
      <c r="AF2768" s="42"/>
      <c r="AG2768" s="42"/>
    </row>
    <row r="2769" spans="3:33" s="35" customFormat="1" x14ac:dyDescent="0.2">
      <c r="C2769" s="39"/>
      <c r="D2769" s="40"/>
      <c r="E2769" s="41"/>
      <c r="F2769" s="42"/>
      <c r="G2769" s="43"/>
      <c r="H2769" s="44"/>
      <c r="I2769" s="42"/>
      <c r="J2769" s="42"/>
      <c r="K2769" s="42"/>
      <c r="L2769" s="42"/>
      <c r="T2769" s="44"/>
      <c r="U2769" s="44"/>
      <c r="V2769" s="44"/>
      <c r="W2769" s="44"/>
      <c r="X2769" s="44"/>
      <c r="Y2769" s="44"/>
      <c r="Z2769" s="44"/>
      <c r="AD2769" s="42"/>
      <c r="AE2769" s="42"/>
      <c r="AF2769" s="42"/>
      <c r="AG2769" s="42"/>
    </row>
    <row r="2770" spans="3:33" s="35" customFormat="1" x14ac:dyDescent="0.2">
      <c r="C2770" s="39"/>
      <c r="D2770" s="40"/>
      <c r="E2770" s="41"/>
      <c r="F2770" s="42"/>
      <c r="G2770" s="43"/>
      <c r="H2770" s="44"/>
      <c r="I2770" s="42"/>
      <c r="J2770" s="42"/>
      <c r="K2770" s="42"/>
      <c r="L2770" s="42"/>
      <c r="T2770" s="44"/>
      <c r="U2770" s="44"/>
      <c r="V2770" s="44"/>
      <c r="W2770" s="44"/>
      <c r="X2770" s="44"/>
      <c r="Y2770" s="44"/>
      <c r="Z2770" s="44"/>
      <c r="AD2770" s="42"/>
      <c r="AE2770" s="42"/>
      <c r="AF2770" s="42"/>
      <c r="AG2770" s="42"/>
    </row>
    <row r="2771" spans="3:33" s="35" customFormat="1" x14ac:dyDescent="0.2">
      <c r="C2771" s="39"/>
      <c r="D2771" s="40"/>
      <c r="E2771" s="41"/>
      <c r="F2771" s="42"/>
      <c r="G2771" s="43"/>
      <c r="H2771" s="44"/>
      <c r="I2771" s="42"/>
      <c r="J2771" s="42"/>
      <c r="K2771" s="42"/>
      <c r="L2771" s="42"/>
      <c r="T2771" s="44"/>
      <c r="U2771" s="44"/>
      <c r="V2771" s="44"/>
      <c r="W2771" s="44"/>
      <c r="X2771" s="44"/>
      <c r="Y2771" s="44"/>
      <c r="Z2771" s="44"/>
      <c r="AD2771" s="42"/>
      <c r="AE2771" s="42"/>
      <c r="AF2771" s="42"/>
      <c r="AG2771" s="42"/>
    </row>
    <row r="2772" spans="3:33" s="35" customFormat="1" x14ac:dyDescent="0.2">
      <c r="C2772" s="39"/>
      <c r="D2772" s="40"/>
      <c r="E2772" s="41"/>
      <c r="F2772" s="42"/>
      <c r="G2772" s="43"/>
      <c r="H2772" s="44"/>
      <c r="I2772" s="42"/>
      <c r="J2772" s="42"/>
      <c r="K2772" s="42"/>
      <c r="L2772" s="42"/>
      <c r="T2772" s="44"/>
      <c r="U2772" s="44"/>
      <c r="V2772" s="44"/>
      <c r="W2772" s="44"/>
      <c r="X2772" s="44"/>
      <c r="Y2772" s="44"/>
      <c r="Z2772" s="44"/>
      <c r="AD2772" s="42"/>
      <c r="AE2772" s="42"/>
      <c r="AF2772" s="42"/>
      <c r="AG2772" s="42"/>
    </row>
    <row r="2773" spans="3:33" s="35" customFormat="1" x14ac:dyDescent="0.2">
      <c r="C2773" s="39"/>
      <c r="D2773" s="40"/>
      <c r="E2773" s="41"/>
      <c r="F2773" s="42"/>
      <c r="G2773" s="43"/>
      <c r="H2773" s="44"/>
      <c r="I2773" s="42"/>
      <c r="J2773" s="42"/>
      <c r="K2773" s="42"/>
      <c r="L2773" s="42"/>
      <c r="T2773" s="44"/>
      <c r="U2773" s="44"/>
      <c r="V2773" s="44"/>
      <c r="W2773" s="44"/>
      <c r="X2773" s="44"/>
      <c r="Y2773" s="44"/>
      <c r="Z2773" s="44"/>
      <c r="AD2773" s="42"/>
      <c r="AE2773" s="42"/>
      <c r="AF2773" s="42"/>
      <c r="AG2773" s="42"/>
    </row>
    <row r="2774" spans="3:33" s="35" customFormat="1" x14ac:dyDescent="0.2">
      <c r="C2774" s="39"/>
      <c r="D2774" s="40"/>
      <c r="E2774" s="41"/>
      <c r="F2774" s="42"/>
      <c r="G2774" s="43"/>
      <c r="H2774" s="44"/>
      <c r="I2774" s="42"/>
      <c r="J2774" s="42"/>
      <c r="K2774" s="42"/>
      <c r="L2774" s="42"/>
      <c r="T2774" s="44"/>
      <c r="U2774" s="44"/>
      <c r="V2774" s="44"/>
      <c r="W2774" s="44"/>
      <c r="X2774" s="44"/>
      <c r="Y2774" s="44"/>
      <c r="Z2774" s="44"/>
      <c r="AD2774" s="42"/>
      <c r="AE2774" s="42"/>
      <c r="AF2774" s="42"/>
      <c r="AG2774" s="42"/>
    </row>
    <row r="2775" spans="3:33" s="35" customFormat="1" x14ac:dyDescent="0.2">
      <c r="C2775" s="39"/>
      <c r="D2775" s="40"/>
      <c r="E2775" s="41"/>
      <c r="F2775" s="42"/>
      <c r="G2775" s="43"/>
      <c r="H2775" s="44"/>
      <c r="I2775" s="42"/>
      <c r="J2775" s="42"/>
      <c r="K2775" s="42"/>
      <c r="L2775" s="42"/>
      <c r="T2775" s="44"/>
      <c r="U2775" s="44"/>
      <c r="V2775" s="44"/>
      <c r="W2775" s="44"/>
      <c r="X2775" s="44"/>
      <c r="Y2775" s="44"/>
      <c r="Z2775" s="44"/>
      <c r="AD2775" s="42"/>
      <c r="AE2775" s="42"/>
      <c r="AF2775" s="42"/>
      <c r="AG2775" s="42"/>
    </row>
    <row r="2776" spans="3:33" s="35" customFormat="1" x14ac:dyDescent="0.2">
      <c r="C2776" s="39"/>
      <c r="D2776" s="40"/>
      <c r="E2776" s="41"/>
      <c r="F2776" s="42"/>
      <c r="G2776" s="43"/>
      <c r="H2776" s="44"/>
      <c r="I2776" s="42"/>
      <c r="J2776" s="42"/>
      <c r="K2776" s="42"/>
      <c r="L2776" s="42"/>
      <c r="T2776" s="44"/>
      <c r="U2776" s="44"/>
      <c r="V2776" s="44"/>
      <c r="W2776" s="44"/>
      <c r="X2776" s="44"/>
      <c r="Y2776" s="44"/>
      <c r="Z2776" s="44"/>
      <c r="AD2776" s="42"/>
      <c r="AE2776" s="42"/>
      <c r="AF2776" s="42"/>
      <c r="AG2776" s="42"/>
    </row>
    <row r="2777" spans="3:33" s="35" customFormat="1" x14ac:dyDescent="0.2">
      <c r="C2777" s="39"/>
      <c r="D2777" s="40"/>
      <c r="E2777" s="41"/>
      <c r="F2777" s="42"/>
      <c r="G2777" s="43"/>
      <c r="H2777" s="44"/>
      <c r="I2777" s="42"/>
      <c r="J2777" s="42"/>
      <c r="K2777" s="42"/>
      <c r="L2777" s="42"/>
      <c r="T2777" s="44"/>
      <c r="U2777" s="44"/>
      <c r="V2777" s="44"/>
      <c r="W2777" s="44"/>
      <c r="X2777" s="44"/>
      <c r="Y2777" s="44"/>
      <c r="Z2777" s="44"/>
      <c r="AD2777" s="42"/>
      <c r="AE2777" s="42"/>
      <c r="AF2777" s="42"/>
      <c r="AG2777" s="42"/>
    </row>
    <row r="2778" spans="3:33" s="35" customFormat="1" x14ac:dyDescent="0.2">
      <c r="C2778" s="39"/>
      <c r="D2778" s="40"/>
      <c r="E2778" s="41"/>
      <c r="F2778" s="42"/>
      <c r="G2778" s="43"/>
      <c r="H2778" s="44"/>
      <c r="I2778" s="42"/>
      <c r="J2778" s="42"/>
      <c r="K2778" s="42"/>
      <c r="L2778" s="42"/>
      <c r="T2778" s="44"/>
      <c r="U2778" s="44"/>
      <c r="V2778" s="44"/>
      <c r="W2778" s="44"/>
      <c r="X2778" s="44"/>
      <c r="Y2778" s="44"/>
      <c r="Z2778" s="44"/>
      <c r="AD2778" s="42"/>
      <c r="AE2778" s="42"/>
      <c r="AF2778" s="42"/>
      <c r="AG2778" s="42"/>
    </row>
    <row r="2779" spans="3:33" s="35" customFormat="1" x14ac:dyDescent="0.2">
      <c r="C2779" s="39"/>
      <c r="D2779" s="40"/>
      <c r="E2779" s="41"/>
      <c r="F2779" s="42"/>
      <c r="G2779" s="43"/>
      <c r="H2779" s="44"/>
      <c r="I2779" s="42"/>
      <c r="J2779" s="42"/>
      <c r="K2779" s="42"/>
      <c r="L2779" s="42"/>
      <c r="T2779" s="44"/>
      <c r="U2779" s="44"/>
      <c r="V2779" s="44"/>
      <c r="W2779" s="44"/>
      <c r="X2779" s="44"/>
      <c r="Y2779" s="44"/>
      <c r="Z2779" s="44"/>
      <c r="AD2779" s="42"/>
      <c r="AE2779" s="42"/>
      <c r="AF2779" s="42"/>
      <c r="AG2779" s="42"/>
    </row>
    <row r="2780" spans="3:33" s="35" customFormat="1" x14ac:dyDescent="0.2">
      <c r="C2780" s="39"/>
      <c r="D2780" s="40"/>
      <c r="E2780" s="41"/>
      <c r="F2780" s="42"/>
      <c r="G2780" s="43"/>
      <c r="H2780" s="44"/>
      <c r="I2780" s="42"/>
      <c r="J2780" s="42"/>
      <c r="K2780" s="42"/>
      <c r="L2780" s="42"/>
      <c r="T2780" s="44"/>
      <c r="U2780" s="44"/>
      <c r="V2780" s="44"/>
      <c r="W2780" s="44"/>
      <c r="X2780" s="44"/>
      <c r="Y2780" s="44"/>
      <c r="Z2780" s="44"/>
      <c r="AD2780" s="42"/>
      <c r="AE2780" s="42"/>
      <c r="AF2780" s="42"/>
      <c r="AG2780" s="42"/>
    </row>
    <row r="2781" spans="3:33" s="35" customFormat="1" x14ac:dyDescent="0.2">
      <c r="C2781" s="39"/>
      <c r="D2781" s="40"/>
      <c r="E2781" s="41"/>
      <c r="F2781" s="42"/>
      <c r="G2781" s="43"/>
      <c r="H2781" s="44"/>
      <c r="I2781" s="42"/>
      <c r="J2781" s="42"/>
      <c r="K2781" s="42"/>
      <c r="L2781" s="42"/>
      <c r="T2781" s="44"/>
      <c r="U2781" s="44"/>
      <c r="V2781" s="44"/>
      <c r="W2781" s="44"/>
      <c r="X2781" s="44"/>
      <c r="Y2781" s="44"/>
      <c r="Z2781" s="44"/>
      <c r="AD2781" s="42"/>
      <c r="AE2781" s="42"/>
      <c r="AF2781" s="42"/>
      <c r="AG2781" s="42"/>
    </row>
    <row r="2782" spans="3:33" s="35" customFormat="1" x14ac:dyDescent="0.2">
      <c r="C2782" s="39"/>
      <c r="D2782" s="40"/>
      <c r="E2782" s="41"/>
      <c r="F2782" s="42"/>
      <c r="G2782" s="43"/>
      <c r="H2782" s="44"/>
      <c r="I2782" s="42"/>
      <c r="J2782" s="42"/>
      <c r="K2782" s="42"/>
      <c r="L2782" s="42"/>
      <c r="T2782" s="44"/>
      <c r="U2782" s="44"/>
      <c r="V2782" s="44"/>
      <c r="W2782" s="44"/>
      <c r="X2782" s="44"/>
      <c r="Y2782" s="44"/>
      <c r="Z2782" s="44"/>
      <c r="AD2782" s="42"/>
      <c r="AE2782" s="42"/>
      <c r="AF2782" s="42"/>
      <c r="AG2782" s="42"/>
    </row>
    <row r="2783" spans="3:33" s="35" customFormat="1" x14ac:dyDescent="0.2">
      <c r="C2783" s="39"/>
      <c r="D2783" s="40"/>
      <c r="E2783" s="41"/>
      <c r="F2783" s="42"/>
      <c r="G2783" s="43"/>
      <c r="H2783" s="44"/>
      <c r="I2783" s="42"/>
      <c r="J2783" s="42"/>
      <c r="K2783" s="42"/>
      <c r="L2783" s="42"/>
      <c r="T2783" s="44"/>
      <c r="U2783" s="44"/>
      <c r="V2783" s="44"/>
      <c r="W2783" s="44"/>
      <c r="X2783" s="44"/>
      <c r="Y2783" s="44"/>
      <c r="Z2783" s="44"/>
      <c r="AD2783" s="42"/>
      <c r="AE2783" s="42"/>
      <c r="AF2783" s="42"/>
      <c r="AG2783" s="42"/>
    </row>
    <row r="2784" spans="3:33" s="35" customFormat="1" x14ac:dyDescent="0.2">
      <c r="C2784" s="39"/>
      <c r="D2784" s="40"/>
      <c r="E2784" s="41"/>
      <c r="F2784" s="42"/>
      <c r="G2784" s="43"/>
      <c r="H2784" s="44"/>
      <c r="I2784" s="42"/>
      <c r="J2784" s="42"/>
      <c r="K2784" s="42"/>
      <c r="L2784" s="42"/>
      <c r="T2784" s="44"/>
      <c r="U2784" s="44"/>
      <c r="V2784" s="44"/>
      <c r="W2784" s="44"/>
      <c r="X2784" s="44"/>
      <c r="Y2784" s="44"/>
      <c r="Z2784" s="44"/>
      <c r="AD2784" s="42"/>
      <c r="AE2784" s="42"/>
      <c r="AF2784" s="42"/>
      <c r="AG2784" s="42"/>
    </row>
    <row r="2785" spans="3:33" s="35" customFormat="1" x14ac:dyDescent="0.2">
      <c r="C2785" s="39"/>
      <c r="D2785" s="40"/>
      <c r="E2785" s="41"/>
      <c r="F2785" s="42"/>
      <c r="G2785" s="43"/>
      <c r="H2785" s="44"/>
      <c r="I2785" s="42"/>
      <c r="J2785" s="42"/>
      <c r="K2785" s="42"/>
      <c r="L2785" s="42"/>
      <c r="T2785" s="44"/>
      <c r="U2785" s="44"/>
      <c r="V2785" s="44"/>
      <c r="W2785" s="44"/>
      <c r="X2785" s="44"/>
      <c r="Y2785" s="44"/>
      <c r="Z2785" s="44"/>
      <c r="AD2785" s="42"/>
      <c r="AE2785" s="42"/>
      <c r="AF2785" s="42"/>
      <c r="AG2785" s="42"/>
    </row>
    <row r="2786" spans="3:33" s="35" customFormat="1" x14ac:dyDescent="0.2">
      <c r="C2786" s="39"/>
      <c r="D2786" s="40"/>
      <c r="E2786" s="41"/>
      <c r="F2786" s="42"/>
      <c r="G2786" s="43"/>
      <c r="H2786" s="44"/>
      <c r="I2786" s="42"/>
      <c r="J2786" s="42"/>
      <c r="K2786" s="42"/>
      <c r="L2786" s="42"/>
      <c r="T2786" s="44"/>
      <c r="U2786" s="44"/>
      <c r="V2786" s="44"/>
      <c r="W2786" s="44"/>
      <c r="X2786" s="44"/>
      <c r="Y2786" s="44"/>
      <c r="Z2786" s="44"/>
      <c r="AD2786" s="42"/>
      <c r="AE2786" s="42"/>
      <c r="AF2786" s="42"/>
      <c r="AG2786" s="42"/>
    </row>
    <row r="2787" spans="3:33" s="35" customFormat="1" x14ac:dyDescent="0.2">
      <c r="C2787" s="39"/>
      <c r="D2787" s="40"/>
      <c r="E2787" s="41"/>
      <c r="F2787" s="42"/>
      <c r="G2787" s="43"/>
      <c r="H2787" s="44"/>
      <c r="I2787" s="42"/>
      <c r="J2787" s="42"/>
      <c r="K2787" s="42"/>
      <c r="L2787" s="42"/>
      <c r="T2787" s="44"/>
      <c r="U2787" s="44"/>
      <c r="V2787" s="44"/>
      <c r="W2787" s="44"/>
      <c r="X2787" s="44"/>
      <c r="Y2787" s="44"/>
      <c r="Z2787" s="44"/>
      <c r="AD2787" s="42"/>
      <c r="AE2787" s="42"/>
      <c r="AF2787" s="42"/>
      <c r="AG2787" s="42"/>
    </row>
    <row r="2788" spans="3:33" s="35" customFormat="1" x14ac:dyDescent="0.2">
      <c r="C2788" s="39"/>
      <c r="D2788" s="40"/>
      <c r="E2788" s="41"/>
      <c r="F2788" s="42"/>
      <c r="G2788" s="43"/>
      <c r="H2788" s="44"/>
      <c r="I2788" s="42"/>
      <c r="J2788" s="42"/>
      <c r="K2788" s="42"/>
      <c r="L2788" s="42"/>
      <c r="T2788" s="44"/>
      <c r="U2788" s="44"/>
      <c r="V2788" s="44"/>
      <c r="W2788" s="44"/>
      <c r="X2788" s="44"/>
      <c r="Y2788" s="44"/>
      <c r="Z2788" s="44"/>
      <c r="AD2788" s="42"/>
      <c r="AE2788" s="42"/>
      <c r="AF2788" s="42"/>
      <c r="AG2788" s="42"/>
    </row>
    <row r="2789" spans="3:33" s="35" customFormat="1" x14ac:dyDescent="0.2">
      <c r="C2789" s="39"/>
      <c r="D2789" s="40"/>
      <c r="E2789" s="41"/>
      <c r="F2789" s="42"/>
      <c r="G2789" s="43"/>
      <c r="H2789" s="44"/>
      <c r="I2789" s="42"/>
      <c r="J2789" s="42"/>
      <c r="K2789" s="42"/>
      <c r="L2789" s="42"/>
      <c r="T2789" s="44"/>
      <c r="U2789" s="44"/>
      <c r="V2789" s="44"/>
      <c r="W2789" s="44"/>
      <c r="X2789" s="44"/>
      <c r="Y2789" s="44"/>
      <c r="Z2789" s="44"/>
      <c r="AD2789" s="42"/>
      <c r="AE2789" s="42"/>
      <c r="AF2789" s="42"/>
      <c r="AG2789" s="42"/>
    </row>
    <row r="2790" spans="3:33" s="35" customFormat="1" x14ac:dyDescent="0.2">
      <c r="C2790" s="39"/>
      <c r="D2790" s="40"/>
      <c r="E2790" s="41"/>
      <c r="F2790" s="42"/>
      <c r="G2790" s="43"/>
      <c r="H2790" s="44"/>
      <c r="I2790" s="42"/>
      <c r="J2790" s="42"/>
      <c r="K2790" s="42"/>
      <c r="L2790" s="42"/>
      <c r="T2790" s="44"/>
      <c r="U2790" s="44"/>
      <c r="V2790" s="44"/>
      <c r="W2790" s="44"/>
      <c r="X2790" s="44"/>
      <c r="Y2790" s="44"/>
      <c r="Z2790" s="44"/>
      <c r="AD2790" s="42"/>
      <c r="AE2790" s="42"/>
      <c r="AF2790" s="42"/>
      <c r="AG2790" s="42"/>
    </row>
    <row r="2791" spans="3:33" s="35" customFormat="1" x14ac:dyDescent="0.2">
      <c r="C2791" s="39"/>
      <c r="D2791" s="40"/>
      <c r="E2791" s="41"/>
      <c r="F2791" s="42"/>
      <c r="G2791" s="43"/>
      <c r="H2791" s="44"/>
      <c r="I2791" s="42"/>
      <c r="J2791" s="42"/>
      <c r="K2791" s="42"/>
      <c r="L2791" s="42"/>
      <c r="T2791" s="44"/>
      <c r="U2791" s="44"/>
      <c r="V2791" s="44"/>
      <c r="W2791" s="44"/>
      <c r="X2791" s="44"/>
      <c r="Y2791" s="44"/>
      <c r="Z2791" s="44"/>
      <c r="AD2791" s="42"/>
      <c r="AE2791" s="42"/>
      <c r="AF2791" s="42"/>
      <c r="AG2791" s="42"/>
    </row>
    <row r="2792" spans="3:33" s="35" customFormat="1" x14ac:dyDescent="0.2">
      <c r="C2792" s="39"/>
      <c r="D2792" s="40"/>
      <c r="E2792" s="41"/>
      <c r="F2792" s="42"/>
      <c r="G2792" s="43"/>
      <c r="H2792" s="44"/>
      <c r="I2792" s="42"/>
      <c r="J2792" s="42"/>
      <c r="K2792" s="42"/>
      <c r="L2792" s="42"/>
      <c r="T2792" s="44"/>
      <c r="U2792" s="44"/>
      <c r="V2792" s="44"/>
      <c r="W2792" s="44"/>
      <c r="X2792" s="44"/>
      <c r="Y2792" s="44"/>
      <c r="Z2792" s="44"/>
      <c r="AD2792" s="42"/>
      <c r="AE2792" s="42"/>
      <c r="AF2792" s="42"/>
      <c r="AG2792" s="42"/>
    </row>
    <row r="2793" spans="3:33" s="35" customFormat="1" x14ac:dyDescent="0.2">
      <c r="C2793" s="39"/>
      <c r="D2793" s="40"/>
      <c r="E2793" s="41"/>
      <c r="F2793" s="42"/>
      <c r="G2793" s="43"/>
      <c r="H2793" s="44"/>
      <c r="I2793" s="42"/>
      <c r="J2793" s="42"/>
      <c r="K2793" s="42"/>
      <c r="L2793" s="42"/>
      <c r="T2793" s="44"/>
      <c r="U2793" s="44"/>
      <c r="V2793" s="44"/>
      <c r="W2793" s="44"/>
      <c r="X2793" s="44"/>
      <c r="Y2793" s="44"/>
      <c r="Z2793" s="44"/>
      <c r="AD2793" s="42"/>
      <c r="AE2793" s="42"/>
      <c r="AF2793" s="42"/>
      <c r="AG2793" s="42"/>
    </row>
    <row r="2794" spans="3:33" s="35" customFormat="1" x14ac:dyDescent="0.2">
      <c r="C2794" s="39"/>
      <c r="D2794" s="40"/>
      <c r="E2794" s="41"/>
      <c r="F2794" s="42"/>
      <c r="G2794" s="43"/>
      <c r="H2794" s="44"/>
      <c r="I2794" s="42"/>
      <c r="J2794" s="42"/>
      <c r="K2794" s="42"/>
      <c r="L2794" s="42"/>
      <c r="T2794" s="44"/>
      <c r="U2794" s="44"/>
      <c r="V2794" s="44"/>
      <c r="W2794" s="44"/>
      <c r="X2794" s="44"/>
      <c r="Y2794" s="44"/>
      <c r="Z2794" s="44"/>
      <c r="AD2794" s="42"/>
      <c r="AE2794" s="42"/>
      <c r="AF2794" s="42"/>
      <c r="AG2794" s="42"/>
    </row>
    <row r="2795" spans="3:33" s="35" customFormat="1" x14ac:dyDescent="0.2">
      <c r="C2795" s="39"/>
      <c r="D2795" s="40"/>
      <c r="E2795" s="41"/>
      <c r="F2795" s="42"/>
      <c r="G2795" s="43"/>
      <c r="H2795" s="44"/>
      <c r="I2795" s="42"/>
      <c r="J2795" s="42"/>
      <c r="K2795" s="42"/>
      <c r="L2795" s="42"/>
      <c r="T2795" s="44"/>
      <c r="U2795" s="44"/>
      <c r="V2795" s="44"/>
      <c r="W2795" s="44"/>
      <c r="X2795" s="44"/>
      <c r="Y2795" s="44"/>
      <c r="Z2795" s="44"/>
      <c r="AD2795" s="42"/>
      <c r="AE2795" s="42"/>
      <c r="AF2795" s="42"/>
      <c r="AG2795" s="42"/>
    </row>
    <row r="2796" spans="3:33" s="35" customFormat="1" x14ac:dyDescent="0.2">
      <c r="C2796" s="39"/>
      <c r="D2796" s="40"/>
      <c r="E2796" s="41"/>
      <c r="F2796" s="42"/>
      <c r="G2796" s="43"/>
      <c r="H2796" s="44"/>
      <c r="I2796" s="42"/>
      <c r="J2796" s="42"/>
      <c r="K2796" s="42"/>
      <c r="L2796" s="42"/>
      <c r="T2796" s="44"/>
      <c r="U2796" s="44"/>
      <c r="V2796" s="44"/>
      <c r="W2796" s="44"/>
      <c r="X2796" s="44"/>
      <c r="Y2796" s="44"/>
      <c r="Z2796" s="44"/>
      <c r="AD2796" s="42"/>
      <c r="AE2796" s="42"/>
      <c r="AF2796" s="42"/>
      <c r="AG2796" s="42"/>
    </row>
    <row r="2797" spans="3:33" s="35" customFormat="1" x14ac:dyDescent="0.2">
      <c r="C2797" s="39"/>
      <c r="D2797" s="40"/>
      <c r="E2797" s="41"/>
      <c r="F2797" s="42"/>
      <c r="G2797" s="43"/>
      <c r="H2797" s="44"/>
      <c r="I2797" s="42"/>
      <c r="J2797" s="42"/>
      <c r="K2797" s="42"/>
      <c r="L2797" s="42"/>
      <c r="T2797" s="44"/>
      <c r="U2797" s="44"/>
      <c r="V2797" s="44"/>
      <c r="W2797" s="44"/>
      <c r="X2797" s="44"/>
      <c r="Y2797" s="44"/>
      <c r="Z2797" s="44"/>
      <c r="AD2797" s="42"/>
      <c r="AE2797" s="42"/>
      <c r="AF2797" s="42"/>
      <c r="AG2797" s="42"/>
    </row>
    <row r="2798" spans="3:33" s="35" customFormat="1" x14ac:dyDescent="0.2">
      <c r="C2798" s="39"/>
      <c r="D2798" s="40"/>
      <c r="E2798" s="41"/>
      <c r="F2798" s="42"/>
      <c r="G2798" s="43"/>
      <c r="H2798" s="44"/>
      <c r="I2798" s="42"/>
      <c r="J2798" s="42"/>
      <c r="K2798" s="42"/>
      <c r="L2798" s="42"/>
      <c r="T2798" s="44"/>
      <c r="U2798" s="44"/>
      <c r="V2798" s="44"/>
      <c r="W2798" s="44"/>
      <c r="X2798" s="44"/>
      <c r="Y2798" s="44"/>
      <c r="Z2798" s="44"/>
      <c r="AD2798" s="42"/>
      <c r="AE2798" s="42"/>
      <c r="AF2798" s="42"/>
      <c r="AG2798" s="42"/>
    </row>
    <row r="2799" spans="3:33" s="35" customFormat="1" x14ac:dyDescent="0.2">
      <c r="C2799" s="39"/>
      <c r="D2799" s="40"/>
      <c r="E2799" s="41"/>
      <c r="F2799" s="42"/>
      <c r="G2799" s="43"/>
      <c r="H2799" s="44"/>
      <c r="I2799" s="42"/>
      <c r="J2799" s="42"/>
      <c r="K2799" s="42"/>
      <c r="L2799" s="42"/>
      <c r="T2799" s="44"/>
      <c r="U2799" s="44"/>
      <c r="V2799" s="44"/>
      <c r="W2799" s="44"/>
      <c r="X2799" s="44"/>
      <c r="Y2799" s="44"/>
      <c r="Z2799" s="44"/>
      <c r="AD2799" s="42"/>
      <c r="AE2799" s="42"/>
      <c r="AF2799" s="42"/>
      <c r="AG2799" s="42"/>
    </row>
    <row r="2800" spans="3:33" s="35" customFormat="1" x14ac:dyDescent="0.2">
      <c r="C2800" s="39"/>
      <c r="D2800" s="40"/>
      <c r="E2800" s="41"/>
      <c r="F2800" s="42"/>
      <c r="G2800" s="43"/>
      <c r="H2800" s="44"/>
      <c r="I2800" s="42"/>
      <c r="J2800" s="42"/>
      <c r="K2800" s="42"/>
      <c r="L2800" s="42"/>
      <c r="T2800" s="44"/>
      <c r="U2800" s="44"/>
      <c r="V2800" s="44"/>
      <c r="W2800" s="44"/>
      <c r="X2800" s="44"/>
      <c r="Y2800" s="44"/>
      <c r="Z2800" s="44"/>
      <c r="AD2800" s="42"/>
      <c r="AE2800" s="42"/>
      <c r="AF2800" s="42"/>
      <c r="AG2800" s="42"/>
    </row>
    <row r="2801" spans="3:33" s="35" customFormat="1" x14ac:dyDescent="0.2">
      <c r="C2801" s="39"/>
      <c r="D2801" s="40"/>
      <c r="E2801" s="41"/>
      <c r="F2801" s="42"/>
      <c r="G2801" s="43"/>
      <c r="H2801" s="44"/>
      <c r="I2801" s="42"/>
      <c r="J2801" s="42"/>
      <c r="K2801" s="42"/>
      <c r="L2801" s="42"/>
      <c r="T2801" s="44"/>
      <c r="U2801" s="44"/>
      <c r="V2801" s="44"/>
      <c r="W2801" s="44"/>
      <c r="X2801" s="44"/>
      <c r="Y2801" s="44"/>
      <c r="Z2801" s="44"/>
      <c r="AD2801" s="42"/>
      <c r="AE2801" s="42"/>
      <c r="AF2801" s="42"/>
      <c r="AG2801" s="42"/>
    </row>
    <row r="2802" spans="3:33" s="35" customFormat="1" x14ac:dyDescent="0.2">
      <c r="C2802" s="39"/>
      <c r="D2802" s="40"/>
      <c r="E2802" s="41"/>
      <c r="F2802" s="42"/>
      <c r="G2802" s="43"/>
      <c r="H2802" s="44"/>
      <c r="I2802" s="42"/>
      <c r="J2802" s="42"/>
      <c r="K2802" s="42"/>
      <c r="L2802" s="42"/>
      <c r="T2802" s="44"/>
      <c r="U2802" s="44"/>
      <c r="V2802" s="44"/>
      <c r="W2802" s="44"/>
      <c r="X2802" s="44"/>
      <c r="Y2802" s="44"/>
      <c r="Z2802" s="44"/>
      <c r="AD2802" s="42"/>
      <c r="AE2802" s="42"/>
      <c r="AF2802" s="42"/>
      <c r="AG2802" s="42"/>
    </row>
    <row r="2803" spans="3:33" s="35" customFormat="1" x14ac:dyDescent="0.2">
      <c r="C2803" s="39"/>
      <c r="D2803" s="40"/>
      <c r="E2803" s="41"/>
      <c r="F2803" s="42"/>
      <c r="G2803" s="43"/>
      <c r="H2803" s="44"/>
      <c r="I2803" s="42"/>
      <c r="J2803" s="42"/>
      <c r="K2803" s="42"/>
      <c r="L2803" s="42"/>
      <c r="T2803" s="44"/>
      <c r="U2803" s="44"/>
      <c r="V2803" s="44"/>
      <c r="W2803" s="44"/>
      <c r="X2803" s="44"/>
      <c r="Y2803" s="44"/>
      <c r="Z2803" s="44"/>
      <c r="AD2803" s="42"/>
      <c r="AE2803" s="42"/>
      <c r="AF2803" s="42"/>
      <c r="AG2803" s="42"/>
    </row>
    <row r="2804" spans="3:33" s="35" customFormat="1" x14ac:dyDescent="0.2">
      <c r="C2804" s="39"/>
      <c r="D2804" s="40"/>
      <c r="E2804" s="41"/>
      <c r="F2804" s="42"/>
      <c r="G2804" s="43"/>
      <c r="H2804" s="44"/>
      <c r="I2804" s="42"/>
      <c r="J2804" s="42"/>
      <c r="K2804" s="42"/>
      <c r="L2804" s="42"/>
      <c r="T2804" s="44"/>
      <c r="U2804" s="44"/>
      <c r="V2804" s="44"/>
      <c r="W2804" s="44"/>
      <c r="X2804" s="44"/>
      <c r="Y2804" s="44"/>
      <c r="Z2804" s="44"/>
      <c r="AD2804" s="42"/>
      <c r="AE2804" s="42"/>
      <c r="AF2804" s="42"/>
      <c r="AG2804" s="42"/>
    </row>
    <row r="2805" spans="3:33" s="35" customFormat="1" x14ac:dyDescent="0.2">
      <c r="C2805" s="39"/>
      <c r="D2805" s="40"/>
      <c r="E2805" s="41"/>
      <c r="F2805" s="42"/>
      <c r="G2805" s="43"/>
      <c r="H2805" s="44"/>
      <c r="I2805" s="42"/>
      <c r="J2805" s="42"/>
      <c r="K2805" s="42"/>
      <c r="L2805" s="42"/>
      <c r="T2805" s="44"/>
      <c r="U2805" s="44"/>
      <c r="V2805" s="44"/>
      <c r="W2805" s="44"/>
      <c r="X2805" s="44"/>
      <c r="Y2805" s="44"/>
      <c r="Z2805" s="44"/>
      <c r="AD2805" s="42"/>
      <c r="AE2805" s="42"/>
      <c r="AF2805" s="42"/>
      <c r="AG2805" s="42"/>
    </row>
    <row r="2806" spans="3:33" s="35" customFormat="1" x14ac:dyDescent="0.2">
      <c r="C2806" s="39"/>
      <c r="D2806" s="40"/>
      <c r="E2806" s="41"/>
      <c r="F2806" s="42"/>
      <c r="G2806" s="43"/>
      <c r="H2806" s="44"/>
      <c r="I2806" s="42"/>
      <c r="J2806" s="42"/>
      <c r="K2806" s="42"/>
      <c r="L2806" s="42"/>
      <c r="T2806" s="44"/>
      <c r="U2806" s="44"/>
      <c r="V2806" s="44"/>
      <c r="W2806" s="44"/>
      <c r="X2806" s="44"/>
      <c r="Y2806" s="44"/>
      <c r="Z2806" s="44"/>
      <c r="AD2806" s="42"/>
      <c r="AE2806" s="42"/>
      <c r="AF2806" s="42"/>
      <c r="AG2806" s="42"/>
    </row>
    <row r="2807" spans="3:33" s="35" customFormat="1" x14ac:dyDescent="0.2">
      <c r="C2807" s="39"/>
      <c r="D2807" s="40"/>
      <c r="E2807" s="41"/>
      <c r="F2807" s="42"/>
      <c r="G2807" s="43"/>
      <c r="H2807" s="44"/>
      <c r="I2807" s="42"/>
      <c r="J2807" s="42"/>
      <c r="K2807" s="42"/>
      <c r="L2807" s="42"/>
      <c r="T2807" s="44"/>
      <c r="U2807" s="44"/>
      <c r="V2807" s="44"/>
      <c r="W2807" s="44"/>
      <c r="X2807" s="44"/>
      <c r="Y2807" s="44"/>
      <c r="Z2807" s="44"/>
      <c r="AD2807" s="42"/>
      <c r="AE2807" s="42"/>
      <c r="AF2807" s="42"/>
      <c r="AG2807" s="42"/>
    </row>
    <row r="2808" spans="3:33" s="35" customFormat="1" x14ac:dyDescent="0.2">
      <c r="C2808" s="39"/>
      <c r="D2808" s="40"/>
      <c r="E2808" s="41"/>
      <c r="F2808" s="42"/>
      <c r="G2808" s="43"/>
      <c r="H2808" s="44"/>
      <c r="I2808" s="42"/>
      <c r="J2808" s="42"/>
      <c r="K2808" s="42"/>
      <c r="L2808" s="42"/>
      <c r="T2808" s="44"/>
      <c r="U2808" s="44"/>
      <c r="V2808" s="44"/>
      <c r="W2808" s="44"/>
      <c r="X2808" s="44"/>
      <c r="Y2808" s="44"/>
      <c r="Z2808" s="44"/>
      <c r="AD2808" s="42"/>
      <c r="AE2808" s="42"/>
      <c r="AF2808" s="42"/>
      <c r="AG2808" s="42"/>
    </row>
    <row r="2809" spans="3:33" s="35" customFormat="1" x14ac:dyDescent="0.2">
      <c r="C2809" s="39"/>
      <c r="D2809" s="40"/>
      <c r="E2809" s="41"/>
      <c r="F2809" s="42"/>
      <c r="G2809" s="43"/>
      <c r="H2809" s="44"/>
      <c r="I2809" s="42"/>
      <c r="J2809" s="42"/>
      <c r="K2809" s="42"/>
      <c r="L2809" s="42"/>
      <c r="T2809" s="44"/>
      <c r="U2809" s="44"/>
      <c r="V2809" s="44"/>
      <c r="W2809" s="44"/>
      <c r="X2809" s="44"/>
      <c r="Y2809" s="44"/>
      <c r="Z2809" s="44"/>
      <c r="AD2809" s="42"/>
      <c r="AE2809" s="42"/>
      <c r="AF2809" s="42"/>
      <c r="AG2809" s="42"/>
    </row>
    <row r="2810" spans="3:33" s="35" customFormat="1" x14ac:dyDescent="0.2">
      <c r="C2810" s="39"/>
      <c r="D2810" s="40"/>
      <c r="E2810" s="41"/>
      <c r="F2810" s="42"/>
      <c r="G2810" s="43"/>
      <c r="H2810" s="44"/>
      <c r="I2810" s="42"/>
      <c r="J2810" s="42"/>
      <c r="K2810" s="42"/>
      <c r="L2810" s="42"/>
      <c r="T2810" s="44"/>
      <c r="U2810" s="44"/>
      <c r="V2810" s="44"/>
      <c r="W2810" s="44"/>
      <c r="X2810" s="44"/>
      <c r="Y2810" s="44"/>
      <c r="Z2810" s="44"/>
      <c r="AD2810" s="42"/>
      <c r="AE2810" s="42"/>
      <c r="AF2810" s="42"/>
      <c r="AG2810" s="42"/>
    </row>
    <row r="2811" spans="3:33" s="35" customFormat="1" x14ac:dyDescent="0.2">
      <c r="C2811" s="39"/>
      <c r="D2811" s="40"/>
      <c r="E2811" s="41"/>
      <c r="F2811" s="42"/>
      <c r="G2811" s="43"/>
      <c r="H2811" s="44"/>
      <c r="I2811" s="42"/>
      <c r="J2811" s="42"/>
      <c r="K2811" s="42"/>
      <c r="L2811" s="42"/>
      <c r="T2811" s="44"/>
      <c r="U2811" s="44"/>
      <c r="V2811" s="44"/>
      <c r="W2811" s="44"/>
      <c r="X2811" s="44"/>
      <c r="Y2811" s="44"/>
      <c r="Z2811" s="44"/>
      <c r="AD2811" s="42"/>
      <c r="AE2811" s="42"/>
      <c r="AF2811" s="42"/>
      <c r="AG2811" s="42"/>
    </row>
    <row r="2812" spans="3:33" s="35" customFormat="1" x14ac:dyDescent="0.2">
      <c r="C2812" s="39"/>
      <c r="D2812" s="40"/>
      <c r="E2812" s="41"/>
      <c r="F2812" s="42"/>
      <c r="G2812" s="43"/>
      <c r="H2812" s="44"/>
      <c r="I2812" s="42"/>
      <c r="J2812" s="42"/>
      <c r="K2812" s="42"/>
      <c r="L2812" s="42"/>
      <c r="T2812" s="44"/>
      <c r="U2812" s="44"/>
      <c r="V2812" s="44"/>
      <c r="W2812" s="44"/>
      <c r="X2812" s="44"/>
      <c r="Y2812" s="44"/>
      <c r="Z2812" s="44"/>
      <c r="AD2812" s="42"/>
      <c r="AE2812" s="42"/>
      <c r="AF2812" s="42"/>
      <c r="AG2812" s="42"/>
    </row>
    <row r="2813" spans="3:33" s="35" customFormat="1" x14ac:dyDescent="0.2">
      <c r="C2813" s="39"/>
      <c r="D2813" s="40"/>
      <c r="E2813" s="41"/>
      <c r="F2813" s="42"/>
      <c r="G2813" s="43"/>
      <c r="H2813" s="44"/>
      <c r="I2813" s="42"/>
      <c r="J2813" s="42"/>
      <c r="K2813" s="42"/>
      <c r="L2813" s="42"/>
      <c r="T2813" s="44"/>
      <c r="U2813" s="44"/>
      <c r="V2813" s="44"/>
      <c r="W2813" s="44"/>
      <c r="X2813" s="44"/>
      <c r="Y2813" s="44"/>
      <c r="Z2813" s="44"/>
      <c r="AD2813" s="42"/>
      <c r="AE2813" s="42"/>
      <c r="AF2813" s="42"/>
      <c r="AG2813" s="42"/>
    </row>
    <row r="2814" spans="3:33" s="35" customFormat="1" x14ac:dyDescent="0.2">
      <c r="C2814" s="39"/>
      <c r="D2814" s="40"/>
      <c r="E2814" s="41"/>
      <c r="F2814" s="42"/>
      <c r="G2814" s="43"/>
      <c r="H2814" s="44"/>
      <c r="I2814" s="42"/>
      <c r="J2814" s="42"/>
      <c r="K2814" s="42"/>
      <c r="L2814" s="42"/>
      <c r="T2814" s="44"/>
      <c r="U2814" s="44"/>
      <c r="V2814" s="44"/>
      <c r="W2814" s="44"/>
      <c r="X2814" s="44"/>
      <c r="Y2814" s="44"/>
      <c r="Z2814" s="44"/>
      <c r="AD2814" s="42"/>
      <c r="AE2814" s="42"/>
      <c r="AF2814" s="42"/>
      <c r="AG2814" s="42"/>
    </row>
    <row r="2815" spans="3:33" s="35" customFormat="1" x14ac:dyDescent="0.2">
      <c r="C2815" s="39"/>
      <c r="D2815" s="40"/>
      <c r="E2815" s="41"/>
      <c r="F2815" s="42"/>
      <c r="G2815" s="43"/>
      <c r="H2815" s="44"/>
      <c r="I2815" s="42"/>
      <c r="J2815" s="42"/>
      <c r="K2815" s="42"/>
      <c r="L2815" s="42"/>
      <c r="T2815" s="44"/>
      <c r="U2815" s="44"/>
      <c r="V2815" s="44"/>
      <c r="W2815" s="44"/>
      <c r="X2815" s="44"/>
      <c r="Y2815" s="44"/>
      <c r="Z2815" s="44"/>
      <c r="AD2815" s="42"/>
      <c r="AE2815" s="42"/>
      <c r="AF2815" s="42"/>
      <c r="AG2815" s="42"/>
    </row>
    <row r="2816" spans="3:33" s="35" customFormat="1" x14ac:dyDescent="0.2">
      <c r="C2816" s="39"/>
      <c r="D2816" s="40"/>
      <c r="E2816" s="41"/>
      <c r="F2816" s="42"/>
      <c r="G2816" s="43"/>
      <c r="H2816" s="44"/>
      <c r="I2816" s="42"/>
      <c r="J2816" s="42"/>
      <c r="K2816" s="42"/>
      <c r="L2816" s="42"/>
      <c r="T2816" s="44"/>
      <c r="U2816" s="44"/>
      <c r="V2816" s="44"/>
      <c r="W2816" s="44"/>
      <c r="X2816" s="44"/>
      <c r="Y2816" s="44"/>
      <c r="Z2816" s="44"/>
      <c r="AD2816" s="42"/>
      <c r="AE2816" s="42"/>
      <c r="AF2816" s="42"/>
      <c r="AG2816" s="42"/>
    </row>
    <row r="2817" spans="3:33" s="35" customFormat="1" x14ac:dyDescent="0.2">
      <c r="C2817" s="39"/>
      <c r="D2817" s="40"/>
      <c r="E2817" s="41"/>
      <c r="F2817" s="42"/>
      <c r="G2817" s="43"/>
      <c r="H2817" s="44"/>
      <c r="I2817" s="42"/>
      <c r="J2817" s="42"/>
      <c r="K2817" s="42"/>
      <c r="L2817" s="42"/>
      <c r="T2817" s="44"/>
      <c r="U2817" s="44"/>
      <c r="V2817" s="44"/>
      <c r="W2817" s="44"/>
      <c r="X2817" s="44"/>
      <c r="Y2817" s="44"/>
      <c r="Z2817" s="44"/>
      <c r="AD2817" s="42"/>
      <c r="AE2817" s="42"/>
      <c r="AF2817" s="42"/>
      <c r="AG2817" s="42"/>
    </row>
    <row r="2818" spans="3:33" s="35" customFormat="1" x14ac:dyDescent="0.2">
      <c r="C2818" s="39"/>
      <c r="D2818" s="40"/>
      <c r="E2818" s="41"/>
      <c r="F2818" s="42"/>
      <c r="G2818" s="43"/>
      <c r="H2818" s="44"/>
      <c r="I2818" s="42"/>
      <c r="J2818" s="42"/>
      <c r="K2818" s="42"/>
      <c r="L2818" s="42"/>
      <c r="T2818" s="44"/>
      <c r="U2818" s="44"/>
      <c r="V2818" s="44"/>
      <c r="W2818" s="44"/>
      <c r="X2818" s="44"/>
      <c r="Y2818" s="44"/>
      <c r="Z2818" s="44"/>
      <c r="AD2818" s="42"/>
      <c r="AE2818" s="42"/>
      <c r="AF2818" s="42"/>
      <c r="AG2818" s="42"/>
    </row>
    <row r="2819" spans="3:33" s="35" customFormat="1" x14ac:dyDescent="0.2">
      <c r="C2819" s="39"/>
      <c r="D2819" s="40"/>
      <c r="E2819" s="41"/>
      <c r="F2819" s="42"/>
      <c r="G2819" s="43"/>
      <c r="H2819" s="44"/>
      <c r="I2819" s="42"/>
      <c r="J2819" s="42"/>
      <c r="K2819" s="42"/>
      <c r="L2819" s="42"/>
      <c r="T2819" s="44"/>
      <c r="U2819" s="44"/>
      <c r="V2819" s="44"/>
      <c r="W2819" s="44"/>
      <c r="X2819" s="44"/>
      <c r="Y2819" s="44"/>
      <c r="Z2819" s="44"/>
      <c r="AD2819" s="42"/>
      <c r="AE2819" s="42"/>
      <c r="AF2819" s="42"/>
      <c r="AG2819" s="42"/>
    </row>
    <row r="2820" spans="3:33" s="35" customFormat="1" x14ac:dyDescent="0.2">
      <c r="C2820" s="39"/>
      <c r="D2820" s="40"/>
      <c r="E2820" s="41"/>
      <c r="F2820" s="42"/>
      <c r="G2820" s="43"/>
      <c r="H2820" s="44"/>
      <c r="I2820" s="42"/>
      <c r="J2820" s="42"/>
      <c r="K2820" s="42"/>
      <c r="L2820" s="42"/>
      <c r="T2820" s="44"/>
      <c r="U2820" s="44"/>
      <c r="V2820" s="44"/>
      <c r="W2820" s="44"/>
      <c r="X2820" s="44"/>
      <c r="Y2820" s="44"/>
      <c r="Z2820" s="44"/>
      <c r="AD2820" s="42"/>
      <c r="AE2820" s="42"/>
      <c r="AF2820" s="42"/>
      <c r="AG2820" s="42"/>
    </row>
    <row r="2821" spans="3:33" s="35" customFormat="1" x14ac:dyDescent="0.2">
      <c r="C2821" s="39"/>
      <c r="D2821" s="40"/>
      <c r="E2821" s="41"/>
      <c r="F2821" s="42"/>
      <c r="G2821" s="43"/>
      <c r="H2821" s="44"/>
      <c r="I2821" s="42"/>
      <c r="J2821" s="42"/>
      <c r="K2821" s="42"/>
      <c r="L2821" s="42"/>
      <c r="T2821" s="44"/>
      <c r="U2821" s="44"/>
      <c r="V2821" s="44"/>
      <c r="W2821" s="44"/>
      <c r="X2821" s="44"/>
      <c r="Y2821" s="44"/>
      <c r="Z2821" s="44"/>
      <c r="AD2821" s="42"/>
      <c r="AE2821" s="42"/>
      <c r="AF2821" s="42"/>
      <c r="AG2821" s="42"/>
    </row>
    <row r="2822" spans="3:33" s="35" customFormat="1" x14ac:dyDescent="0.2">
      <c r="C2822" s="39"/>
      <c r="D2822" s="40"/>
      <c r="E2822" s="41"/>
      <c r="F2822" s="42"/>
      <c r="G2822" s="43"/>
      <c r="H2822" s="44"/>
      <c r="I2822" s="42"/>
      <c r="J2822" s="42"/>
      <c r="K2822" s="42"/>
      <c r="L2822" s="42"/>
      <c r="T2822" s="44"/>
      <c r="U2822" s="44"/>
      <c r="V2822" s="44"/>
      <c r="W2822" s="44"/>
      <c r="X2822" s="44"/>
      <c r="Y2822" s="44"/>
      <c r="Z2822" s="44"/>
      <c r="AD2822" s="42"/>
      <c r="AE2822" s="42"/>
      <c r="AF2822" s="42"/>
      <c r="AG2822" s="42"/>
    </row>
    <row r="2823" spans="3:33" s="35" customFormat="1" x14ac:dyDescent="0.2">
      <c r="C2823" s="39"/>
      <c r="D2823" s="40"/>
      <c r="E2823" s="41"/>
      <c r="F2823" s="42"/>
      <c r="G2823" s="43"/>
      <c r="H2823" s="44"/>
      <c r="I2823" s="42"/>
      <c r="J2823" s="42"/>
      <c r="K2823" s="42"/>
      <c r="L2823" s="42"/>
      <c r="T2823" s="44"/>
      <c r="U2823" s="44"/>
      <c r="V2823" s="44"/>
      <c r="W2823" s="44"/>
      <c r="X2823" s="44"/>
      <c r="Y2823" s="44"/>
      <c r="Z2823" s="44"/>
      <c r="AD2823" s="42"/>
      <c r="AE2823" s="42"/>
      <c r="AF2823" s="42"/>
      <c r="AG2823" s="42"/>
    </row>
    <row r="2824" spans="3:33" s="35" customFormat="1" x14ac:dyDescent="0.2">
      <c r="C2824" s="39"/>
      <c r="D2824" s="40"/>
      <c r="E2824" s="41"/>
      <c r="F2824" s="42"/>
      <c r="G2824" s="43"/>
      <c r="H2824" s="44"/>
      <c r="I2824" s="42"/>
      <c r="J2824" s="42"/>
      <c r="K2824" s="42"/>
      <c r="L2824" s="42"/>
      <c r="T2824" s="44"/>
      <c r="U2824" s="44"/>
      <c r="V2824" s="44"/>
      <c r="W2824" s="44"/>
      <c r="X2824" s="44"/>
      <c r="Y2824" s="44"/>
      <c r="Z2824" s="44"/>
      <c r="AD2824" s="42"/>
      <c r="AE2824" s="42"/>
      <c r="AF2824" s="42"/>
      <c r="AG2824" s="42"/>
    </row>
    <row r="2825" spans="3:33" s="35" customFormat="1" x14ac:dyDescent="0.2">
      <c r="C2825" s="39"/>
      <c r="D2825" s="40"/>
      <c r="E2825" s="41"/>
      <c r="F2825" s="42"/>
      <c r="G2825" s="43"/>
      <c r="H2825" s="44"/>
      <c r="I2825" s="42"/>
      <c r="J2825" s="42"/>
      <c r="K2825" s="42"/>
      <c r="L2825" s="42"/>
      <c r="T2825" s="44"/>
      <c r="U2825" s="44"/>
      <c r="V2825" s="44"/>
      <c r="W2825" s="44"/>
      <c r="X2825" s="44"/>
      <c r="Y2825" s="44"/>
      <c r="Z2825" s="44"/>
      <c r="AD2825" s="42"/>
      <c r="AE2825" s="42"/>
      <c r="AF2825" s="42"/>
      <c r="AG2825" s="42"/>
    </row>
    <row r="2826" spans="3:33" s="35" customFormat="1" x14ac:dyDescent="0.2">
      <c r="C2826" s="39"/>
      <c r="D2826" s="40"/>
      <c r="E2826" s="41"/>
      <c r="F2826" s="42"/>
      <c r="G2826" s="43"/>
      <c r="H2826" s="44"/>
      <c r="I2826" s="42"/>
      <c r="J2826" s="42"/>
      <c r="K2826" s="42"/>
      <c r="L2826" s="42"/>
      <c r="T2826" s="44"/>
      <c r="U2826" s="44"/>
      <c r="V2826" s="44"/>
      <c r="W2826" s="44"/>
      <c r="X2826" s="44"/>
      <c r="Y2826" s="44"/>
      <c r="Z2826" s="44"/>
      <c r="AD2826" s="42"/>
      <c r="AE2826" s="42"/>
      <c r="AF2826" s="42"/>
      <c r="AG2826" s="42"/>
    </row>
    <row r="2827" spans="3:33" s="35" customFormat="1" x14ac:dyDescent="0.2">
      <c r="C2827" s="39"/>
      <c r="D2827" s="40"/>
      <c r="E2827" s="41"/>
      <c r="F2827" s="42"/>
      <c r="G2827" s="43"/>
      <c r="H2827" s="44"/>
      <c r="I2827" s="42"/>
      <c r="J2827" s="42"/>
      <c r="K2827" s="42"/>
      <c r="L2827" s="42"/>
      <c r="T2827" s="44"/>
      <c r="U2827" s="44"/>
      <c r="V2827" s="44"/>
      <c r="W2827" s="44"/>
      <c r="X2827" s="44"/>
      <c r="Y2827" s="44"/>
      <c r="Z2827" s="44"/>
      <c r="AD2827" s="42"/>
      <c r="AE2827" s="42"/>
      <c r="AF2827" s="42"/>
      <c r="AG2827" s="42"/>
    </row>
    <row r="2828" spans="3:33" s="35" customFormat="1" x14ac:dyDescent="0.2">
      <c r="C2828" s="39"/>
      <c r="D2828" s="40"/>
      <c r="E2828" s="41"/>
      <c r="F2828" s="42"/>
      <c r="G2828" s="43"/>
      <c r="H2828" s="44"/>
      <c r="I2828" s="42"/>
      <c r="J2828" s="42"/>
      <c r="K2828" s="42"/>
      <c r="L2828" s="42"/>
      <c r="T2828" s="44"/>
      <c r="U2828" s="44"/>
      <c r="V2828" s="44"/>
      <c r="W2828" s="44"/>
      <c r="X2828" s="44"/>
      <c r="Y2828" s="44"/>
      <c r="Z2828" s="44"/>
      <c r="AD2828" s="42"/>
      <c r="AE2828" s="42"/>
      <c r="AF2828" s="42"/>
      <c r="AG2828" s="42"/>
    </row>
    <row r="2829" spans="3:33" s="35" customFormat="1" x14ac:dyDescent="0.2">
      <c r="C2829" s="39"/>
      <c r="D2829" s="40"/>
      <c r="E2829" s="41"/>
      <c r="F2829" s="42"/>
      <c r="G2829" s="43"/>
      <c r="H2829" s="44"/>
      <c r="I2829" s="42"/>
      <c r="J2829" s="42"/>
      <c r="K2829" s="42"/>
      <c r="L2829" s="42"/>
      <c r="T2829" s="44"/>
      <c r="U2829" s="44"/>
      <c r="V2829" s="44"/>
      <c r="W2829" s="44"/>
      <c r="X2829" s="44"/>
      <c r="Y2829" s="44"/>
      <c r="Z2829" s="44"/>
      <c r="AD2829" s="42"/>
      <c r="AE2829" s="42"/>
      <c r="AF2829" s="42"/>
      <c r="AG2829" s="42"/>
    </row>
    <row r="2830" spans="3:33" s="35" customFormat="1" x14ac:dyDescent="0.2">
      <c r="C2830" s="39"/>
      <c r="D2830" s="40"/>
      <c r="E2830" s="41"/>
      <c r="F2830" s="42"/>
      <c r="G2830" s="43"/>
      <c r="H2830" s="44"/>
      <c r="I2830" s="42"/>
      <c r="J2830" s="42"/>
      <c r="K2830" s="42"/>
      <c r="L2830" s="42"/>
      <c r="T2830" s="44"/>
      <c r="U2830" s="44"/>
      <c r="V2830" s="44"/>
      <c r="W2830" s="44"/>
      <c r="X2830" s="44"/>
      <c r="Y2830" s="44"/>
      <c r="Z2830" s="44"/>
      <c r="AD2830" s="42"/>
      <c r="AE2830" s="42"/>
      <c r="AF2830" s="42"/>
      <c r="AG2830" s="42"/>
    </row>
    <row r="2831" spans="3:33" s="35" customFormat="1" x14ac:dyDescent="0.2">
      <c r="C2831" s="39"/>
      <c r="D2831" s="40"/>
      <c r="E2831" s="41"/>
      <c r="F2831" s="42"/>
      <c r="G2831" s="43"/>
      <c r="H2831" s="44"/>
      <c r="I2831" s="42"/>
      <c r="J2831" s="42"/>
      <c r="K2831" s="42"/>
      <c r="L2831" s="42"/>
      <c r="T2831" s="44"/>
      <c r="U2831" s="44"/>
      <c r="V2831" s="44"/>
      <c r="W2831" s="44"/>
      <c r="X2831" s="44"/>
      <c r="Y2831" s="44"/>
      <c r="Z2831" s="44"/>
      <c r="AD2831" s="42"/>
      <c r="AE2831" s="42"/>
      <c r="AF2831" s="42"/>
      <c r="AG2831" s="42"/>
    </row>
    <row r="2832" spans="3:33" s="35" customFormat="1" x14ac:dyDescent="0.2">
      <c r="C2832" s="39"/>
      <c r="D2832" s="40"/>
      <c r="E2832" s="41"/>
      <c r="F2832" s="42"/>
      <c r="G2832" s="43"/>
      <c r="H2832" s="44"/>
      <c r="I2832" s="42"/>
      <c r="J2832" s="42"/>
      <c r="K2832" s="42"/>
      <c r="L2832" s="42"/>
      <c r="T2832" s="44"/>
      <c r="U2832" s="44"/>
      <c r="V2832" s="44"/>
      <c r="W2832" s="44"/>
      <c r="X2832" s="44"/>
      <c r="Y2832" s="44"/>
      <c r="Z2832" s="44"/>
      <c r="AD2832" s="42"/>
      <c r="AE2832" s="42"/>
      <c r="AF2832" s="42"/>
      <c r="AG2832" s="42"/>
    </row>
    <row r="2833" spans="3:33" s="35" customFormat="1" x14ac:dyDescent="0.2">
      <c r="C2833" s="39"/>
      <c r="D2833" s="40"/>
      <c r="E2833" s="41"/>
      <c r="F2833" s="42"/>
      <c r="G2833" s="43"/>
      <c r="H2833" s="44"/>
      <c r="I2833" s="42"/>
      <c r="J2833" s="42"/>
      <c r="K2833" s="42"/>
      <c r="L2833" s="42"/>
      <c r="T2833" s="44"/>
      <c r="U2833" s="44"/>
      <c r="V2833" s="44"/>
      <c r="W2833" s="44"/>
      <c r="X2833" s="44"/>
      <c r="Y2833" s="44"/>
      <c r="Z2833" s="44"/>
      <c r="AD2833" s="42"/>
      <c r="AE2833" s="42"/>
      <c r="AF2833" s="42"/>
      <c r="AG2833" s="42"/>
    </row>
    <row r="2834" spans="3:33" s="35" customFormat="1" x14ac:dyDescent="0.2">
      <c r="C2834" s="39"/>
      <c r="D2834" s="40"/>
      <c r="E2834" s="41"/>
      <c r="F2834" s="42"/>
      <c r="G2834" s="43"/>
      <c r="H2834" s="44"/>
      <c r="I2834" s="42"/>
      <c r="J2834" s="42"/>
      <c r="K2834" s="42"/>
      <c r="L2834" s="42"/>
      <c r="T2834" s="44"/>
      <c r="U2834" s="44"/>
      <c r="V2834" s="44"/>
      <c r="W2834" s="44"/>
      <c r="X2834" s="44"/>
      <c r="Y2834" s="44"/>
      <c r="Z2834" s="44"/>
      <c r="AD2834" s="42"/>
      <c r="AE2834" s="42"/>
      <c r="AF2834" s="42"/>
      <c r="AG2834" s="42"/>
    </row>
    <row r="2835" spans="3:33" s="35" customFormat="1" x14ac:dyDescent="0.2">
      <c r="C2835" s="39"/>
      <c r="D2835" s="40"/>
      <c r="E2835" s="41"/>
      <c r="F2835" s="42"/>
      <c r="G2835" s="43"/>
      <c r="H2835" s="44"/>
      <c r="I2835" s="42"/>
      <c r="J2835" s="42"/>
      <c r="K2835" s="42"/>
      <c r="L2835" s="42"/>
      <c r="T2835" s="44"/>
      <c r="U2835" s="44"/>
      <c r="V2835" s="44"/>
      <c r="W2835" s="44"/>
      <c r="X2835" s="44"/>
      <c r="Y2835" s="44"/>
      <c r="Z2835" s="44"/>
      <c r="AD2835" s="42"/>
      <c r="AE2835" s="42"/>
      <c r="AF2835" s="42"/>
      <c r="AG2835" s="42"/>
    </row>
    <row r="2836" spans="3:33" s="35" customFormat="1" x14ac:dyDescent="0.2">
      <c r="C2836" s="39"/>
      <c r="D2836" s="40"/>
      <c r="E2836" s="41"/>
      <c r="F2836" s="42"/>
      <c r="G2836" s="43"/>
      <c r="H2836" s="44"/>
      <c r="I2836" s="42"/>
      <c r="J2836" s="42"/>
      <c r="K2836" s="42"/>
      <c r="L2836" s="42"/>
      <c r="T2836" s="44"/>
      <c r="U2836" s="44"/>
      <c r="V2836" s="44"/>
      <c r="W2836" s="44"/>
      <c r="X2836" s="44"/>
      <c r="Y2836" s="44"/>
      <c r="Z2836" s="44"/>
      <c r="AD2836" s="42"/>
      <c r="AE2836" s="42"/>
      <c r="AF2836" s="42"/>
      <c r="AG2836" s="42"/>
    </row>
    <row r="2837" spans="3:33" s="35" customFormat="1" x14ac:dyDescent="0.2">
      <c r="C2837" s="39"/>
      <c r="D2837" s="40"/>
      <c r="E2837" s="41"/>
      <c r="F2837" s="42"/>
      <c r="G2837" s="43"/>
      <c r="H2837" s="44"/>
      <c r="I2837" s="42"/>
      <c r="J2837" s="42"/>
      <c r="K2837" s="42"/>
      <c r="L2837" s="42"/>
      <c r="T2837" s="44"/>
      <c r="U2837" s="44"/>
      <c r="V2837" s="44"/>
      <c r="W2837" s="44"/>
      <c r="X2837" s="44"/>
      <c r="Y2837" s="44"/>
      <c r="Z2837" s="44"/>
      <c r="AD2837" s="42"/>
      <c r="AE2837" s="42"/>
      <c r="AF2837" s="42"/>
      <c r="AG2837" s="42"/>
    </row>
    <row r="2838" spans="3:33" s="35" customFormat="1" x14ac:dyDescent="0.2">
      <c r="C2838" s="39"/>
      <c r="D2838" s="40"/>
      <c r="E2838" s="41"/>
      <c r="F2838" s="42"/>
      <c r="G2838" s="43"/>
      <c r="H2838" s="44"/>
      <c r="I2838" s="42"/>
      <c r="J2838" s="42"/>
      <c r="K2838" s="42"/>
      <c r="L2838" s="42"/>
      <c r="T2838" s="44"/>
      <c r="U2838" s="44"/>
      <c r="V2838" s="44"/>
      <c r="W2838" s="44"/>
      <c r="X2838" s="44"/>
      <c r="Y2838" s="44"/>
      <c r="Z2838" s="44"/>
      <c r="AD2838" s="42"/>
      <c r="AE2838" s="42"/>
      <c r="AF2838" s="42"/>
      <c r="AG2838" s="42"/>
    </row>
    <row r="2839" spans="3:33" s="35" customFormat="1" x14ac:dyDescent="0.2">
      <c r="C2839" s="39"/>
      <c r="D2839" s="40"/>
      <c r="E2839" s="41"/>
      <c r="F2839" s="42"/>
      <c r="G2839" s="43"/>
      <c r="H2839" s="44"/>
      <c r="I2839" s="42"/>
      <c r="J2839" s="42"/>
      <c r="K2839" s="42"/>
      <c r="L2839" s="42"/>
      <c r="T2839" s="44"/>
      <c r="U2839" s="44"/>
      <c r="V2839" s="44"/>
      <c r="W2839" s="44"/>
      <c r="X2839" s="44"/>
      <c r="Y2839" s="44"/>
      <c r="Z2839" s="44"/>
      <c r="AD2839" s="42"/>
      <c r="AE2839" s="42"/>
      <c r="AF2839" s="42"/>
      <c r="AG2839" s="42"/>
    </row>
    <row r="2840" spans="3:33" s="35" customFormat="1" x14ac:dyDescent="0.2">
      <c r="C2840" s="39"/>
      <c r="D2840" s="40"/>
      <c r="E2840" s="41"/>
      <c r="F2840" s="42"/>
      <c r="G2840" s="43"/>
      <c r="H2840" s="44"/>
      <c r="I2840" s="42"/>
      <c r="J2840" s="42"/>
      <c r="K2840" s="42"/>
      <c r="L2840" s="42"/>
      <c r="T2840" s="44"/>
      <c r="U2840" s="44"/>
      <c r="V2840" s="44"/>
      <c r="W2840" s="44"/>
      <c r="X2840" s="44"/>
      <c r="Y2840" s="44"/>
      <c r="Z2840" s="44"/>
      <c r="AD2840" s="42"/>
      <c r="AE2840" s="42"/>
      <c r="AF2840" s="42"/>
      <c r="AG2840" s="42"/>
    </row>
    <row r="2841" spans="3:33" s="35" customFormat="1" x14ac:dyDescent="0.2">
      <c r="C2841" s="39"/>
      <c r="D2841" s="40"/>
      <c r="E2841" s="41"/>
      <c r="F2841" s="42"/>
      <c r="G2841" s="43"/>
      <c r="H2841" s="44"/>
      <c r="I2841" s="42"/>
      <c r="J2841" s="42"/>
      <c r="K2841" s="42"/>
      <c r="L2841" s="42"/>
      <c r="T2841" s="44"/>
      <c r="U2841" s="44"/>
      <c r="V2841" s="44"/>
      <c r="W2841" s="44"/>
      <c r="X2841" s="44"/>
      <c r="Y2841" s="44"/>
      <c r="Z2841" s="44"/>
      <c r="AD2841" s="42"/>
      <c r="AE2841" s="42"/>
      <c r="AF2841" s="42"/>
      <c r="AG2841" s="42"/>
    </row>
    <row r="2842" spans="3:33" s="35" customFormat="1" x14ac:dyDescent="0.2">
      <c r="C2842" s="39"/>
      <c r="D2842" s="40"/>
      <c r="E2842" s="41"/>
      <c r="F2842" s="42"/>
      <c r="G2842" s="43"/>
      <c r="H2842" s="44"/>
      <c r="I2842" s="42"/>
      <c r="J2842" s="42"/>
      <c r="K2842" s="42"/>
      <c r="L2842" s="42"/>
      <c r="T2842" s="44"/>
      <c r="U2842" s="44"/>
      <c r="V2842" s="44"/>
      <c r="W2842" s="44"/>
      <c r="X2842" s="44"/>
      <c r="Y2842" s="44"/>
      <c r="Z2842" s="44"/>
      <c r="AD2842" s="42"/>
      <c r="AE2842" s="42"/>
      <c r="AF2842" s="42"/>
      <c r="AG2842" s="42"/>
    </row>
    <row r="2843" spans="3:33" s="35" customFormat="1" x14ac:dyDescent="0.2">
      <c r="C2843" s="39"/>
      <c r="D2843" s="40"/>
      <c r="E2843" s="41"/>
      <c r="F2843" s="42"/>
      <c r="G2843" s="43"/>
      <c r="H2843" s="44"/>
      <c r="I2843" s="42"/>
      <c r="J2843" s="42"/>
      <c r="K2843" s="42"/>
      <c r="L2843" s="42"/>
      <c r="T2843" s="44"/>
      <c r="U2843" s="44"/>
      <c r="V2843" s="44"/>
      <c r="W2843" s="44"/>
      <c r="X2843" s="44"/>
      <c r="Y2843" s="44"/>
      <c r="Z2843" s="44"/>
      <c r="AD2843" s="42"/>
      <c r="AE2843" s="42"/>
      <c r="AF2843" s="42"/>
      <c r="AG2843" s="42"/>
    </row>
    <row r="2844" spans="3:33" s="35" customFormat="1" x14ac:dyDescent="0.2">
      <c r="C2844" s="39"/>
      <c r="D2844" s="40"/>
      <c r="E2844" s="41"/>
      <c r="F2844" s="42"/>
      <c r="G2844" s="43"/>
      <c r="H2844" s="44"/>
      <c r="I2844" s="42"/>
      <c r="J2844" s="42"/>
      <c r="K2844" s="42"/>
      <c r="L2844" s="42"/>
      <c r="T2844" s="44"/>
      <c r="U2844" s="44"/>
      <c r="V2844" s="44"/>
      <c r="W2844" s="44"/>
      <c r="X2844" s="44"/>
      <c r="Y2844" s="44"/>
      <c r="Z2844" s="44"/>
      <c r="AD2844" s="42"/>
      <c r="AE2844" s="42"/>
      <c r="AF2844" s="42"/>
      <c r="AG2844" s="42"/>
    </row>
    <row r="2845" spans="3:33" s="35" customFormat="1" x14ac:dyDescent="0.2">
      <c r="C2845" s="39"/>
      <c r="D2845" s="40"/>
      <c r="E2845" s="41"/>
      <c r="F2845" s="42"/>
      <c r="G2845" s="43"/>
      <c r="H2845" s="44"/>
      <c r="I2845" s="42"/>
      <c r="J2845" s="42"/>
      <c r="K2845" s="42"/>
      <c r="L2845" s="42"/>
      <c r="T2845" s="44"/>
      <c r="U2845" s="44"/>
      <c r="V2845" s="44"/>
      <c r="W2845" s="44"/>
      <c r="X2845" s="44"/>
      <c r="Y2845" s="44"/>
      <c r="Z2845" s="44"/>
      <c r="AD2845" s="42"/>
      <c r="AE2845" s="42"/>
      <c r="AF2845" s="42"/>
      <c r="AG2845" s="42"/>
    </row>
    <row r="2846" spans="3:33" s="35" customFormat="1" x14ac:dyDescent="0.2">
      <c r="C2846" s="39"/>
      <c r="D2846" s="40"/>
      <c r="E2846" s="41"/>
      <c r="F2846" s="42"/>
      <c r="G2846" s="43"/>
      <c r="H2846" s="44"/>
      <c r="I2846" s="42"/>
      <c r="J2846" s="42"/>
      <c r="K2846" s="42"/>
      <c r="L2846" s="42"/>
      <c r="T2846" s="44"/>
      <c r="U2846" s="44"/>
      <c r="V2846" s="44"/>
      <c r="W2846" s="44"/>
      <c r="X2846" s="44"/>
      <c r="Y2846" s="44"/>
      <c r="Z2846" s="44"/>
      <c r="AD2846" s="42"/>
      <c r="AE2846" s="42"/>
      <c r="AF2846" s="42"/>
      <c r="AG2846" s="42"/>
    </row>
    <row r="2847" spans="3:33" s="35" customFormat="1" x14ac:dyDescent="0.2">
      <c r="C2847" s="39"/>
      <c r="D2847" s="40"/>
      <c r="E2847" s="41"/>
      <c r="F2847" s="42"/>
      <c r="G2847" s="43"/>
      <c r="H2847" s="44"/>
      <c r="I2847" s="42"/>
      <c r="J2847" s="42"/>
      <c r="K2847" s="42"/>
      <c r="L2847" s="42"/>
      <c r="T2847" s="44"/>
      <c r="U2847" s="44"/>
      <c r="V2847" s="44"/>
      <c r="W2847" s="44"/>
      <c r="X2847" s="44"/>
      <c r="Y2847" s="44"/>
      <c r="Z2847" s="44"/>
      <c r="AD2847" s="42"/>
      <c r="AE2847" s="42"/>
      <c r="AF2847" s="42"/>
      <c r="AG2847" s="42"/>
    </row>
    <row r="2848" spans="3:33" s="35" customFormat="1" x14ac:dyDescent="0.2">
      <c r="C2848" s="39"/>
      <c r="D2848" s="40"/>
      <c r="E2848" s="41"/>
      <c r="F2848" s="42"/>
      <c r="G2848" s="43"/>
      <c r="H2848" s="44"/>
      <c r="I2848" s="42"/>
      <c r="J2848" s="42"/>
      <c r="K2848" s="42"/>
      <c r="L2848" s="42"/>
      <c r="T2848" s="44"/>
      <c r="U2848" s="44"/>
      <c r="V2848" s="44"/>
      <c r="W2848" s="44"/>
      <c r="X2848" s="44"/>
      <c r="Y2848" s="44"/>
      <c r="Z2848" s="44"/>
      <c r="AD2848" s="42"/>
      <c r="AE2848" s="42"/>
      <c r="AF2848" s="42"/>
      <c r="AG2848" s="42"/>
    </row>
    <row r="2849" spans="3:33" s="35" customFormat="1" x14ac:dyDescent="0.2">
      <c r="C2849" s="39"/>
      <c r="D2849" s="40"/>
      <c r="E2849" s="41"/>
      <c r="F2849" s="42"/>
      <c r="G2849" s="43"/>
      <c r="H2849" s="44"/>
      <c r="I2849" s="42"/>
      <c r="J2849" s="42"/>
      <c r="K2849" s="42"/>
      <c r="L2849" s="42"/>
      <c r="T2849" s="44"/>
      <c r="U2849" s="44"/>
      <c r="V2849" s="44"/>
      <c r="W2849" s="44"/>
      <c r="X2849" s="44"/>
      <c r="Y2849" s="44"/>
      <c r="Z2849" s="44"/>
      <c r="AD2849" s="42"/>
      <c r="AE2849" s="42"/>
      <c r="AF2849" s="42"/>
      <c r="AG2849" s="42"/>
    </row>
    <row r="2850" spans="3:33" s="35" customFormat="1" x14ac:dyDescent="0.2">
      <c r="C2850" s="39"/>
      <c r="D2850" s="40"/>
      <c r="E2850" s="41"/>
      <c r="F2850" s="42"/>
      <c r="G2850" s="43"/>
      <c r="H2850" s="44"/>
      <c r="I2850" s="42"/>
      <c r="J2850" s="42"/>
      <c r="K2850" s="42"/>
      <c r="L2850" s="42"/>
      <c r="T2850" s="44"/>
      <c r="U2850" s="44"/>
      <c r="V2850" s="44"/>
      <c r="W2850" s="44"/>
      <c r="X2850" s="44"/>
      <c r="Y2850" s="44"/>
      <c r="Z2850" s="44"/>
      <c r="AD2850" s="42"/>
      <c r="AE2850" s="42"/>
      <c r="AF2850" s="42"/>
      <c r="AG2850" s="42"/>
    </row>
    <row r="2851" spans="3:33" s="35" customFormat="1" x14ac:dyDescent="0.2">
      <c r="C2851" s="39"/>
      <c r="D2851" s="40"/>
      <c r="E2851" s="41"/>
      <c r="F2851" s="42"/>
      <c r="G2851" s="43"/>
      <c r="H2851" s="44"/>
      <c r="I2851" s="42"/>
      <c r="J2851" s="42"/>
      <c r="K2851" s="42"/>
      <c r="L2851" s="42"/>
      <c r="T2851" s="44"/>
      <c r="U2851" s="44"/>
      <c r="V2851" s="44"/>
      <c r="W2851" s="44"/>
      <c r="X2851" s="44"/>
      <c r="Y2851" s="44"/>
      <c r="Z2851" s="44"/>
      <c r="AD2851" s="42"/>
      <c r="AE2851" s="42"/>
      <c r="AF2851" s="42"/>
      <c r="AG2851" s="42"/>
    </row>
    <row r="2852" spans="3:33" s="35" customFormat="1" x14ac:dyDescent="0.2">
      <c r="C2852" s="39"/>
      <c r="D2852" s="40"/>
      <c r="E2852" s="41"/>
      <c r="F2852" s="42"/>
      <c r="G2852" s="43"/>
      <c r="H2852" s="44"/>
      <c r="I2852" s="42"/>
      <c r="J2852" s="42"/>
      <c r="K2852" s="42"/>
      <c r="L2852" s="42"/>
      <c r="T2852" s="44"/>
      <c r="U2852" s="44"/>
      <c r="V2852" s="44"/>
      <c r="W2852" s="44"/>
      <c r="X2852" s="44"/>
      <c r="Y2852" s="44"/>
      <c r="Z2852" s="44"/>
      <c r="AD2852" s="42"/>
      <c r="AE2852" s="42"/>
      <c r="AF2852" s="42"/>
      <c r="AG2852" s="42"/>
    </row>
    <row r="2853" spans="3:33" s="35" customFormat="1" x14ac:dyDescent="0.2">
      <c r="C2853" s="39"/>
      <c r="D2853" s="40"/>
      <c r="E2853" s="41"/>
      <c r="F2853" s="42"/>
      <c r="G2853" s="43"/>
      <c r="H2853" s="44"/>
      <c r="I2853" s="42"/>
      <c r="J2853" s="42"/>
      <c r="K2853" s="42"/>
      <c r="L2853" s="42"/>
      <c r="T2853" s="44"/>
      <c r="U2853" s="44"/>
      <c r="V2853" s="44"/>
      <c r="W2853" s="44"/>
      <c r="X2853" s="44"/>
      <c r="Y2853" s="44"/>
      <c r="Z2853" s="44"/>
      <c r="AD2853" s="42"/>
      <c r="AE2853" s="42"/>
      <c r="AF2853" s="42"/>
      <c r="AG2853" s="42"/>
    </row>
    <row r="2854" spans="3:33" s="35" customFormat="1" x14ac:dyDescent="0.2">
      <c r="C2854" s="39"/>
      <c r="D2854" s="40"/>
      <c r="E2854" s="41"/>
      <c r="F2854" s="42"/>
      <c r="G2854" s="43"/>
      <c r="H2854" s="44"/>
      <c r="I2854" s="42"/>
      <c r="J2854" s="42"/>
      <c r="K2854" s="42"/>
      <c r="L2854" s="42"/>
      <c r="T2854" s="44"/>
      <c r="U2854" s="44"/>
      <c r="V2854" s="44"/>
      <c r="W2854" s="44"/>
      <c r="X2854" s="44"/>
      <c r="Y2854" s="44"/>
      <c r="Z2854" s="44"/>
      <c r="AD2854" s="42"/>
      <c r="AE2854" s="42"/>
      <c r="AF2854" s="42"/>
      <c r="AG2854" s="42"/>
    </row>
    <row r="2855" spans="3:33" s="35" customFormat="1" x14ac:dyDescent="0.2">
      <c r="C2855" s="39"/>
      <c r="D2855" s="40"/>
      <c r="E2855" s="41"/>
      <c r="F2855" s="42"/>
      <c r="G2855" s="43"/>
      <c r="H2855" s="44"/>
      <c r="I2855" s="42"/>
      <c r="J2855" s="42"/>
      <c r="K2855" s="42"/>
      <c r="L2855" s="42"/>
      <c r="T2855" s="44"/>
      <c r="U2855" s="44"/>
      <c r="V2855" s="44"/>
      <c r="W2855" s="44"/>
      <c r="X2855" s="44"/>
      <c r="Y2855" s="44"/>
      <c r="Z2855" s="44"/>
      <c r="AD2855" s="42"/>
      <c r="AE2855" s="42"/>
      <c r="AF2855" s="42"/>
      <c r="AG2855" s="42"/>
    </row>
    <row r="2856" spans="3:33" s="35" customFormat="1" x14ac:dyDescent="0.2">
      <c r="C2856" s="39"/>
      <c r="D2856" s="40"/>
      <c r="E2856" s="41"/>
      <c r="F2856" s="42"/>
      <c r="G2856" s="43"/>
      <c r="H2856" s="44"/>
      <c r="I2856" s="42"/>
      <c r="J2856" s="42"/>
      <c r="K2856" s="42"/>
      <c r="L2856" s="42"/>
      <c r="T2856" s="44"/>
      <c r="U2856" s="44"/>
      <c r="V2856" s="44"/>
      <c r="W2856" s="44"/>
      <c r="X2856" s="44"/>
      <c r="Y2856" s="44"/>
      <c r="Z2856" s="44"/>
      <c r="AD2856" s="42"/>
      <c r="AE2856" s="42"/>
      <c r="AF2856" s="42"/>
      <c r="AG2856" s="42"/>
    </row>
    <row r="2857" spans="3:33" s="35" customFormat="1" x14ac:dyDescent="0.2">
      <c r="C2857" s="39"/>
      <c r="D2857" s="40"/>
      <c r="E2857" s="41"/>
      <c r="F2857" s="42"/>
      <c r="G2857" s="43"/>
      <c r="H2857" s="44"/>
      <c r="I2857" s="42"/>
      <c r="J2857" s="42"/>
      <c r="K2857" s="42"/>
      <c r="L2857" s="42"/>
      <c r="T2857" s="44"/>
      <c r="U2857" s="44"/>
      <c r="V2857" s="44"/>
      <c r="W2857" s="44"/>
      <c r="X2857" s="44"/>
      <c r="Y2857" s="44"/>
      <c r="Z2857" s="44"/>
      <c r="AD2857" s="42"/>
      <c r="AE2857" s="42"/>
      <c r="AF2857" s="42"/>
      <c r="AG2857" s="42"/>
    </row>
    <row r="2858" spans="3:33" s="35" customFormat="1" x14ac:dyDescent="0.2">
      <c r="C2858" s="39"/>
      <c r="D2858" s="40"/>
      <c r="E2858" s="41"/>
      <c r="F2858" s="42"/>
      <c r="G2858" s="43"/>
      <c r="H2858" s="44"/>
      <c r="I2858" s="42"/>
      <c r="J2858" s="42"/>
      <c r="K2858" s="42"/>
      <c r="L2858" s="42"/>
      <c r="T2858" s="44"/>
      <c r="U2858" s="44"/>
      <c r="V2858" s="44"/>
      <c r="W2858" s="44"/>
      <c r="X2858" s="44"/>
      <c r="Y2858" s="44"/>
      <c r="Z2858" s="44"/>
      <c r="AD2858" s="42"/>
      <c r="AE2858" s="42"/>
      <c r="AF2858" s="42"/>
      <c r="AG2858" s="42"/>
    </row>
    <row r="2859" spans="3:33" s="35" customFormat="1" x14ac:dyDescent="0.2">
      <c r="C2859" s="39"/>
      <c r="D2859" s="40"/>
      <c r="E2859" s="41"/>
      <c r="F2859" s="42"/>
      <c r="G2859" s="43"/>
      <c r="H2859" s="44"/>
      <c r="I2859" s="42"/>
      <c r="J2859" s="42"/>
      <c r="K2859" s="42"/>
      <c r="L2859" s="42"/>
      <c r="T2859" s="44"/>
      <c r="U2859" s="44"/>
      <c r="V2859" s="44"/>
      <c r="W2859" s="44"/>
      <c r="X2859" s="44"/>
      <c r="Y2859" s="44"/>
      <c r="Z2859" s="44"/>
      <c r="AD2859" s="42"/>
      <c r="AE2859" s="42"/>
      <c r="AF2859" s="42"/>
      <c r="AG2859" s="42"/>
    </row>
    <row r="2860" spans="3:33" s="35" customFormat="1" x14ac:dyDescent="0.2">
      <c r="C2860" s="39"/>
      <c r="D2860" s="40"/>
      <c r="E2860" s="41"/>
      <c r="F2860" s="42"/>
      <c r="G2860" s="43"/>
      <c r="H2860" s="44"/>
      <c r="I2860" s="42"/>
      <c r="J2860" s="42"/>
      <c r="K2860" s="42"/>
      <c r="L2860" s="42"/>
      <c r="T2860" s="44"/>
      <c r="U2860" s="44"/>
      <c r="V2860" s="44"/>
      <c r="W2860" s="44"/>
      <c r="X2860" s="44"/>
      <c r="Y2860" s="44"/>
      <c r="Z2860" s="44"/>
      <c r="AD2860" s="42"/>
      <c r="AE2860" s="42"/>
      <c r="AF2860" s="42"/>
      <c r="AG2860" s="42"/>
    </row>
    <row r="2861" spans="3:33" s="35" customFormat="1" x14ac:dyDescent="0.2">
      <c r="C2861" s="39"/>
      <c r="D2861" s="40"/>
      <c r="E2861" s="41"/>
      <c r="F2861" s="42"/>
      <c r="G2861" s="43"/>
      <c r="H2861" s="44"/>
      <c r="I2861" s="42"/>
      <c r="J2861" s="42"/>
      <c r="K2861" s="42"/>
      <c r="L2861" s="42"/>
      <c r="T2861" s="44"/>
      <c r="U2861" s="44"/>
      <c r="V2861" s="44"/>
      <c r="W2861" s="44"/>
      <c r="X2861" s="44"/>
      <c r="Y2861" s="44"/>
      <c r="Z2861" s="44"/>
      <c r="AD2861" s="42"/>
      <c r="AE2861" s="42"/>
      <c r="AF2861" s="42"/>
      <c r="AG2861" s="42"/>
    </row>
    <row r="2862" spans="3:33" s="35" customFormat="1" x14ac:dyDescent="0.2">
      <c r="C2862" s="39"/>
      <c r="D2862" s="40"/>
      <c r="E2862" s="41"/>
      <c r="F2862" s="42"/>
      <c r="G2862" s="43"/>
      <c r="H2862" s="44"/>
      <c r="I2862" s="42"/>
      <c r="J2862" s="42"/>
      <c r="K2862" s="42"/>
      <c r="L2862" s="42"/>
      <c r="T2862" s="44"/>
      <c r="U2862" s="44"/>
      <c r="V2862" s="44"/>
      <c r="W2862" s="44"/>
      <c r="X2862" s="44"/>
      <c r="Y2862" s="44"/>
      <c r="Z2862" s="44"/>
      <c r="AD2862" s="42"/>
      <c r="AE2862" s="42"/>
      <c r="AF2862" s="42"/>
      <c r="AG2862" s="42"/>
    </row>
    <row r="2863" spans="3:33" s="35" customFormat="1" x14ac:dyDescent="0.2">
      <c r="C2863" s="39"/>
      <c r="D2863" s="40"/>
      <c r="E2863" s="41"/>
      <c r="F2863" s="42"/>
      <c r="G2863" s="43"/>
      <c r="H2863" s="44"/>
      <c r="I2863" s="42"/>
      <c r="J2863" s="42"/>
      <c r="K2863" s="42"/>
      <c r="L2863" s="42"/>
      <c r="T2863" s="44"/>
      <c r="U2863" s="44"/>
      <c r="V2863" s="44"/>
      <c r="W2863" s="44"/>
      <c r="X2863" s="44"/>
      <c r="Y2863" s="44"/>
      <c r="Z2863" s="44"/>
      <c r="AD2863" s="42"/>
      <c r="AE2863" s="42"/>
      <c r="AF2863" s="42"/>
      <c r="AG2863" s="42"/>
    </row>
    <row r="2864" spans="3:33" s="35" customFormat="1" x14ac:dyDescent="0.2">
      <c r="C2864" s="39"/>
      <c r="D2864" s="40"/>
      <c r="E2864" s="41"/>
      <c r="F2864" s="42"/>
      <c r="G2864" s="43"/>
      <c r="H2864" s="44"/>
      <c r="I2864" s="42"/>
      <c r="J2864" s="42"/>
      <c r="K2864" s="42"/>
      <c r="L2864" s="42"/>
      <c r="T2864" s="44"/>
      <c r="U2864" s="44"/>
      <c r="V2864" s="44"/>
      <c r="W2864" s="44"/>
      <c r="X2864" s="44"/>
      <c r="Y2864" s="44"/>
      <c r="Z2864" s="44"/>
      <c r="AD2864" s="42"/>
      <c r="AE2864" s="42"/>
      <c r="AF2864" s="42"/>
      <c r="AG2864" s="42"/>
    </row>
    <row r="2865" spans="3:33" s="35" customFormat="1" x14ac:dyDescent="0.2">
      <c r="C2865" s="39"/>
      <c r="D2865" s="40"/>
      <c r="E2865" s="41"/>
      <c r="F2865" s="42"/>
      <c r="G2865" s="43"/>
      <c r="H2865" s="44"/>
      <c r="I2865" s="42"/>
      <c r="J2865" s="42"/>
      <c r="K2865" s="42"/>
      <c r="L2865" s="42"/>
      <c r="T2865" s="44"/>
      <c r="U2865" s="44"/>
      <c r="V2865" s="44"/>
      <c r="W2865" s="44"/>
      <c r="X2865" s="44"/>
      <c r="Y2865" s="44"/>
      <c r="Z2865" s="44"/>
      <c r="AD2865" s="42"/>
      <c r="AE2865" s="42"/>
      <c r="AF2865" s="42"/>
      <c r="AG2865" s="42"/>
    </row>
    <row r="2866" spans="3:33" s="35" customFormat="1" x14ac:dyDescent="0.2">
      <c r="C2866" s="39"/>
      <c r="D2866" s="40"/>
      <c r="E2866" s="41"/>
      <c r="F2866" s="42"/>
      <c r="G2866" s="43"/>
      <c r="H2866" s="44"/>
      <c r="I2866" s="42"/>
      <c r="J2866" s="42"/>
      <c r="K2866" s="42"/>
      <c r="L2866" s="42"/>
      <c r="T2866" s="44"/>
      <c r="U2866" s="44"/>
      <c r="V2866" s="44"/>
      <c r="W2866" s="44"/>
      <c r="X2866" s="44"/>
      <c r="Y2866" s="44"/>
      <c r="Z2866" s="44"/>
      <c r="AD2866" s="42"/>
      <c r="AE2866" s="42"/>
      <c r="AF2866" s="42"/>
      <c r="AG2866" s="42"/>
    </row>
    <row r="2867" spans="3:33" s="35" customFormat="1" x14ac:dyDescent="0.2">
      <c r="C2867" s="39"/>
      <c r="D2867" s="40"/>
      <c r="E2867" s="41"/>
      <c r="F2867" s="42"/>
      <c r="G2867" s="43"/>
      <c r="H2867" s="44"/>
      <c r="I2867" s="42"/>
      <c r="J2867" s="42"/>
      <c r="K2867" s="42"/>
      <c r="L2867" s="42"/>
      <c r="T2867" s="44"/>
      <c r="U2867" s="44"/>
      <c r="V2867" s="44"/>
      <c r="W2867" s="44"/>
      <c r="X2867" s="44"/>
      <c r="Y2867" s="44"/>
      <c r="Z2867" s="44"/>
      <c r="AD2867" s="42"/>
      <c r="AE2867" s="42"/>
      <c r="AF2867" s="42"/>
      <c r="AG2867" s="42"/>
    </row>
    <row r="2868" spans="3:33" s="35" customFormat="1" x14ac:dyDescent="0.2">
      <c r="C2868" s="39"/>
      <c r="D2868" s="40"/>
      <c r="E2868" s="41"/>
      <c r="F2868" s="42"/>
      <c r="G2868" s="43"/>
      <c r="H2868" s="44"/>
      <c r="I2868" s="42"/>
      <c r="J2868" s="42"/>
      <c r="K2868" s="42"/>
      <c r="L2868" s="42"/>
      <c r="T2868" s="44"/>
      <c r="U2868" s="44"/>
      <c r="V2868" s="44"/>
      <c r="W2868" s="44"/>
      <c r="X2868" s="44"/>
      <c r="Y2868" s="44"/>
      <c r="Z2868" s="44"/>
      <c r="AD2868" s="42"/>
      <c r="AE2868" s="42"/>
      <c r="AF2868" s="42"/>
      <c r="AG2868" s="42"/>
    </row>
    <row r="2869" spans="3:33" s="35" customFormat="1" x14ac:dyDescent="0.2">
      <c r="C2869" s="39"/>
      <c r="D2869" s="40"/>
      <c r="E2869" s="41"/>
      <c r="F2869" s="42"/>
      <c r="G2869" s="43"/>
      <c r="H2869" s="44"/>
      <c r="I2869" s="42"/>
      <c r="J2869" s="42"/>
      <c r="K2869" s="42"/>
      <c r="L2869" s="42"/>
      <c r="T2869" s="44"/>
      <c r="U2869" s="44"/>
      <c r="V2869" s="44"/>
      <c r="W2869" s="44"/>
      <c r="X2869" s="44"/>
      <c r="Y2869" s="44"/>
      <c r="Z2869" s="44"/>
      <c r="AD2869" s="42"/>
      <c r="AE2869" s="42"/>
      <c r="AF2869" s="42"/>
      <c r="AG2869" s="42"/>
    </row>
    <row r="2870" spans="3:33" s="35" customFormat="1" x14ac:dyDescent="0.2">
      <c r="C2870" s="39"/>
      <c r="D2870" s="40"/>
      <c r="E2870" s="41"/>
      <c r="F2870" s="42"/>
      <c r="G2870" s="43"/>
      <c r="H2870" s="44"/>
      <c r="I2870" s="42"/>
      <c r="J2870" s="42"/>
      <c r="K2870" s="42"/>
      <c r="L2870" s="42"/>
      <c r="T2870" s="44"/>
      <c r="U2870" s="44"/>
      <c r="V2870" s="44"/>
      <c r="W2870" s="44"/>
      <c r="X2870" s="44"/>
      <c r="Y2870" s="44"/>
      <c r="Z2870" s="44"/>
      <c r="AD2870" s="42"/>
      <c r="AE2870" s="42"/>
      <c r="AF2870" s="42"/>
      <c r="AG2870" s="42"/>
    </row>
    <row r="2871" spans="3:33" s="35" customFormat="1" x14ac:dyDescent="0.2">
      <c r="C2871" s="39"/>
      <c r="D2871" s="40"/>
      <c r="E2871" s="41"/>
      <c r="F2871" s="42"/>
      <c r="G2871" s="43"/>
      <c r="H2871" s="44"/>
      <c r="I2871" s="42"/>
      <c r="J2871" s="42"/>
      <c r="K2871" s="42"/>
      <c r="L2871" s="42"/>
      <c r="T2871" s="44"/>
      <c r="U2871" s="44"/>
      <c r="V2871" s="44"/>
      <c r="W2871" s="44"/>
      <c r="X2871" s="44"/>
      <c r="Y2871" s="44"/>
      <c r="Z2871" s="44"/>
      <c r="AD2871" s="42"/>
      <c r="AE2871" s="42"/>
      <c r="AF2871" s="42"/>
      <c r="AG2871" s="42"/>
    </row>
    <row r="2872" spans="3:33" s="35" customFormat="1" x14ac:dyDescent="0.2">
      <c r="C2872" s="39"/>
      <c r="D2872" s="40"/>
      <c r="E2872" s="41"/>
      <c r="F2872" s="42"/>
      <c r="G2872" s="43"/>
      <c r="H2872" s="44"/>
      <c r="I2872" s="42"/>
      <c r="J2872" s="42"/>
      <c r="K2872" s="42"/>
      <c r="L2872" s="42"/>
      <c r="T2872" s="44"/>
      <c r="U2872" s="44"/>
      <c r="V2872" s="44"/>
      <c r="W2872" s="44"/>
      <c r="X2872" s="44"/>
      <c r="Y2872" s="44"/>
      <c r="Z2872" s="44"/>
      <c r="AD2872" s="42"/>
      <c r="AE2872" s="42"/>
      <c r="AF2872" s="42"/>
      <c r="AG2872" s="42"/>
    </row>
    <row r="2873" spans="3:33" s="35" customFormat="1" x14ac:dyDescent="0.2">
      <c r="C2873" s="39"/>
      <c r="D2873" s="40"/>
      <c r="E2873" s="41"/>
      <c r="F2873" s="42"/>
      <c r="G2873" s="43"/>
      <c r="H2873" s="44"/>
      <c r="I2873" s="42"/>
      <c r="J2873" s="42"/>
      <c r="K2873" s="42"/>
      <c r="L2873" s="42"/>
      <c r="T2873" s="44"/>
      <c r="U2873" s="44"/>
      <c r="V2873" s="44"/>
      <c r="W2873" s="44"/>
      <c r="X2873" s="44"/>
      <c r="Y2873" s="44"/>
      <c r="Z2873" s="44"/>
      <c r="AD2873" s="42"/>
      <c r="AE2873" s="42"/>
      <c r="AF2873" s="42"/>
      <c r="AG2873" s="42"/>
    </row>
    <row r="2874" spans="3:33" s="35" customFormat="1" x14ac:dyDescent="0.2">
      <c r="C2874" s="39"/>
      <c r="D2874" s="40"/>
      <c r="E2874" s="41"/>
      <c r="F2874" s="42"/>
      <c r="G2874" s="43"/>
      <c r="H2874" s="44"/>
      <c r="I2874" s="42"/>
      <c r="J2874" s="42"/>
      <c r="K2874" s="42"/>
      <c r="L2874" s="42"/>
      <c r="T2874" s="44"/>
      <c r="U2874" s="44"/>
      <c r="V2874" s="44"/>
      <c r="W2874" s="44"/>
      <c r="X2874" s="44"/>
      <c r="Y2874" s="44"/>
      <c r="Z2874" s="44"/>
      <c r="AD2874" s="42"/>
      <c r="AE2874" s="42"/>
      <c r="AF2874" s="42"/>
      <c r="AG2874" s="42"/>
    </row>
    <row r="2875" spans="3:33" s="35" customFormat="1" x14ac:dyDescent="0.2">
      <c r="C2875" s="39"/>
      <c r="D2875" s="40"/>
      <c r="E2875" s="41"/>
      <c r="F2875" s="42"/>
      <c r="G2875" s="43"/>
      <c r="H2875" s="44"/>
      <c r="I2875" s="42"/>
      <c r="J2875" s="42"/>
      <c r="K2875" s="42"/>
      <c r="L2875" s="42"/>
      <c r="T2875" s="44"/>
      <c r="U2875" s="44"/>
      <c r="V2875" s="44"/>
      <c r="W2875" s="44"/>
      <c r="X2875" s="44"/>
      <c r="Y2875" s="44"/>
      <c r="Z2875" s="44"/>
      <c r="AD2875" s="42"/>
      <c r="AE2875" s="42"/>
      <c r="AF2875" s="42"/>
      <c r="AG2875" s="42"/>
    </row>
    <row r="2876" spans="3:33" s="35" customFormat="1" x14ac:dyDescent="0.2">
      <c r="C2876" s="39"/>
      <c r="D2876" s="40"/>
      <c r="E2876" s="41"/>
      <c r="F2876" s="42"/>
      <c r="G2876" s="43"/>
      <c r="H2876" s="44"/>
      <c r="I2876" s="42"/>
      <c r="J2876" s="42"/>
      <c r="K2876" s="42"/>
      <c r="L2876" s="42"/>
      <c r="T2876" s="44"/>
      <c r="U2876" s="44"/>
      <c r="V2876" s="44"/>
      <c r="W2876" s="44"/>
      <c r="X2876" s="44"/>
      <c r="Y2876" s="44"/>
      <c r="Z2876" s="44"/>
      <c r="AD2876" s="42"/>
      <c r="AE2876" s="42"/>
      <c r="AF2876" s="42"/>
      <c r="AG2876" s="42"/>
    </row>
    <row r="2877" spans="3:33" s="35" customFormat="1" x14ac:dyDescent="0.2">
      <c r="C2877" s="39"/>
      <c r="D2877" s="40"/>
      <c r="E2877" s="41"/>
      <c r="F2877" s="42"/>
      <c r="G2877" s="43"/>
      <c r="H2877" s="44"/>
      <c r="I2877" s="42"/>
      <c r="J2877" s="42"/>
      <c r="K2877" s="42"/>
      <c r="L2877" s="42"/>
      <c r="T2877" s="44"/>
      <c r="U2877" s="44"/>
      <c r="V2877" s="44"/>
      <c r="W2877" s="44"/>
      <c r="X2877" s="44"/>
      <c r="Y2877" s="44"/>
      <c r="Z2877" s="44"/>
      <c r="AD2877" s="42"/>
      <c r="AE2877" s="42"/>
      <c r="AF2877" s="42"/>
      <c r="AG2877" s="42"/>
    </row>
    <row r="2878" spans="3:33" s="35" customFormat="1" x14ac:dyDescent="0.2">
      <c r="C2878" s="39"/>
      <c r="D2878" s="40"/>
      <c r="E2878" s="41"/>
      <c r="F2878" s="42"/>
      <c r="G2878" s="43"/>
      <c r="H2878" s="44"/>
      <c r="I2878" s="42"/>
      <c r="J2878" s="42"/>
      <c r="K2878" s="42"/>
      <c r="L2878" s="42"/>
      <c r="T2878" s="44"/>
      <c r="U2878" s="44"/>
      <c r="V2878" s="44"/>
      <c r="W2878" s="44"/>
      <c r="X2878" s="44"/>
      <c r="Y2878" s="44"/>
      <c r="Z2878" s="44"/>
      <c r="AD2878" s="42"/>
      <c r="AE2878" s="42"/>
      <c r="AF2878" s="42"/>
      <c r="AG2878" s="42"/>
    </row>
    <row r="2879" spans="3:33" s="35" customFormat="1" x14ac:dyDescent="0.2">
      <c r="C2879" s="39"/>
      <c r="D2879" s="40"/>
      <c r="E2879" s="41"/>
      <c r="F2879" s="42"/>
      <c r="G2879" s="43"/>
      <c r="H2879" s="44"/>
      <c r="I2879" s="42"/>
      <c r="J2879" s="42"/>
      <c r="K2879" s="42"/>
      <c r="L2879" s="42"/>
      <c r="T2879" s="44"/>
      <c r="U2879" s="44"/>
      <c r="V2879" s="44"/>
      <c r="W2879" s="44"/>
      <c r="X2879" s="44"/>
      <c r="Y2879" s="44"/>
      <c r="Z2879" s="44"/>
      <c r="AD2879" s="42"/>
      <c r="AE2879" s="42"/>
      <c r="AF2879" s="42"/>
      <c r="AG2879" s="42"/>
    </row>
    <row r="2880" spans="3:33" s="35" customFormat="1" x14ac:dyDescent="0.2">
      <c r="C2880" s="39"/>
      <c r="D2880" s="40"/>
      <c r="E2880" s="41"/>
      <c r="F2880" s="42"/>
      <c r="G2880" s="43"/>
      <c r="H2880" s="44"/>
      <c r="I2880" s="42"/>
      <c r="J2880" s="42"/>
      <c r="K2880" s="42"/>
      <c r="L2880" s="42"/>
      <c r="T2880" s="44"/>
      <c r="U2880" s="44"/>
      <c r="V2880" s="44"/>
      <c r="W2880" s="44"/>
      <c r="X2880" s="44"/>
      <c r="Y2880" s="44"/>
      <c r="Z2880" s="44"/>
      <c r="AD2880" s="42"/>
      <c r="AE2880" s="42"/>
      <c r="AF2880" s="42"/>
      <c r="AG2880" s="42"/>
    </row>
    <row r="2881" spans="3:33" s="35" customFormat="1" x14ac:dyDescent="0.2">
      <c r="C2881" s="39"/>
      <c r="D2881" s="40"/>
      <c r="E2881" s="41"/>
      <c r="F2881" s="42"/>
      <c r="G2881" s="43"/>
      <c r="H2881" s="44"/>
      <c r="I2881" s="42"/>
      <c r="J2881" s="42"/>
      <c r="K2881" s="42"/>
      <c r="L2881" s="42"/>
      <c r="T2881" s="44"/>
      <c r="U2881" s="44"/>
      <c r="V2881" s="44"/>
      <c r="W2881" s="44"/>
      <c r="X2881" s="44"/>
      <c r="Y2881" s="44"/>
      <c r="Z2881" s="44"/>
      <c r="AD2881" s="42"/>
      <c r="AE2881" s="42"/>
      <c r="AF2881" s="42"/>
      <c r="AG2881" s="42"/>
    </row>
    <row r="2882" spans="3:33" s="35" customFormat="1" x14ac:dyDescent="0.2">
      <c r="C2882" s="39"/>
      <c r="D2882" s="40"/>
      <c r="E2882" s="41"/>
      <c r="F2882" s="42"/>
      <c r="G2882" s="43"/>
      <c r="H2882" s="44"/>
      <c r="I2882" s="42"/>
      <c r="J2882" s="42"/>
      <c r="K2882" s="42"/>
      <c r="L2882" s="42"/>
      <c r="T2882" s="44"/>
      <c r="U2882" s="44"/>
      <c r="V2882" s="44"/>
      <c r="W2882" s="44"/>
      <c r="X2882" s="44"/>
      <c r="Y2882" s="44"/>
      <c r="Z2882" s="44"/>
      <c r="AD2882" s="42"/>
      <c r="AE2882" s="42"/>
      <c r="AF2882" s="42"/>
      <c r="AG2882" s="42"/>
    </row>
    <row r="2883" spans="3:33" s="35" customFormat="1" x14ac:dyDescent="0.2">
      <c r="C2883" s="39"/>
      <c r="D2883" s="40"/>
      <c r="E2883" s="41"/>
      <c r="F2883" s="42"/>
      <c r="G2883" s="43"/>
      <c r="H2883" s="44"/>
      <c r="I2883" s="42"/>
      <c r="J2883" s="42"/>
      <c r="K2883" s="42"/>
      <c r="L2883" s="42"/>
      <c r="T2883" s="44"/>
      <c r="U2883" s="44"/>
      <c r="V2883" s="44"/>
      <c r="W2883" s="44"/>
      <c r="X2883" s="44"/>
      <c r="Y2883" s="44"/>
      <c r="Z2883" s="44"/>
      <c r="AD2883" s="42"/>
      <c r="AE2883" s="42"/>
      <c r="AF2883" s="42"/>
      <c r="AG2883" s="42"/>
    </row>
    <row r="2884" spans="3:33" s="35" customFormat="1" x14ac:dyDescent="0.2">
      <c r="C2884" s="39"/>
      <c r="D2884" s="40"/>
      <c r="E2884" s="41"/>
      <c r="F2884" s="42"/>
      <c r="G2884" s="43"/>
      <c r="H2884" s="44"/>
      <c r="I2884" s="42"/>
      <c r="J2884" s="42"/>
      <c r="K2884" s="42"/>
      <c r="L2884" s="42"/>
      <c r="T2884" s="44"/>
      <c r="U2884" s="44"/>
      <c r="V2884" s="44"/>
      <c r="W2884" s="44"/>
      <c r="X2884" s="44"/>
      <c r="Y2884" s="44"/>
      <c r="Z2884" s="44"/>
      <c r="AD2884" s="42"/>
      <c r="AE2884" s="42"/>
      <c r="AF2884" s="42"/>
      <c r="AG2884" s="42"/>
    </row>
    <row r="2885" spans="3:33" s="35" customFormat="1" x14ac:dyDescent="0.2">
      <c r="C2885" s="39"/>
      <c r="D2885" s="40"/>
      <c r="E2885" s="41"/>
      <c r="F2885" s="42"/>
      <c r="G2885" s="43"/>
      <c r="H2885" s="44"/>
      <c r="I2885" s="42"/>
      <c r="J2885" s="42"/>
      <c r="K2885" s="42"/>
      <c r="L2885" s="42"/>
      <c r="T2885" s="44"/>
      <c r="U2885" s="44"/>
      <c r="V2885" s="44"/>
      <c r="W2885" s="44"/>
      <c r="X2885" s="44"/>
      <c r="Y2885" s="44"/>
      <c r="Z2885" s="44"/>
      <c r="AD2885" s="42"/>
      <c r="AE2885" s="42"/>
      <c r="AF2885" s="42"/>
      <c r="AG2885" s="42"/>
    </row>
    <row r="2886" spans="3:33" s="35" customFormat="1" x14ac:dyDescent="0.2">
      <c r="C2886" s="39"/>
      <c r="D2886" s="40"/>
      <c r="E2886" s="41"/>
      <c r="F2886" s="42"/>
      <c r="G2886" s="43"/>
      <c r="H2886" s="44"/>
      <c r="I2886" s="42"/>
      <c r="J2886" s="42"/>
      <c r="K2886" s="42"/>
      <c r="L2886" s="42"/>
      <c r="T2886" s="44"/>
      <c r="U2886" s="44"/>
      <c r="V2886" s="44"/>
      <c r="W2886" s="44"/>
      <c r="X2886" s="44"/>
      <c r="Y2886" s="44"/>
      <c r="Z2886" s="44"/>
      <c r="AD2886" s="42"/>
      <c r="AE2886" s="42"/>
      <c r="AF2886" s="42"/>
      <c r="AG2886" s="42"/>
    </row>
    <row r="2887" spans="3:33" s="35" customFormat="1" x14ac:dyDescent="0.2">
      <c r="C2887" s="39"/>
      <c r="D2887" s="40"/>
      <c r="E2887" s="41"/>
      <c r="F2887" s="42"/>
      <c r="G2887" s="43"/>
      <c r="H2887" s="44"/>
      <c r="I2887" s="42"/>
      <c r="J2887" s="42"/>
      <c r="K2887" s="42"/>
      <c r="L2887" s="42"/>
      <c r="T2887" s="44"/>
      <c r="U2887" s="44"/>
      <c r="V2887" s="44"/>
      <c r="W2887" s="44"/>
      <c r="X2887" s="44"/>
      <c r="Y2887" s="44"/>
      <c r="Z2887" s="44"/>
      <c r="AD2887" s="42"/>
      <c r="AE2887" s="42"/>
      <c r="AF2887" s="42"/>
      <c r="AG2887" s="42"/>
    </row>
    <row r="2888" spans="3:33" s="35" customFormat="1" x14ac:dyDescent="0.2">
      <c r="C2888" s="39"/>
      <c r="D2888" s="40"/>
      <c r="E2888" s="41"/>
      <c r="F2888" s="42"/>
      <c r="G2888" s="43"/>
      <c r="H2888" s="44"/>
      <c r="I2888" s="42"/>
      <c r="J2888" s="42"/>
      <c r="K2888" s="42"/>
      <c r="L2888" s="42"/>
      <c r="T2888" s="44"/>
      <c r="U2888" s="44"/>
      <c r="V2888" s="44"/>
      <c r="W2888" s="44"/>
      <c r="X2888" s="44"/>
      <c r="Y2888" s="44"/>
      <c r="Z2888" s="44"/>
      <c r="AD2888" s="42"/>
      <c r="AE2888" s="42"/>
      <c r="AF2888" s="42"/>
      <c r="AG2888" s="42"/>
    </row>
    <row r="2889" spans="3:33" s="35" customFormat="1" x14ac:dyDescent="0.2">
      <c r="C2889" s="39"/>
      <c r="D2889" s="40"/>
      <c r="E2889" s="41"/>
      <c r="F2889" s="42"/>
      <c r="G2889" s="43"/>
      <c r="H2889" s="44"/>
      <c r="I2889" s="42"/>
      <c r="J2889" s="42"/>
      <c r="K2889" s="42"/>
      <c r="L2889" s="42"/>
      <c r="T2889" s="44"/>
      <c r="U2889" s="44"/>
      <c r="V2889" s="44"/>
      <c r="W2889" s="44"/>
      <c r="X2889" s="44"/>
      <c r="Y2889" s="44"/>
      <c r="Z2889" s="44"/>
      <c r="AD2889" s="42"/>
      <c r="AE2889" s="42"/>
      <c r="AF2889" s="42"/>
      <c r="AG2889" s="42"/>
    </row>
    <row r="2890" spans="3:33" s="35" customFormat="1" x14ac:dyDescent="0.2">
      <c r="C2890" s="39"/>
      <c r="D2890" s="40"/>
      <c r="E2890" s="41"/>
      <c r="F2890" s="42"/>
      <c r="G2890" s="43"/>
      <c r="H2890" s="44"/>
      <c r="I2890" s="42"/>
      <c r="J2890" s="42"/>
      <c r="K2890" s="42"/>
      <c r="L2890" s="42"/>
      <c r="T2890" s="44"/>
      <c r="U2890" s="44"/>
      <c r="V2890" s="44"/>
      <c r="W2890" s="44"/>
      <c r="X2890" s="44"/>
      <c r="Y2890" s="44"/>
      <c r="Z2890" s="44"/>
      <c r="AD2890" s="42"/>
      <c r="AE2890" s="42"/>
      <c r="AF2890" s="42"/>
      <c r="AG2890" s="42"/>
    </row>
    <row r="2891" spans="3:33" s="35" customFormat="1" x14ac:dyDescent="0.2">
      <c r="C2891" s="39"/>
      <c r="D2891" s="40"/>
      <c r="E2891" s="41"/>
      <c r="F2891" s="42"/>
      <c r="G2891" s="43"/>
      <c r="H2891" s="44"/>
      <c r="I2891" s="42"/>
      <c r="J2891" s="42"/>
      <c r="K2891" s="42"/>
      <c r="L2891" s="42"/>
      <c r="T2891" s="44"/>
      <c r="U2891" s="44"/>
      <c r="V2891" s="44"/>
      <c r="W2891" s="44"/>
      <c r="X2891" s="44"/>
      <c r="Y2891" s="44"/>
      <c r="Z2891" s="44"/>
      <c r="AD2891" s="42"/>
      <c r="AE2891" s="42"/>
      <c r="AF2891" s="42"/>
      <c r="AG2891" s="42"/>
    </row>
    <row r="2892" spans="3:33" s="35" customFormat="1" x14ac:dyDescent="0.2">
      <c r="C2892" s="39"/>
      <c r="D2892" s="40"/>
      <c r="E2892" s="41"/>
      <c r="F2892" s="42"/>
      <c r="G2892" s="43"/>
      <c r="H2892" s="44"/>
      <c r="I2892" s="42"/>
      <c r="J2892" s="42"/>
      <c r="K2892" s="42"/>
      <c r="L2892" s="42"/>
      <c r="T2892" s="44"/>
      <c r="U2892" s="44"/>
      <c r="V2892" s="44"/>
      <c r="W2892" s="44"/>
      <c r="X2892" s="44"/>
      <c r="Y2892" s="44"/>
      <c r="Z2892" s="44"/>
      <c r="AD2892" s="42"/>
      <c r="AE2892" s="42"/>
      <c r="AF2892" s="42"/>
      <c r="AG2892" s="42"/>
    </row>
    <row r="2893" spans="3:33" s="35" customFormat="1" x14ac:dyDescent="0.2">
      <c r="C2893" s="39"/>
      <c r="D2893" s="40"/>
      <c r="E2893" s="41"/>
      <c r="F2893" s="42"/>
      <c r="G2893" s="43"/>
      <c r="H2893" s="44"/>
      <c r="I2893" s="42"/>
      <c r="J2893" s="42"/>
      <c r="K2893" s="42"/>
      <c r="L2893" s="42"/>
      <c r="T2893" s="44"/>
      <c r="U2893" s="44"/>
      <c r="V2893" s="44"/>
      <c r="W2893" s="44"/>
      <c r="X2893" s="44"/>
      <c r="Y2893" s="44"/>
      <c r="Z2893" s="44"/>
      <c r="AD2893" s="42"/>
      <c r="AE2893" s="42"/>
      <c r="AF2893" s="42"/>
      <c r="AG2893" s="42"/>
    </row>
    <row r="2894" spans="3:33" s="35" customFormat="1" x14ac:dyDescent="0.2">
      <c r="C2894" s="39"/>
      <c r="D2894" s="40"/>
      <c r="E2894" s="41"/>
      <c r="F2894" s="42"/>
      <c r="G2894" s="43"/>
      <c r="H2894" s="44"/>
      <c r="I2894" s="42"/>
      <c r="J2894" s="42"/>
      <c r="K2894" s="42"/>
      <c r="L2894" s="42"/>
      <c r="T2894" s="44"/>
      <c r="U2894" s="44"/>
      <c r="V2894" s="44"/>
      <c r="W2894" s="44"/>
      <c r="X2894" s="44"/>
      <c r="Y2894" s="44"/>
      <c r="Z2894" s="44"/>
      <c r="AD2894" s="42"/>
      <c r="AE2894" s="42"/>
      <c r="AF2894" s="42"/>
      <c r="AG2894" s="42"/>
    </row>
    <row r="2895" spans="3:33" s="35" customFormat="1" x14ac:dyDescent="0.2">
      <c r="C2895" s="39"/>
      <c r="D2895" s="40"/>
      <c r="E2895" s="41"/>
      <c r="F2895" s="42"/>
      <c r="G2895" s="43"/>
      <c r="H2895" s="44"/>
      <c r="I2895" s="42"/>
      <c r="J2895" s="42"/>
      <c r="K2895" s="42"/>
      <c r="L2895" s="42"/>
      <c r="T2895" s="44"/>
      <c r="U2895" s="44"/>
      <c r="V2895" s="44"/>
      <c r="W2895" s="44"/>
      <c r="X2895" s="44"/>
      <c r="Y2895" s="44"/>
      <c r="Z2895" s="44"/>
      <c r="AD2895" s="42"/>
      <c r="AE2895" s="42"/>
      <c r="AF2895" s="42"/>
      <c r="AG2895" s="42"/>
    </row>
    <row r="2896" spans="3:33" s="35" customFormat="1" x14ac:dyDescent="0.2">
      <c r="C2896" s="39"/>
      <c r="D2896" s="40"/>
      <c r="E2896" s="41"/>
      <c r="F2896" s="42"/>
      <c r="G2896" s="43"/>
      <c r="H2896" s="44"/>
      <c r="I2896" s="42"/>
      <c r="J2896" s="42"/>
      <c r="K2896" s="42"/>
      <c r="L2896" s="42"/>
      <c r="T2896" s="44"/>
      <c r="U2896" s="44"/>
      <c r="V2896" s="44"/>
      <c r="W2896" s="44"/>
      <c r="X2896" s="44"/>
      <c r="Y2896" s="44"/>
      <c r="Z2896" s="44"/>
      <c r="AD2896" s="42"/>
      <c r="AE2896" s="42"/>
      <c r="AF2896" s="42"/>
      <c r="AG2896" s="42"/>
    </row>
    <row r="2897" spans="3:33" s="35" customFormat="1" x14ac:dyDescent="0.2">
      <c r="C2897" s="39"/>
      <c r="D2897" s="40"/>
      <c r="E2897" s="41"/>
      <c r="F2897" s="42"/>
      <c r="G2897" s="43"/>
      <c r="H2897" s="44"/>
      <c r="I2897" s="42"/>
      <c r="J2897" s="42"/>
      <c r="K2897" s="42"/>
      <c r="L2897" s="42"/>
      <c r="T2897" s="44"/>
      <c r="U2897" s="44"/>
      <c r="V2897" s="44"/>
      <c r="W2897" s="44"/>
      <c r="X2897" s="44"/>
      <c r="Y2897" s="44"/>
      <c r="Z2897" s="44"/>
      <c r="AD2897" s="42"/>
      <c r="AE2897" s="42"/>
      <c r="AF2897" s="42"/>
      <c r="AG2897" s="42"/>
    </row>
    <row r="2898" spans="3:33" s="35" customFormat="1" x14ac:dyDescent="0.2">
      <c r="C2898" s="39"/>
      <c r="D2898" s="40"/>
      <c r="E2898" s="41"/>
      <c r="F2898" s="42"/>
      <c r="G2898" s="43"/>
      <c r="H2898" s="44"/>
      <c r="I2898" s="42"/>
      <c r="J2898" s="42"/>
      <c r="K2898" s="42"/>
      <c r="L2898" s="42"/>
      <c r="T2898" s="44"/>
      <c r="U2898" s="44"/>
      <c r="V2898" s="44"/>
      <c r="W2898" s="44"/>
      <c r="X2898" s="44"/>
      <c r="Y2898" s="44"/>
      <c r="Z2898" s="44"/>
      <c r="AD2898" s="42"/>
      <c r="AE2898" s="42"/>
      <c r="AF2898" s="42"/>
      <c r="AG2898" s="42"/>
    </row>
    <row r="2899" spans="3:33" s="35" customFormat="1" x14ac:dyDescent="0.2">
      <c r="C2899" s="39"/>
      <c r="D2899" s="40"/>
      <c r="E2899" s="41"/>
      <c r="F2899" s="42"/>
      <c r="G2899" s="43"/>
      <c r="H2899" s="44"/>
      <c r="I2899" s="42"/>
      <c r="J2899" s="42"/>
      <c r="K2899" s="42"/>
      <c r="L2899" s="42"/>
      <c r="T2899" s="44"/>
      <c r="U2899" s="44"/>
      <c r="V2899" s="44"/>
      <c r="W2899" s="44"/>
      <c r="X2899" s="44"/>
      <c r="Y2899" s="44"/>
      <c r="Z2899" s="44"/>
      <c r="AD2899" s="42"/>
      <c r="AE2899" s="42"/>
      <c r="AF2899" s="42"/>
      <c r="AG2899" s="42"/>
    </row>
    <row r="2900" spans="3:33" s="35" customFormat="1" x14ac:dyDescent="0.2">
      <c r="C2900" s="39"/>
      <c r="D2900" s="40"/>
      <c r="E2900" s="41"/>
      <c r="F2900" s="42"/>
      <c r="G2900" s="43"/>
      <c r="H2900" s="44"/>
      <c r="I2900" s="42"/>
      <c r="J2900" s="42"/>
      <c r="K2900" s="42"/>
      <c r="L2900" s="42"/>
      <c r="T2900" s="44"/>
      <c r="U2900" s="44"/>
      <c r="V2900" s="44"/>
      <c r="W2900" s="44"/>
      <c r="X2900" s="44"/>
      <c r="Y2900" s="44"/>
      <c r="Z2900" s="44"/>
      <c r="AD2900" s="42"/>
      <c r="AE2900" s="42"/>
      <c r="AF2900" s="42"/>
      <c r="AG2900" s="42"/>
    </row>
    <row r="2901" spans="3:33" s="35" customFormat="1" x14ac:dyDescent="0.2">
      <c r="C2901" s="39"/>
      <c r="D2901" s="40"/>
      <c r="E2901" s="41"/>
      <c r="F2901" s="42"/>
      <c r="G2901" s="43"/>
      <c r="H2901" s="44"/>
      <c r="I2901" s="42"/>
      <c r="J2901" s="42"/>
      <c r="K2901" s="42"/>
      <c r="L2901" s="42"/>
      <c r="T2901" s="44"/>
      <c r="U2901" s="44"/>
      <c r="V2901" s="44"/>
      <c r="W2901" s="44"/>
      <c r="X2901" s="44"/>
      <c r="Y2901" s="44"/>
      <c r="Z2901" s="44"/>
      <c r="AD2901" s="42"/>
      <c r="AE2901" s="42"/>
      <c r="AF2901" s="42"/>
      <c r="AG2901" s="42"/>
    </row>
    <row r="2902" spans="3:33" s="35" customFormat="1" x14ac:dyDescent="0.2">
      <c r="C2902" s="39"/>
      <c r="D2902" s="40"/>
      <c r="E2902" s="41"/>
      <c r="F2902" s="42"/>
      <c r="G2902" s="43"/>
      <c r="H2902" s="44"/>
      <c r="I2902" s="42"/>
      <c r="J2902" s="42"/>
      <c r="K2902" s="42"/>
      <c r="L2902" s="42"/>
      <c r="T2902" s="44"/>
      <c r="U2902" s="44"/>
      <c r="V2902" s="44"/>
      <c r="W2902" s="44"/>
      <c r="X2902" s="44"/>
      <c r="Y2902" s="44"/>
      <c r="Z2902" s="44"/>
      <c r="AD2902" s="42"/>
      <c r="AE2902" s="42"/>
      <c r="AF2902" s="42"/>
      <c r="AG2902" s="42"/>
    </row>
    <row r="2903" spans="3:33" s="35" customFormat="1" x14ac:dyDescent="0.2">
      <c r="C2903" s="39"/>
      <c r="D2903" s="40"/>
      <c r="E2903" s="41"/>
      <c r="F2903" s="42"/>
      <c r="G2903" s="43"/>
      <c r="H2903" s="44"/>
      <c r="I2903" s="42"/>
      <c r="J2903" s="42"/>
      <c r="K2903" s="42"/>
      <c r="L2903" s="42"/>
      <c r="T2903" s="44"/>
      <c r="U2903" s="44"/>
      <c r="V2903" s="44"/>
      <c r="W2903" s="44"/>
      <c r="X2903" s="44"/>
      <c r="Y2903" s="44"/>
      <c r="Z2903" s="44"/>
      <c r="AD2903" s="42"/>
      <c r="AE2903" s="42"/>
      <c r="AF2903" s="42"/>
      <c r="AG2903" s="42"/>
    </row>
    <row r="2904" spans="3:33" s="35" customFormat="1" x14ac:dyDescent="0.2">
      <c r="C2904" s="39"/>
      <c r="D2904" s="40"/>
      <c r="E2904" s="41"/>
      <c r="F2904" s="42"/>
      <c r="G2904" s="43"/>
      <c r="H2904" s="44"/>
      <c r="I2904" s="42"/>
      <c r="J2904" s="42"/>
      <c r="K2904" s="42"/>
      <c r="L2904" s="42"/>
      <c r="T2904" s="44"/>
      <c r="U2904" s="44"/>
      <c r="V2904" s="44"/>
      <c r="W2904" s="44"/>
      <c r="X2904" s="44"/>
      <c r="Y2904" s="44"/>
      <c r="Z2904" s="44"/>
      <c r="AD2904" s="42"/>
      <c r="AE2904" s="42"/>
      <c r="AF2904" s="42"/>
      <c r="AG2904" s="42"/>
    </row>
    <row r="2905" spans="3:33" s="35" customFormat="1" x14ac:dyDescent="0.2">
      <c r="C2905" s="39"/>
      <c r="D2905" s="40"/>
      <c r="E2905" s="41"/>
      <c r="F2905" s="42"/>
      <c r="G2905" s="43"/>
      <c r="H2905" s="44"/>
      <c r="I2905" s="42"/>
      <c r="J2905" s="42"/>
      <c r="K2905" s="42"/>
      <c r="L2905" s="42"/>
      <c r="T2905" s="44"/>
      <c r="U2905" s="44"/>
      <c r="V2905" s="44"/>
      <c r="W2905" s="44"/>
      <c r="X2905" s="44"/>
      <c r="Y2905" s="44"/>
      <c r="Z2905" s="44"/>
      <c r="AD2905" s="42"/>
      <c r="AE2905" s="42"/>
      <c r="AF2905" s="42"/>
      <c r="AG2905" s="42"/>
    </row>
    <row r="2906" spans="3:33" s="35" customFormat="1" x14ac:dyDescent="0.2">
      <c r="C2906" s="39"/>
      <c r="D2906" s="40"/>
      <c r="E2906" s="41"/>
      <c r="F2906" s="42"/>
      <c r="G2906" s="43"/>
      <c r="H2906" s="44"/>
      <c r="I2906" s="42"/>
      <c r="J2906" s="42"/>
      <c r="K2906" s="42"/>
      <c r="L2906" s="42"/>
      <c r="T2906" s="44"/>
      <c r="U2906" s="44"/>
      <c r="V2906" s="44"/>
      <c r="W2906" s="44"/>
      <c r="X2906" s="44"/>
      <c r="Y2906" s="44"/>
      <c r="Z2906" s="44"/>
      <c r="AD2906" s="42"/>
      <c r="AE2906" s="42"/>
      <c r="AF2906" s="42"/>
      <c r="AG2906" s="42"/>
    </row>
    <row r="2907" spans="3:33" s="35" customFormat="1" x14ac:dyDescent="0.2">
      <c r="C2907" s="39"/>
      <c r="D2907" s="40"/>
      <c r="E2907" s="41"/>
      <c r="F2907" s="42"/>
      <c r="G2907" s="43"/>
      <c r="H2907" s="44"/>
      <c r="I2907" s="42"/>
      <c r="J2907" s="42"/>
      <c r="K2907" s="42"/>
      <c r="L2907" s="42"/>
      <c r="T2907" s="44"/>
      <c r="U2907" s="44"/>
      <c r="V2907" s="44"/>
      <c r="W2907" s="44"/>
      <c r="X2907" s="44"/>
      <c r="Y2907" s="44"/>
      <c r="Z2907" s="44"/>
      <c r="AD2907" s="42"/>
      <c r="AE2907" s="42"/>
      <c r="AF2907" s="42"/>
      <c r="AG2907" s="42"/>
    </row>
    <row r="2908" spans="3:33" s="35" customFormat="1" x14ac:dyDescent="0.2">
      <c r="C2908" s="39"/>
      <c r="D2908" s="40"/>
      <c r="E2908" s="41"/>
      <c r="F2908" s="42"/>
      <c r="G2908" s="43"/>
      <c r="H2908" s="44"/>
      <c r="I2908" s="42"/>
      <c r="J2908" s="42"/>
      <c r="K2908" s="42"/>
      <c r="L2908" s="42"/>
      <c r="T2908" s="44"/>
      <c r="U2908" s="44"/>
      <c r="V2908" s="44"/>
      <c r="W2908" s="44"/>
      <c r="X2908" s="44"/>
      <c r="Y2908" s="44"/>
      <c r="Z2908" s="44"/>
      <c r="AD2908" s="42"/>
      <c r="AE2908" s="42"/>
      <c r="AF2908" s="42"/>
      <c r="AG2908" s="42"/>
    </row>
    <row r="2909" spans="3:33" s="35" customFormat="1" x14ac:dyDescent="0.2">
      <c r="C2909" s="39"/>
      <c r="D2909" s="40"/>
      <c r="E2909" s="41"/>
      <c r="F2909" s="42"/>
      <c r="G2909" s="43"/>
      <c r="H2909" s="44"/>
      <c r="I2909" s="42"/>
      <c r="J2909" s="42"/>
      <c r="K2909" s="42"/>
      <c r="L2909" s="42"/>
      <c r="T2909" s="44"/>
      <c r="U2909" s="44"/>
      <c r="V2909" s="44"/>
      <c r="W2909" s="44"/>
      <c r="X2909" s="44"/>
      <c r="Y2909" s="44"/>
      <c r="Z2909" s="44"/>
      <c r="AD2909" s="42"/>
      <c r="AE2909" s="42"/>
      <c r="AF2909" s="42"/>
      <c r="AG2909" s="42"/>
    </row>
    <row r="2910" spans="3:33" s="35" customFormat="1" x14ac:dyDescent="0.2">
      <c r="C2910" s="39"/>
      <c r="D2910" s="40"/>
      <c r="E2910" s="41"/>
      <c r="F2910" s="42"/>
      <c r="G2910" s="43"/>
      <c r="H2910" s="44"/>
      <c r="I2910" s="42"/>
      <c r="J2910" s="42"/>
      <c r="K2910" s="42"/>
      <c r="L2910" s="42"/>
      <c r="T2910" s="44"/>
      <c r="U2910" s="44"/>
      <c r="V2910" s="44"/>
      <c r="W2910" s="44"/>
      <c r="X2910" s="44"/>
      <c r="Y2910" s="44"/>
      <c r="Z2910" s="44"/>
      <c r="AD2910" s="42"/>
      <c r="AE2910" s="42"/>
      <c r="AF2910" s="42"/>
      <c r="AG2910" s="42"/>
    </row>
    <row r="2911" spans="3:33" s="35" customFormat="1" x14ac:dyDescent="0.2">
      <c r="C2911" s="39"/>
      <c r="D2911" s="40"/>
      <c r="E2911" s="41"/>
      <c r="F2911" s="42"/>
      <c r="G2911" s="43"/>
      <c r="H2911" s="44"/>
      <c r="I2911" s="42"/>
      <c r="J2911" s="42"/>
      <c r="K2911" s="42"/>
      <c r="L2911" s="42"/>
      <c r="T2911" s="44"/>
      <c r="U2911" s="44"/>
      <c r="V2911" s="44"/>
      <c r="W2911" s="44"/>
      <c r="X2911" s="44"/>
      <c r="Y2911" s="44"/>
      <c r="Z2911" s="44"/>
      <c r="AD2911" s="42"/>
      <c r="AE2911" s="42"/>
      <c r="AF2911" s="42"/>
      <c r="AG2911" s="42"/>
    </row>
    <row r="2912" spans="3:33" s="35" customFormat="1" x14ac:dyDescent="0.2">
      <c r="C2912" s="39"/>
      <c r="D2912" s="40"/>
      <c r="E2912" s="41"/>
      <c r="F2912" s="42"/>
      <c r="G2912" s="43"/>
      <c r="H2912" s="44"/>
      <c r="I2912" s="42"/>
      <c r="J2912" s="42"/>
      <c r="K2912" s="42"/>
      <c r="L2912" s="42"/>
      <c r="T2912" s="44"/>
      <c r="U2912" s="44"/>
      <c r="V2912" s="44"/>
      <c r="W2912" s="44"/>
      <c r="X2912" s="44"/>
      <c r="Y2912" s="44"/>
      <c r="Z2912" s="44"/>
      <c r="AD2912" s="42"/>
      <c r="AE2912" s="42"/>
      <c r="AF2912" s="42"/>
      <c r="AG2912" s="42"/>
    </row>
    <row r="2913" spans="3:33" s="35" customFormat="1" x14ac:dyDescent="0.2">
      <c r="C2913" s="39"/>
      <c r="D2913" s="40"/>
      <c r="E2913" s="41"/>
      <c r="F2913" s="42"/>
      <c r="G2913" s="43"/>
      <c r="H2913" s="44"/>
      <c r="I2913" s="42"/>
      <c r="J2913" s="42"/>
      <c r="K2913" s="42"/>
      <c r="L2913" s="42"/>
      <c r="T2913" s="44"/>
      <c r="U2913" s="44"/>
      <c r="V2913" s="44"/>
      <c r="W2913" s="44"/>
      <c r="X2913" s="44"/>
      <c r="Y2913" s="44"/>
      <c r="Z2913" s="44"/>
      <c r="AD2913" s="42"/>
      <c r="AE2913" s="42"/>
      <c r="AF2913" s="42"/>
      <c r="AG2913" s="42"/>
    </row>
    <row r="2914" spans="3:33" s="35" customFormat="1" x14ac:dyDescent="0.2">
      <c r="C2914" s="39"/>
      <c r="D2914" s="40"/>
      <c r="E2914" s="41"/>
      <c r="F2914" s="42"/>
      <c r="G2914" s="43"/>
      <c r="H2914" s="44"/>
      <c r="I2914" s="42"/>
      <c r="J2914" s="42"/>
      <c r="K2914" s="42"/>
      <c r="L2914" s="42"/>
      <c r="T2914" s="44"/>
      <c r="U2914" s="44"/>
      <c r="V2914" s="44"/>
      <c r="W2914" s="44"/>
      <c r="X2914" s="44"/>
      <c r="Y2914" s="44"/>
      <c r="Z2914" s="44"/>
      <c r="AD2914" s="42"/>
      <c r="AE2914" s="42"/>
      <c r="AF2914" s="42"/>
      <c r="AG2914" s="42"/>
    </row>
    <row r="2915" spans="3:33" s="35" customFormat="1" x14ac:dyDescent="0.2">
      <c r="C2915" s="39"/>
      <c r="D2915" s="40"/>
      <c r="E2915" s="41"/>
      <c r="F2915" s="42"/>
      <c r="G2915" s="43"/>
      <c r="H2915" s="44"/>
      <c r="I2915" s="42"/>
      <c r="J2915" s="42"/>
      <c r="K2915" s="42"/>
      <c r="L2915" s="42"/>
      <c r="T2915" s="44"/>
      <c r="U2915" s="44"/>
      <c r="V2915" s="44"/>
      <c r="W2915" s="44"/>
      <c r="X2915" s="44"/>
      <c r="Y2915" s="44"/>
      <c r="Z2915" s="44"/>
      <c r="AD2915" s="42"/>
      <c r="AE2915" s="42"/>
      <c r="AF2915" s="42"/>
      <c r="AG2915" s="42"/>
    </row>
    <row r="2916" spans="3:33" s="35" customFormat="1" x14ac:dyDescent="0.2">
      <c r="C2916" s="39"/>
      <c r="D2916" s="40"/>
      <c r="E2916" s="41"/>
      <c r="F2916" s="42"/>
      <c r="G2916" s="43"/>
      <c r="H2916" s="44"/>
      <c r="I2916" s="42"/>
      <c r="J2916" s="42"/>
      <c r="K2916" s="42"/>
      <c r="L2916" s="42"/>
      <c r="T2916" s="44"/>
      <c r="U2916" s="44"/>
      <c r="V2916" s="44"/>
      <c r="W2916" s="44"/>
      <c r="X2916" s="44"/>
      <c r="Y2916" s="44"/>
      <c r="Z2916" s="44"/>
      <c r="AD2916" s="42"/>
      <c r="AE2916" s="42"/>
      <c r="AF2916" s="42"/>
      <c r="AG2916" s="42"/>
    </row>
    <row r="2917" spans="3:33" s="35" customFormat="1" x14ac:dyDescent="0.2">
      <c r="C2917" s="39"/>
      <c r="D2917" s="40"/>
      <c r="E2917" s="41"/>
      <c r="F2917" s="42"/>
      <c r="G2917" s="43"/>
      <c r="H2917" s="44"/>
      <c r="I2917" s="42"/>
      <c r="J2917" s="42"/>
      <c r="K2917" s="42"/>
      <c r="L2917" s="42"/>
      <c r="T2917" s="44"/>
      <c r="U2917" s="44"/>
      <c r="V2917" s="44"/>
      <c r="W2917" s="44"/>
      <c r="X2917" s="44"/>
      <c r="Y2917" s="44"/>
      <c r="Z2917" s="44"/>
      <c r="AD2917" s="42"/>
      <c r="AE2917" s="42"/>
      <c r="AF2917" s="42"/>
      <c r="AG2917" s="42"/>
    </row>
    <row r="2918" spans="3:33" s="35" customFormat="1" x14ac:dyDescent="0.2">
      <c r="C2918" s="39"/>
      <c r="D2918" s="40"/>
      <c r="E2918" s="41"/>
      <c r="F2918" s="42"/>
      <c r="G2918" s="43"/>
      <c r="H2918" s="44"/>
      <c r="I2918" s="42"/>
      <c r="J2918" s="42"/>
      <c r="K2918" s="42"/>
      <c r="L2918" s="42"/>
      <c r="T2918" s="44"/>
      <c r="U2918" s="44"/>
      <c r="V2918" s="44"/>
      <c r="W2918" s="44"/>
      <c r="X2918" s="44"/>
      <c r="Y2918" s="44"/>
      <c r="Z2918" s="44"/>
      <c r="AD2918" s="42"/>
      <c r="AE2918" s="42"/>
      <c r="AF2918" s="42"/>
      <c r="AG2918" s="42"/>
    </row>
    <row r="2919" spans="3:33" s="35" customFormat="1" x14ac:dyDescent="0.2">
      <c r="C2919" s="39"/>
      <c r="D2919" s="40"/>
      <c r="E2919" s="41"/>
      <c r="F2919" s="42"/>
      <c r="G2919" s="43"/>
      <c r="H2919" s="44"/>
      <c r="I2919" s="42"/>
      <c r="J2919" s="42"/>
      <c r="K2919" s="42"/>
      <c r="L2919" s="42"/>
      <c r="T2919" s="44"/>
      <c r="U2919" s="44"/>
      <c r="V2919" s="44"/>
      <c r="W2919" s="44"/>
      <c r="X2919" s="44"/>
      <c r="Y2919" s="44"/>
      <c r="Z2919" s="44"/>
      <c r="AD2919" s="42"/>
      <c r="AE2919" s="42"/>
      <c r="AF2919" s="42"/>
      <c r="AG2919" s="42"/>
    </row>
    <row r="2920" spans="3:33" s="35" customFormat="1" x14ac:dyDescent="0.2">
      <c r="C2920" s="39"/>
      <c r="D2920" s="40"/>
      <c r="E2920" s="41"/>
      <c r="F2920" s="42"/>
      <c r="G2920" s="43"/>
      <c r="H2920" s="44"/>
      <c r="I2920" s="42"/>
      <c r="J2920" s="42"/>
      <c r="K2920" s="42"/>
      <c r="L2920" s="42"/>
      <c r="T2920" s="44"/>
      <c r="U2920" s="44"/>
      <c r="V2920" s="44"/>
      <c r="W2920" s="44"/>
      <c r="X2920" s="44"/>
      <c r="Y2920" s="44"/>
      <c r="Z2920" s="44"/>
      <c r="AD2920" s="42"/>
      <c r="AE2920" s="42"/>
      <c r="AF2920" s="42"/>
      <c r="AG2920" s="42"/>
    </row>
    <row r="2921" spans="3:33" s="35" customFormat="1" x14ac:dyDescent="0.2">
      <c r="C2921" s="39"/>
      <c r="D2921" s="40"/>
      <c r="E2921" s="41"/>
      <c r="F2921" s="42"/>
      <c r="G2921" s="43"/>
      <c r="H2921" s="44"/>
      <c r="I2921" s="42"/>
      <c r="J2921" s="42"/>
      <c r="K2921" s="42"/>
      <c r="L2921" s="42"/>
      <c r="T2921" s="44"/>
      <c r="U2921" s="44"/>
      <c r="V2921" s="44"/>
      <c r="W2921" s="44"/>
      <c r="X2921" s="44"/>
      <c r="Y2921" s="44"/>
      <c r="Z2921" s="44"/>
      <c r="AD2921" s="42"/>
      <c r="AE2921" s="42"/>
      <c r="AF2921" s="42"/>
      <c r="AG2921" s="42"/>
    </row>
    <row r="2922" spans="3:33" s="35" customFormat="1" x14ac:dyDescent="0.2">
      <c r="C2922" s="39"/>
      <c r="D2922" s="40"/>
      <c r="E2922" s="41"/>
      <c r="F2922" s="42"/>
      <c r="G2922" s="43"/>
      <c r="H2922" s="44"/>
      <c r="I2922" s="42"/>
      <c r="J2922" s="42"/>
      <c r="K2922" s="42"/>
      <c r="L2922" s="42"/>
      <c r="T2922" s="44"/>
      <c r="U2922" s="44"/>
      <c r="V2922" s="44"/>
      <c r="W2922" s="44"/>
      <c r="X2922" s="44"/>
      <c r="Y2922" s="44"/>
      <c r="Z2922" s="44"/>
      <c r="AD2922" s="42"/>
      <c r="AE2922" s="42"/>
      <c r="AF2922" s="42"/>
      <c r="AG2922" s="42"/>
    </row>
    <row r="2923" spans="3:33" s="35" customFormat="1" x14ac:dyDescent="0.2">
      <c r="C2923" s="39"/>
      <c r="D2923" s="40"/>
      <c r="E2923" s="41"/>
      <c r="F2923" s="42"/>
      <c r="G2923" s="43"/>
      <c r="H2923" s="44"/>
      <c r="I2923" s="42"/>
      <c r="J2923" s="42"/>
      <c r="K2923" s="42"/>
      <c r="L2923" s="42"/>
      <c r="T2923" s="44"/>
      <c r="U2923" s="44"/>
      <c r="V2923" s="44"/>
      <c r="W2923" s="44"/>
      <c r="X2923" s="44"/>
      <c r="Y2923" s="44"/>
      <c r="Z2923" s="44"/>
      <c r="AD2923" s="42"/>
      <c r="AE2923" s="42"/>
      <c r="AF2923" s="42"/>
      <c r="AG2923" s="42"/>
    </row>
    <row r="2924" spans="3:33" s="35" customFormat="1" x14ac:dyDescent="0.2">
      <c r="C2924" s="39"/>
      <c r="D2924" s="40"/>
      <c r="E2924" s="41"/>
      <c r="F2924" s="42"/>
      <c r="G2924" s="43"/>
      <c r="H2924" s="44"/>
      <c r="I2924" s="42"/>
      <c r="J2924" s="42"/>
      <c r="K2924" s="42"/>
      <c r="L2924" s="42"/>
      <c r="T2924" s="44"/>
      <c r="U2924" s="44"/>
      <c r="V2924" s="44"/>
      <c r="W2924" s="44"/>
      <c r="X2924" s="44"/>
      <c r="Y2924" s="44"/>
      <c r="Z2924" s="44"/>
      <c r="AD2924" s="42"/>
      <c r="AE2924" s="42"/>
      <c r="AF2924" s="42"/>
      <c r="AG2924" s="42"/>
    </row>
    <row r="2925" spans="3:33" s="35" customFormat="1" x14ac:dyDescent="0.2">
      <c r="C2925" s="39"/>
      <c r="D2925" s="40"/>
      <c r="E2925" s="41"/>
      <c r="F2925" s="42"/>
      <c r="G2925" s="43"/>
      <c r="H2925" s="44"/>
      <c r="I2925" s="42"/>
      <c r="J2925" s="42"/>
      <c r="K2925" s="42"/>
      <c r="L2925" s="42"/>
      <c r="T2925" s="44"/>
      <c r="U2925" s="44"/>
      <c r="V2925" s="44"/>
      <c r="W2925" s="44"/>
      <c r="X2925" s="44"/>
      <c r="Y2925" s="44"/>
      <c r="Z2925" s="44"/>
      <c r="AD2925" s="42"/>
      <c r="AE2925" s="42"/>
      <c r="AF2925" s="42"/>
      <c r="AG2925" s="42"/>
    </row>
    <row r="2926" spans="3:33" s="35" customFormat="1" x14ac:dyDescent="0.2">
      <c r="C2926" s="39"/>
      <c r="D2926" s="40"/>
      <c r="E2926" s="41"/>
      <c r="F2926" s="42"/>
      <c r="G2926" s="43"/>
      <c r="H2926" s="44"/>
      <c r="I2926" s="42"/>
      <c r="J2926" s="42"/>
      <c r="K2926" s="42"/>
      <c r="L2926" s="42"/>
      <c r="T2926" s="44"/>
      <c r="U2926" s="44"/>
      <c r="V2926" s="44"/>
      <c r="W2926" s="44"/>
      <c r="X2926" s="44"/>
      <c r="Y2926" s="44"/>
      <c r="Z2926" s="44"/>
      <c r="AD2926" s="42"/>
      <c r="AE2926" s="42"/>
      <c r="AF2926" s="42"/>
      <c r="AG2926" s="42"/>
    </row>
    <row r="2927" spans="3:33" s="35" customFormat="1" x14ac:dyDescent="0.2">
      <c r="C2927" s="39"/>
      <c r="D2927" s="40"/>
      <c r="E2927" s="41"/>
      <c r="F2927" s="42"/>
      <c r="G2927" s="43"/>
      <c r="H2927" s="44"/>
      <c r="I2927" s="42"/>
      <c r="J2927" s="42"/>
      <c r="K2927" s="42"/>
      <c r="L2927" s="42"/>
      <c r="T2927" s="44"/>
      <c r="U2927" s="44"/>
      <c r="V2927" s="44"/>
      <c r="W2927" s="44"/>
      <c r="X2927" s="44"/>
      <c r="Y2927" s="44"/>
      <c r="Z2927" s="44"/>
      <c r="AD2927" s="42"/>
      <c r="AE2927" s="42"/>
      <c r="AF2927" s="42"/>
      <c r="AG2927" s="42"/>
    </row>
    <row r="2928" spans="3:33" s="35" customFormat="1" x14ac:dyDescent="0.2">
      <c r="C2928" s="39"/>
      <c r="D2928" s="40"/>
      <c r="E2928" s="41"/>
      <c r="F2928" s="42"/>
      <c r="G2928" s="43"/>
      <c r="H2928" s="44"/>
      <c r="I2928" s="42"/>
      <c r="J2928" s="42"/>
      <c r="K2928" s="42"/>
      <c r="L2928" s="42"/>
      <c r="T2928" s="44"/>
      <c r="U2928" s="44"/>
      <c r="V2928" s="44"/>
      <c r="W2928" s="44"/>
      <c r="X2928" s="44"/>
      <c r="Y2928" s="44"/>
      <c r="Z2928" s="44"/>
      <c r="AD2928" s="42"/>
      <c r="AE2928" s="42"/>
      <c r="AF2928" s="42"/>
      <c r="AG2928" s="42"/>
    </row>
    <row r="2929" spans="3:33" s="35" customFormat="1" x14ac:dyDescent="0.2">
      <c r="C2929" s="39"/>
      <c r="D2929" s="40"/>
      <c r="E2929" s="41"/>
      <c r="F2929" s="42"/>
      <c r="G2929" s="43"/>
      <c r="H2929" s="44"/>
      <c r="I2929" s="42"/>
      <c r="J2929" s="42"/>
      <c r="K2929" s="42"/>
      <c r="L2929" s="42"/>
      <c r="T2929" s="44"/>
      <c r="U2929" s="44"/>
      <c r="V2929" s="44"/>
      <c r="W2929" s="44"/>
      <c r="X2929" s="44"/>
      <c r="Y2929" s="44"/>
      <c r="Z2929" s="44"/>
      <c r="AD2929" s="42"/>
      <c r="AE2929" s="42"/>
      <c r="AF2929" s="42"/>
      <c r="AG2929" s="42"/>
    </row>
    <row r="2930" spans="3:33" s="35" customFormat="1" x14ac:dyDescent="0.2">
      <c r="C2930" s="39"/>
      <c r="D2930" s="40"/>
      <c r="E2930" s="41"/>
      <c r="F2930" s="42"/>
      <c r="G2930" s="43"/>
      <c r="H2930" s="44"/>
      <c r="I2930" s="42"/>
      <c r="J2930" s="42"/>
      <c r="K2930" s="42"/>
      <c r="L2930" s="42"/>
      <c r="T2930" s="44"/>
      <c r="U2930" s="44"/>
      <c r="V2930" s="44"/>
      <c r="W2930" s="44"/>
      <c r="X2930" s="44"/>
      <c r="Y2930" s="44"/>
      <c r="Z2930" s="44"/>
      <c r="AD2930" s="42"/>
      <c r="AE2930" s="42"/>
      <c r="AF2930" s="42"/>
      <c r="AG2930" s="42"/>
    </row>
    <row r="2931" spans="3:33" s="35" customFormat="1" x14ac:dyDescent="0.2">
      <c r="C2931" s="39"/>
      <c r="D2931" s="40"/>
      <c r="E2931" s="41"/>
      <c r="F2931" s="42"/>
      <c r="G2931" s="43"/>
      <c r="H2931" s="44"/>
      <c r="I2931" s="42"/>
      <c r="J2931" s="42"/>
      <c r="K2931" s="42"/>
      <c r="L2931" s="42"/>
      <c r="T2931" s="44"/>
      <c r="U2931" s="44"/>
      <c r="V2931" s="44"/>
      <c r="W2931" s="44"/>
      <c r="X2931" s="44"/>
      <c r="Y2931" s="44"/>
      <c r="Z2931" s="44"/>
      <c r="AD2931" s="42"/>
      <c r="AE2931" s="42"/>
      <c r="AF2931" s="42"/>
      <c r="AG2931" s="42"/>
    </row>
    <row r="2932" spans="3:33" s="35" customFormat="1" x14ac:dyDescent="0.2">
      <c r="C2932" s="39"/>
      <c r="D2932" s="40"/>
      <c r="E2932" s="41"/>
      <c r="F2932" s="42"/>
      <c r="G2932" s="43"/>
      <c r="H2932" s="44"/>
      <c r="I2932" s="42"/>
      <c r="J2932" s="42"/>
      <c r="K2932" s="42"/>
      <c r="L2932" s="42"/>
      <c r="T2932" s="44"/>
      <c r="U2932" s="44"/>
      <c r="V2932" s="44"/>
      <c r="W2932" s="44"/>
      <c r="X2932" s="44"/>
      <c r="Y2932" s="44"/>
      <c r="Z2932" s="44"/>
      <c r="AD2932" s="42"/>
      <c r="AE2932" s="42"/>
      <c r="AF2932" s="42"/>
      <c r="AG2932" s="42"/>
    </row>
    <row r="2933" spans="3:33" s="35" customFormat="1" x14ac:dyDescent="0.2">
      <c r="C2933" s="39"/>
      <c r="D2933" s="40"/>
      <c r="E2933" s="41"/>
      <c r="F2933" s="42"/>
      <c r="G2933" s="43"/>
      <c r="H2933" s="44"/>
      <c r="I2933" s="42"/>
      <c r="J2933" s="42"/>
      <c r="K2933" s="42"/>
      <c r="L2933" s="42"/>
      <c r="T2933" s="44"/>
      <c r="U2933" s="44"/>
      <c r="V2933" s="44"/>
      <c r="W2933" s="44"/>
      <c r="X2933" s="44"/>
      <c r="Y2933" s="44"/>
      <c r="Z2933" s="44"/>
      <c r="AD2933" s="42"/>
      <c r="AE2933" s="42"/>
      <c r="AF2933" s="42"/>
      <c r="AG2933" s="42"/>
    </row>
    <row r="2934" spans="3:33" s="35" customFormat="1" x14ac:dyDescent="0.2">
      <c r="C2934" s="39"/>
      <c r="D2934" s="40"/>
      <c r="E2934" s="41"/>
      <c r="F2934" s="42"/>
      <c r="G2934" s="43"/>
      <c r="H2934" s="44"/>
      <c r="I2934" s="42"/>
      <c r="J2934" s="42"/>
      <c r="K2934" s="42"/>
      <c r="L2934" s="42"/>
      <c r="T2934" s="44"/>
      <c r="U2934" s="44"/>
      <c r="V2934" s="44"/>
      <c r="W2934" s="44"/>
      <c r="X2934" s="44"/>
      <c r="Y2934" s="44"/>
      <c r="Z2934" s="44"/>
      <c r="AD2934" s="42"/>
      <c r="AE2934" s="42"/>
      <c r="AF2934" s="42"/>
      <c r="AG2934" s="42"/>
    </row>
    <row r="2935" spans="3:33" s="35" customFormat="1" x14ac:dyDescent="0.2">
      <c r="C2935" s="39"/>
      <c r="D2935" s="40"/>
      <c r="E2935" s="41"/>
      <c r="F2935" s="42"/>
      <c r="G2935" s="43"/>
      <c r="H2935" s="44"/>
      <c r="I2935" s="42"/>
      <c r="J2935" s="42"/>
      <c r="K2935" s="42"/>
      <c r="L2935" s="42"/>
      <c r="T2935" s="44"/>
      <c r="U2935" s="44"/>
      <c r="V2935" s="44"/>
      <c r="W2935" s="44"/>
      <c r="X2935" s="44"/>
      <c r="Y2935" s="44"/>
      <c r="Z2935" s="44"/>
      <c r="AD2935" s="42"/>
      <c r="AE2935" s="42"/>
      <c r="AF2935" s="42"/>
      <c r="AG2935" s="42"/>
    </row>
    <row r="2936" spans="3:33" s="35" customFormat="1" x14ac:dyDescent="0.2">
      <c r="C2936" s="39"/>
      <c r="D2936" s="40"/>
      <c r="E2936" s="41"/>
      <c r="F2936" s="42"/>
      <c r="G2936" s="43"/>
      <c r="H2936" s="44"/>
      <c r="I2936" s="42"/>
      <c r="J2936" s="42"/>
      <c r="K2936" s="42"/>
      <c r="L2936" s="42"/>
      <c r="T2936" s="44"/>
      <c r="U2936" s="44"/>
      <c r="V2936" s="44"/>
      <c r="W2936" s="44"/>
      <c r="X2936" s="44"/>
      <c r="Y2936" s="44"/>
      <c r="Z2936" s="44"/>
      <c r="AD2936" s="42"/>
      <c r="AE2936" s="42"/>
      <c r="AF2936" s="42"/>
      <c r="AG2936" s="42"/>
    </row>
    <row r="2937" spans="3:33" s="35" customFormat="1" x14ac:dyDescent="0.2">
      <c r="C2937" s="39"/>
      <c r="D2937" s="40"/>
      <c r="E2937" s="41"/>
      <c r="F2937" s="42"/>
      <c r="G2937" s="43"/>
      <c r="H2937" s="44"/>
      <c r="I2937" s="42"/>
      <c r="J2937" s="42"/>
      <c r="K2937" s="42"/>
      <c r="L2937" s="42"/>
      <c r="T2937" s="44"/>
      <c r="U2937" s="44"/>
      <c r="V2937" s="44"/>
      <c r="W2937" s="44"/>
      <c r="X2937" s="44"/>
      <c r="Y2937" s="44"/>
      <c r="Z2937" s="44"/>
      <c r="AD2937" s="42"/>
      <c r="AE2937" s="42"/>
      <c r="AF2937" s="42"/>
      <c r="AG2937" s="42"/>
    </row>
    <row r="2938" spans="3:33" s="35" customFormat="1" x14ac:dyDescent="0.2">
      <c r="C2938" s="39"/>
      <c r="D2938" s="40"/>
      <c r="E2938" s="41"/>
      <c r="F2938" s="42"/>
      <c r="G2938" s="43"/>
      <c r="H2938" s="44"/>
      <c r="I2938" s="42"/>
      <c r="J2938" s="42"/>
      <c r="K2938" s="42"/>
      <c r="L2938" s="42"/>
      <c r="T2938" s="44"/>
      <c r="U2938" s="44"/>
      <c r="V2938" s="44"/>
      <c r="W2938" s="44"/>
      <c r="X2938" s="44"/>
      <c r="Y2938" s="44"/>
      <c r="Z2938" s="44"/>
      <c r="AD2938" s="42"/>
      <c r="AE2938" s="42"/>
      <c r="AF2938" s="42"/>
      <c r="AG2938" s="42"/>
    </row>
    <row r="2939" spans="3:33" s="35" customFormat="1" x14ac:dyDescent="0.2">
      <c r="C2939" s="39"/>
      <c r="D2939" s="40"/>
      <c r="E2939" s="41"/>
      <c r="F2939" s="42"/>
      <c r="G2939" s="43"/>
      <c r="H2939" s="44"/>
      <c r="I2939" s="42"/>
      <c r="J2939" s="42"/>
      <c r="K2939" s="42"/>
      <c r="L2939" s="42"/>
      <c r="T2939" s="44"/>
      <c r="U2939" s="44"/>
      <c r="V2939" s="44"/>
      <c r="W2939" s="44"/>
      <c r="X2939" s="44"/>
      <c r="Y2939" s="44"/>
      <c r="Z2939" s="44"/>
      <c r="AD2939" s="42"/>
      <c r="AE2939" s="42"/>
      <c r="AF2939" s="42"/>
      <c r="AG2939" s="42"/>
    </row>
    <row r="2940" spans="3:33" s="35" customFormat="1" x14ac:dyDescent="0.2">
      <c r="C2940" s="39"/>
      <c r="D2940" s="40"/>
      <c r="E2940" s="41"/>
      <c r="F2940" s="42"/>
      <c r="G2940" s="43"/>
      <c r="H2940" s="44"/>
      <c r="I2940" s="42"/>
      <c r="J2940" s="42"/>
      <c r="K2940" s="42"/>
      <c r="L2940" s="42"/>
      <c r="T2940" s="44"/>
      <c r="U2940" s="44"/>
      <c r="V2940" s="44"/>
      <c r="W2940" s="44"/>
      <c r="X2940" s="44"/>
      <c r="Y2940" s="44"/>
      <c r="Z2940" s="44"/>
      <c r="AD2940" s="42"/>
      <c r="AE2940" s="42"/>
      <c r="AF2940" s="42"/>
      <c r="AG2940" s="42"/>
    </row>
    <row r="2941" spans="3:33" s="35" customFormat="1" x14ac:dyDescent="0.2">
      <c r="C2941" s="39"/>
      <c r="D2941" s="40"/>
      <c r="E2941" s="41"/>
      <c r="F2941" s="42"/>
      <c r="G2941" s="43"/>
      <c r="H2941" s="44"/>
      <c r="I2941" s="42"/>
      <c r="J2941" s="42"/>
      <c r="K2941" s="42"/>
      <c r="L2941" s="42"/>
      <c r="T2941" s="44"/>
      <c r="U2941" s="44"/>
      <c r="V2941" s="44"/>
      <c r="W2941" s="44"/>
      <c r="X2941" s="44"/>
      <c r="Y2941" s="44"/>
      <c r="Z2941" s="44"/>
      <c r="AD2941" s="42"/>
      <c r="AE2941" s="42"/>
      <c r="AF2941" s="42"/>
      <c r="AG2941" s="42"/>
    </row>
    <row r="2942" spans="3:33" s="35" customFormat="1" x14ac:dyDescent="0.2">
      <c r="C2942" s="39"/>
      <c r="D2942" s="40"/>
      <c r="E2942" s="41"/>
      <c r="F2942" s="42"/>
      <c r="G2942" s="43"/>
      <c r="H2942" s="44"/>
      <c r="I2942" s="42"/>
      <c r="J2942" s="42"/>
      <c r="K2942" s="42"/>
      <c r="L2942" s="42"/>
      <c r="T2942" s="44"/>
      <c r="U2942" s="44"/>
      <c r="V2942" s="44"/>
      <c r="W2942" s="44"/>
      <c r="X2942" s="44"/>
      <c r="Y2942" s="44"/>
      <c r="Z2942" s="44"/>
      <c r="AD2942" s="42"/>
      <c r="AE2942" s="42"/>
      <c r="AF2942" s="42"/>
      <c r="AG2942" s="42"/>
    </row>
    <row r="2943" spans="3:33" s="35" customFormat="1" x14ac:dyDescent="0.2">
      <c r="C2943" s="39"/>
      <c r="D2943" s="40"/>
      <c r="E2943" s="41"/>
      <c r="F2943" s="42"/>
      <c r="G2943" s="43"/>
      <c r="H2943" s="44"/>
      <c r="I2943" s="42"/>
      <c r="J2943" s="42"/>
      <c r="K2943" s="42"/>
      <c r="L2943" s="42"/>
      <c r="T2943" s="44"/>
      <c r="U2943" s="44"/>
      <c r="V2943" s="44"/>
      <c r="W2943" s="44"/>
      <c r="X2943" s="44"/>
      <c r="Y2943" s="44"/>
      <c r="Z2943" s="44"/>
      <c r="AD2943" s="42"/>
      <c r="AE2943" s="42"/>
      <c r="AF2943" s="42"/>
      <c r="AG2943" s="42"/>
    </row>
    <row r="2944" spans="3:33" s="35" customFormat="1" x14ac:dyDescent="0.2">
      <c r="C2944" s="39"/>
      <c r="D2944" s="40"/>
      <c r="E2944" s="41"/>
      <c r="F2944" s="42"/>
      <c r="G2944" s="43"/>
      <c r="H2944" s="44"/>
      <c r="I2944" s="42"/>
      <c r="J2944" s="42"/>
      <c r="K2944" s="42"/>
      <c r="L2944" s="42"/>
      <c r="T2944" s="44"/>
      <c r="U2944" s="44"/>
      <c r="V2944" s="44"/>
      <c r="W2944" s="44"/>
      <c r="X2944" s="44"/>
      <c r="Y2944" s="44"/>
      <c r="Z2944" s="44"/>
      <c r="AD2944" s="42"/>
      <c r="AE2944" s="42"/>
      <c r="AF2944" s="42"/>
      <c r="AG2944" s="42"/>
    </row>
    <row r="2945" spans="3:33" s="35" customFormat="1" x14ac:dyDescent="0.2">
      <c r="C2945" s="39"/>
      <c r="D2945" s="40"/>
      <c r="E2945" s="41"/>
      <c r="F2945" s="42"/>
      <c r="G2945" s="43"/>
      <c r="H2945" s="44"/>
      <c r="I2945" s="42"/>
      <c r="J2945" s="42"/>
      <c r="K2945" s="42"/>
      <c r="L2945" s="42"/>
      <c r="T2945" s="44"/>
      <c r="U2945" s="44"/>
      <c r="V2945" s="44"/>
      <c r="W2945" s="44"/>
      <c r="X2945" s="44"/>
      <c r="Y2945" s="44"/>
      <c r="Z2945" s="44"/>
      <c r="AD2945" s="42"/>
      <c r="AE2945" s="42"/>
      <c r="AF2945" s="42"/>
      <c r="AG2945" s="42"/>
    </row>
    <row r="2946" spans="3:33" s="35" customFormat="1" x14ac:dyDescent="0.2">
      <c r="C2946" s="39"/>
      <c r="D2946" s="40"/>
      <c r="E2946" s="41"/>
      <c r="F2946" s="42"/>
      <c r="G2946" s="43"/>
      <c r="H2946" s="44"/>
      <c r="I2946" s="42"/>
      <c r="J2946" s="42"/>
      <c r="K2946" s="42"/>
      <c r="L2946" s="42"/>
      <c r="T2946" s="44"/>
      <c r="U2946" s="44"/>
      <c r="V2946" s="44"/>
      <c r="W2946" s="44"/>
      <c r="X2946" s="44"/>
      <c r="Y2946" s="44"/>
      <c r="Z2946" s="44"/>
      <c r="AD2946" s="42"/>
      <c r="AE2946" s="42"/>
      <c r="AF2946" s="42"/>
      <c r="AG2946" s="42"/>
    </row>
    <row r="2947" spans="3:33" s="35" customFormat="1" x14ac:dyDescent="0.2">
      <c r="C2947" s="39"/>
      <c r="D2947" s="40"/>
      <c r="E2947" s="41"/>
      <c r="F2947" s="42"/>
      <c r="G2947" s="43"/>
      <c r="H2947" s="44"/>
      <c r="I2947" s="42"/>
      <c r="J2947" s="42"/>
      <c r="K2947" s="42"/>
      <c r="L2947" s="42"/>
      <c r="T2947" s="44"/>
      <c r="U2947" s="44"/>
      <c r="V2947" s="44"/>
      <c r="W2947" s="44"/>
      <c r="X2947" s="44"/>
      <c r="Y2947" s="44"/>
      <c r="Z2947" s="44"/>
      <c r="AD2947" s="42"/>
      <c r="AE2947" s="42"/>
      <c r="AF2947" s="42"/>
      <c r="AG2947" s="42"/>
    </row>
    <row r="2948" spans="3:33" s="35" customFormat="1" x14ac:dyDescent="0.2">
      <c r="C2948" s="39"/>
      <c r="D2948" s="40"/>
      <c r="E2948" s="41"/>
      <c r="F2948" s="42"/>
      <c r="G2948" s="43"/>
      <c r="H2948" s="44"/>
      <c r="I2948" s="42"/>
      <c r="J2948" s="42"/>
      <c r="K2948" s="42"/>
      <c r="L2948" s="42"/>
      <c r="T2948" s="44"/>
      <c r="U2948" s="44"/>
      <c r="V2948" s="44"/>
      <c r="W2948" s="44"/>
      <c r="X2948" s="44"/>
      <c r="Y2948" s="44"/>
      <c r="Z2948" s="44"/>
      <c r="AD2948" s="42"/>
      <c r="AE2948" s="42"/>
      <c r="AF2948" s="42"/>
      <c r="AG2948" s="42"/>
    </row>
    <row r="2949" spans="3:33" s="35" customFormat="1" x14ac:dyDescent="0.2">
      <c r="C2949" s="39"/>
      <c r="D2949" s="40"/>
      <c r="E2949" s="41"/>
      <c r="F2949" s="42"/>
      <c r="G2949" s="43"/>
      <c r="H2949" s="44"/>
      <c r="I2949" s="42"/>
      <c r="J2949" s="42"/>
      <c r="K2949" s="42"/>
      <c r="L2949" s="42"/>
      <c r="T2949" s="44"/>
      <c r="U2949" s="44"/>
      <c r="V2949" s="44"/>
      <c r="W2949" s="44"/>
      <c r="X2949" s="44"/>
      <c r="Y2949" s="44"/>
      <c r="Z2949" s="44"/>
      <c r="AD2949" s="42"/>
      <c r="AE2949" s="42"/>
      <c r="AF2949" s="42"/>
      <c r="AG2949" s="42"/>
    </row>
    <row r="2950" spans="3:33" s="35" customFormat="1" x14ac:dyDescent="0.2">
      <c r="C2950" s="39"/>
      <c r="D2950" s="40"/>
      <c r="E2950" s="41"/>
      <c r="F2950" s="42"/>
      <c r="G2950" s="43"/>
      <c r="H2950" s="44"/>
      <c r="I2950" s="42"/>
      <c r="J2950" s="42"/>
      <c r="K2950" s="42"/>
      <c r="L2950" s="42"/>
      <c r="T2950" s="44"/>
      <c r="U2950" s="44"/>
      <c r="V2950" s="44"/>
      <c r="W2950" s="44"/>
      <c r="X2950" s="44"/>
      <c r="Y2950" s="44"/>
      <c r="Z2950" s="44"/>
      <c r="AD2950" s="42"/>
      <c r="AE2950" s="42"/>
      <c r="AF2950" s="42"/>
      <c r="AG2950" s="42"/>
    </row>
    <row r="2951" spans="3:33" s="35" customFormat="1" x14ac:dyDescent="0.2">
      <c r="C2951" s="39"/>
      <c r="D2951" s="40"/>
      <c r="E2951" s="41"/>
      <c r="F2951" s="42"/>
      <c r="G2951" s="43"/>
      <c r="H2951" s="44"/>
      <c r="I2951" s="42"/>
      <c r="J2951" s="42"/>
      <c r="K2951" s="42"/>
      <c r="L2951" s="42"/>
      <c r="T2951" s="44"/>
      <c r="U2951" s="44"/>
      <c r="V2951" s="44"/>
      <c r="W2951" s="44"/>
      <c r="X2951" s="44"/>
      <c r="Y2951" s="44"/>
      <c r="Z2951" s="44"/>
      <c r="AD2951" s="42"/>
      <c r="AE2951" s="42"/>
      <c r="AF2951" s="42"/>
      <c r="AG2951" s="42"/>
    </row>
    <row r="2952" spans="3:33" s="35" customFormat="1" x14ac:dyDescent="0.2">
      <c r="C2952" s="39"/>
      <c r="D2952" s="40"/>
      <c r="E2952" s="41"/>
      <c r="F2952" s="42"/>
      <c r="G2952" s="43"/>
      <c r="H2952" s="44"/>
      <c r="I2952" s="42"/>
      <c r="J2952" s="42"/>
      <c r="K2952" s="42"/>
      <c r="L2952" s="42"/>
      <c r="T2952" s="44"/>
      <c r="U2952" s="44"/>
      <c r="V2952" s="44"/>
      <c r="W2952" s="44"/>
      <c r="X2952" s="44"/>
      <c r="Y2952" s="44"/>
      <c r="Z2952" s="44"/>
      <c r="AD2952" s="42"/>
      <c r="AE2952" s="42"/>
      <c r="AF2952" s="42"/>
      <c r="AG2952" s="42"/>
    </row>
    <row r="2953" spans="3:33" s="35" customFormat="1" x14ac:dyDescent="0.2">
      <c r="C2953" s="39"/>
      <c r="D2953" s="40"/>
      <c r="E2953" s="41"/>
      <c r="F2953" s="42"/>
      <c r="G2953" s="43"/>
      <c r="H2953" s="44"/>
      <c r="I2953" s="42"/>
      <c r="J2953" s="42"/>
      <c r="K2953" s="42"/>
      <c r="L2953" s="42"/>
      <c r="T2953" s="44"/>
      <c r="U2953" s="44"/>
      <c r="V2953" s="44"/>
      <c r="W2953" s="44"/>
      <c r="X2953" s="44"/>
      <c r="Y2953" s="44"/>
      <c r="Z2953" s="44"/>
      <c r="AD2953" s="42"/>
      <c r="AE2953" s="42"/>
      <c r="AF2953" s="42"/>
      <c r="AG2953" s="42"/>
    </row>
    <row r="2954" spans="3:33" s="35" customFormat="1" x14ac:dyDescent="0.2">
      <c r="C2954" s="39"/>
      <c r="D2954" s="40"/>
      <c r="E2954" s="41"/>
      <c r="F2954" s="42"/>
      <c r="G2954" s="43"/>
      <c r="H2954" s="44"/>
      <c r="I2954" s="42"/>
      <c r="J2954" s="42"/>
      <c r="K2954" s="42"/>
      <c r="L2954" s="42"/>
      <c r="T2954" s="44"/>
      <c r="U2954" s="44"/>
      <c r="V2954" s="44"/>
      <c r="W2954" s="44"/>
      <c r="X2954" s="44"/>
      <c r="Y2954" s="44"/>
      <c r="Z2954" s="44"/>
      <c r="AD2954" s="42"/>
      <c r="AE2954" s="42"/>
      <c r="AF2954" s="42"/>
      <c r="AG2954" s="42"/>
    </row>
    <row r="2955" spans="3:33" s="35" customFormat="1" x14ac:dyDescent="0.2">
      <c r="C2955" s="39"/>
      <c r="D2955" s="40"/>
      <c r="E2955" s="41"/>
      <c r="F2955" s="42"/>
      <c r="G2955" s="43"/>
      <c r="H2955" s="44"/>
      <c r="I2955" s="42"/>
      <c r="J2955" s="42"/>
      <c r="K2955" s="42"/>
      <c r="L2955" s="42"/>
      <c r="T2955" s="44"/>
      <c r="U2955" s="44"/>
      <c r="V2955" s="44"/>
      <c r="W2955" s="44"/>
      <c r="X2955" s="44"/>
      <c r="Y2955" s="44"/>
      <c r="Z2955" s="44"/>
      <c r="AD2955" s="42"/>
      <c r="AE2955" s="42"/>
      <c r="AF2955" s="42"/>
      <c r="AG2955" s="42"/>
    </row>
    <row r="2956" spans="3:33" s="35" customFormat="1" x14ac:dyDescent="0.2">
      <c r="C2956" s="39"/>
      <c r="D2956" s="40"/>
      <c r="E2956" s="41"/>
      <c r="F2956" s="42"/>
      <c r="G2956" s="43"/>
      <c r="H2956" s="44"/>
      <c r="I2956" s="42"/>
      <c r="J2956" s="42"/>
      <c r="K2956" s="42"/>
      <c r="L2956" s="42"/>
      <c r="T2956" s="44"/>
      <c r="U2956" s="44"/>
      <c r="V2956" s="44"/>
      <c r="W2956" s="44"/>
      <c r="X2956" s="44"/>
      <c r="Y2956" s="44"/>
      <c r="Z2956" s="44"/>
      <c r="AD2956" s="42"/>
      <c r="AE2956" s="42"/>
      <c r="AF2956" s="42"/>
      <c r="AG2956" s="42"/>
    </row>
    <row r="2957" spans="3:33" s="35" customFormat="1" x14ac:dyDescent="0.2">
      <c r="C2957" s="39"/>
      <c r="D2957" s="40"/>
      <c r="E2957" s="41"/>
      <c r="F2957" s="42"/>
      <c r="G2957" s="43"/>
      <c r="H2957" s="44"/>
      <c r="I2957" s="42"/>
      <c r="J2957" s="42"/>
      <c r="K2957" s="42"/>
      <c r="L2957" s="42"/>
      <c r="T2957" s="44"/>
      <c r="U2957" s="44"/>
      <c r="V2957" s="44"/>
      <c r="W2957" s="44"/>
      <c r="X2957" s="44"/>
      <c r="Y2957" s="44"/>
      <c r="Z2957" s="44"/>
      <c r="AD2957" s="42"/>
      <c r="AE2957" s="42"/>
      <c r="AF2957" s="42"/>
      <c r="AG2957" s="42"/>
    </row>
    <row r="2958" spans="3:33" s="35" customFormat="1" x14ac:dyDescent="0.2">
      <c r="C2958" s="39"/>
      <c r="D2958" s="40"/>
      <c r="E2958" s="41"/>
      <c r="F2958" s="42"/>
      <c r="G2958" s="43"/>
      <c r="H2958" s="44"/>
      <c r="I2958" s="42"/>
      <c r="J2958" s="42"/>
      <c r="K2958" s="42"/>
      <c r="L2958" s="42"/>
      <c r="T2958" s="44"/>
      <c r="U2958" s="44"/>
      <c r="V2958" s="44"/>
      <c r="W2958" s="44"/>
      <c r="X2958" s="44"/>
      <c r="Y2958" s="44"/>
      <c r="Z2958" s="44"/>
      <c r="AD2958" s="42"/>
      <c r="AE2958" s="42"/>
      <c r="AF2958" s="42"/>
      <c r="AG2958" s="42"/>
    </row>
    <row r="2959" spans="3:33" s="35" customFormat="1" x14ac:dyDescent="0.2">
      <c r="C2959" s="39"/>
      <c r="D2959" s="40"/>
      <c r="E2959" s="41"/>
      <c r="F2959" s="42"/>
      <c r="G2959" s="43"/>
      <c r="H2959" s="44"/>
      <c r="I2959" s="42"/>
      <c r="J2959" s="42"/>
      <c r="K2959" s="42"/>
      <c r="L2959" s="42"/>
      <c r="T2959" s="44"/>
      <c r="U2959" s="44"/>
      <c r="V2959" s="44"/>
      <c r="W2959" s="44"/>
      <c r="X2959" s="44"/>
      <c r="Y2959" s="44"/>
      <c r="Z2959" s="44"/>
      <c r="AD2959" s="42"/>
      <c r="AE2959" s="42"/>
      <c r="AF2959" s="42"/>
      <c r="AG2959" s="42"/>
    </row>
    <row r="2960" spans="3:33" s="35" customFormat="1" x14ac:dyDescent="0.2">
      <c r="C2960" s="39"/>
      <c r="D2960" s="40"/>
      <c r="E2960" s="41"/>
      <c r="F2960" s="42"/>
      <c r="G2960" s="43"/>
      <c r="H2960" s="44"/>
      <c r="I2960" s="42"/>
      <c r="J2960" s="42"/>
      <c r="K2960" s="42"/>
      <c r="L2960" s="42"/>
      <c r="T2960" s="44"/>
      <c r="U2960" s="44"/>
      <c r="V2960" s="44"/>
      <c r="W2960" s="44"/>
      <c r="X2960" s="44"/>
      <c r="Y2960" s="44"/>
      <c r="Z2960" s="44"/>
      <c r="AD2960" s="42"/>
      <c r="AE2960" s="42"/>
      <c r="AF2960" s="42"/>
      <c r="AG2960" s="42"/>
    </row>
    <row r="2961" spans="3:33" s="35" customFormat="1" x14ac:dyDescent="0.2">
      <c r="C2961" s="39"/>
      <c r="D2961" s="40"/>
      <c r="E2961" s="41"/>
      <c r="F2961" s="42"/>
      <c r="G2961" s="43"/>
      <c r="H2961" s="44"/>
      <c r="I2961" s="42"/>
      <c r="J2961" s="42"/>
      <c r="K2961" s="42"/>
      <c r="L2961" s="42"/>
      <c r="T2961" s="44"/>
      <c r="U2961" s="44"/>
      <c r="V2961" s="44"/>
      <c r="W2961" s="44"/>
      <c r="X2961" s="44"/>
      <c r="Y2961" s="44"/>
      <c r="Z2961" s="44"/>
      <c r="AD2961" s="42"/>
      <c r="AE2961" s="42"/>
      <c r="AF2961" s="42"/>
      <c r="AG2961" s="42"/>
    </row>
    <row r="2962" spans="3:33" s="35" customFormat="1" x14ac:dyDescent="0.2">
      <c r="C2962" s="39"/>
      <c r="D2962" s="40"/>
      <c r="E2962" s="41"/>
      <c r="F2962" s="42"/>
      <c r="G2962" s="43"/>
      <c r="H2962" s="44"/>
      <c r="I2962" s="42"/>
      <c r="J2962" s="42"/>
      <c r="K2962" s="42"/>
      <c r="L2962" s="42"/>
      <c r="T2962" s="44"/>
      <c r="U2962" s="44"/>
      <c r="V2962" s="44"/>
      <c r="W2962" s="44"/>
      <c r="X2962" s="44"/>
      <c r="Y2962" s="44"/>
      <c r="Z2962" s="44"/>
      <c r="AD2962" s="42"/>
      <c r="AE2962" s="42"/>
      <c r="AF2962" s="42"/>
      <c r="AG2962" s="42"/>
    </row>
    <row r="2963" spans="3:33" s="35" customFormat="1" x14ac:dyDescent="0.2">
      <c r="C2963" s="39"/>
      <c r="D2963" s="40"/>
      <c r="E2963" s="41"/>
      <c r="F2963" s="42"/>
      <c r="G2963" s="43"/>
      <c r="H2963" s="44"/>
      <c r="I2963" s="42"/>
      <c r="J2963" s="42"/>
      <c r="K2963" s="42"/>
      <c r="L2963" s="42"/>
      <c r="T2963" s="44"/>
      <c r="U2963" s="44"/>
      <c r="V2963" s="44"/>
      <c r="W2963" s="44"/>
      <c r="X2963" s="44"/>
      <c r="Y2963" s="44"/>
      <c r="Z2963" s="44"/>
      <c r="AD2963" s="42"/>
      <c r="AE2963" s="42"/>
      <c r="AF2963" s="42"/>
      <c r="AG2963" s="42"/>
    </row>
    <row r="2964" spans="3:33" s="35" customFormat="1" x14ac:dyDescent="0.2">
      <c r="C2964" s="39"/>
      <c r="D2964" s="40"/>
      <c r="E2964" s="41"/>
      <c r="F2964" s="42"/>
      <c r="G2964" s="43"/>
      <c r="H2964" s="44"/>
      <c r="I2964" s="42"/>
      <c r="J2964" s="42"/>
      <c r="K2964" s="42"/>
      <c r="L2964" s="42"/>
      <c r="T2964" s="44"/>
      <c r="U2964" s="44"/>
      <c r="V2964" s="44"/>
      <c r="W2964" s="44"/>
      <c r="X2964" s="44"/>
      <c r="Y2964" s="44"/>
      <c r="Z2964" s="44"/>
      <c r="AD2964" s="42"/>
      <c r="AE2964" s="42"/>
      <c r="AF2964" s="42"/>
      <c r="AG2964" s="42"/>
    </row>
    <row r="2965" spans="3:33" s="35" customFormat="1" x14ac:dyDescent="0.2">
      <c r="C2965" s="39"/>
      <c r="D2965" s="40"/>
      <c r="E2965" s="41"/>
      <c r="F2965" s="42"/>
      <c r="G2965" s="43"/>
      <c r="H2965" s="44"/>
      <c r="I2965" s="42"/>
      <c r="J2965" s="42"/>
      <c r="K2965" s="42"/>
      <c r="L2965" s="42"/>
      <c r="T2965" s="44"/>
      <c r="U2965" s="44"/>
      <c r="V2965" s="44"/>
      <c r="W2965" s="44"/>
      <c r="X2965" s="44"/>
      <c r="Y2965" s="44"/>
      <c r="Z2965" s="44"/>
      <c r="AD2965" s="42"/>
      <c r="AE2965" s="42"/>
      <c r="AF2965" s="42"/>
      <c r="AG2965" s="42"/>
    </row>
    <row r="2966" spans="3:33" s="35" customFormat="1" x14ac:dyDescent="0.2">
      <c r="C2966" s="39"/>
      <c r="D2966" s="40"/>
      <c r="E2966" s="41"/>
      <c r="F2966" s="42"/>
      <c r="G2966" s="43"/>
      <c r="H2966" s="44"/>
      <c r="I2966" s="42"/>
      <c r="J2966" s="42"/>
      <c r="K2966" s="42"/>
      <c r="L2966" s="42"/>
      <c r="T2966" s="44"/>
      <c r="U2966" s="44"/>
      <c r="V2966" s="44"/>
      <c r="W2966" s="44"/>
      <c r="X2966" s="44"/>
      <c r="Y2966" s="44"/>
      <c r="Z2966" s="44"/>
      <c r="AD2966" s="42"/>
      <c r="AE2966" s="42"/>
      <c r="AF2966" s="42"/>
      <c r="AG2966" s="42"/>
    </row>
    <row r="2967" spans="3:33" s="35" customFormat="1" x14ac:dyDescent="0.2">
      <c r="C2967" s="39"/>
      <c r="D2967" s="40"/>
      <c r="E2967" s="41"/>
      <c r="F2967" s="42"/>
      <c r="G2967" s="43"/>
      <c r="H2967" s="44"/>
      <c r="I2967" s="42"/>
      <c r="J2967" s="42"/>
      <c r="K2967" s="42"/>
      <c r="L2967" s="42"/>
      <c r="T2967" s="44"/>
      <c r="U2967" s="44"/>
      <c r="V2967" s="44"/>
      <c r="W2967" s="44"/>
      <c r="X2967" s="44"/>
      <c r="Y2967" s="44"/>
      <c r="Z2967" s="44"/>
      <c r="AD2967" s="42"/>
      <c r="AE2967" s="42"/>
      <c r="AF2967" s="42"/>
      <c r="AG2967" s="42"/>
    </row>
    <row r="2968" spans="3:33" s="35" customFormat="1" x14ac:dyDescent="0.2">
      <c r="C2968" s="39"/>
      <c r="D2968" s="40"/>
      <c r="E2968" s="41"/>
      <c r="F2968" s="42"/>
      <c r="G2968" s="43"/>
      <c r="H2968" s="44"/>
      <c r="I2968" s="42"/>
      <c r="J2968" s="42"/>
      <c r="K2968" s="42"/>
      <c r="L2968" s="42"/>
      <c r="T2968" s="44"/>
      <c r="U2968" s="44"/>
      <c r="V2968" s="44"/>
      <c r="W2968" s="44"/>
      <c r="X2968" s="44"/>
      <c r="Y2968" s="44"/>
      <c r="Z2968" s="44"/>
      <c r="AD2968" s="42"/>
      <c r="AE2968" s="42"/>
      <c r="AF2968" s="42"/>
      <c r="AG2968" s="42"/>
    </row>
    <row r="2969" spans="3:33" s="35" customFormat="1" x14ac:dyDescent="0.2">
      <c r="C2969" s="39"/>
      <c r="D2969" s="40"/>
      <c r="E2969" s="41"/>
      <c r="F2969" s="42"/>
      <c r="G2969" s="43"/>
      <c r="H2969" s="44"/>
      <c r="I2969" s="42"/>
      <c r="J2969" s="42"/>
      <c r="K2969" s="42"/>
      <c r="L2969" s="42"/>
      <c r="T2969" s="44"/>
      <c r="U2969" s="44"/>
      <c r="V2969" s="44"/>
      <c r="W2969" s="44"/>
      <c r="X2969" s="44"/>
      <c r="Y2969" s="44"/>
      <c r="Z2969" s="44"/>
      <c r="AD2969" s="42"/>
      <c r="AE2969" s="42"/>
      <c r="AF2969" s="42"/>
      <c r="AG2969" s="42"/>
    </row>
    <row r="2970" spans="3:33" s="35" customFormat="1" x14ac:dyDescent="0.2">
      <c r="C2970" s="39"/>
      <c r="D2970" s="40"/>
      <c r="E2970" s="41"/>
      <c r="F2970" s="42"/>
      <c r="G2970" s="43"/>
      <c r="H2970" s="44"/>
      <c r="I2970" s="42"/>
      <c r="J2970" s="42"/>
      <c r="K2970" s="42"/>
      <c r="L2970" s="42"/>
      <c r="T2970" s="44"/>
      <c r="U2970" s="44"/>
      <c r="V2970" s="44"/>
      <c r="W2970" s="44"/>
      <c r="X2970" s="44"/>
      <c r="Y2970" s="44"/>
      <c r="Z2970" s="44"/>
      <c r="AD2970" s="42"/>
      <c r="AE2970" s="42"/>
      <c r="AF2970" s="42"/>
      <c r="AG2970" s="42"/>
    </row>
    <row r="2971" spans="3:33" s="35" customFormat="1" x14ac:dyDescent="0.2">
      <c r="C2971" s="39"/>
      <c r="D2971" s="40"/>
      <c r="E2971" s="41"/>
      <c r="F2971" s="42"/>
      <c r="G2971" s="43"/>
      <c r="H2971" s="44"/>
      <c r="I2971" s="42"/>
      <c r="J2971" s="42"/>
      <c r="K2971" s="42"/>
      <c r="L2971" s="42"/>
      <c r="T2971" s="44"/>
      <c r="U2971" s="44"/>
      <c r="V2971" s="44"/>
      <c r="W2971" s="44"/>
      <c r="X2971" s="44"/>
      <c r="Y2971" s="44"/>
      <c r="Z2971" s="44"/>
      <c r="AD2971" s="42"/>
      <c r="AE2971" s="42"/>
      <c r="AF2971" s="42"/>
      <c r="AG2971" s="42"/>
    </row>
    <row r="2972" spans="3:33" s="35" customFormat="1" x14ac:dyDescent="0.2">
      <c r="C2972" s="39"/>
      <c r="D2972" s="40"/>
      <c r="E2972" s="41"/>
      <c r="F2972" s="42"/>
      <c r="G2972" s="43"/>
      <c r="H2972" s="44"/>
      <c r="I2972" s="42"/>
      <c r="J2972" s="42"/>
      <c r="K2972" s="42"/>
      <c r="L2972" s="42"/>
      <c r="T2972" s="44"/>
      <c r="U2972" s="44"/>
      <c r="V2972" s="44"/>
      <c r="W2972" s="44"/>
      <c r="X2972" s="44"/>
      <c r="Y2972" s="44"/>
      <c r="Z2972" s="44"/>
      <c r="AD2972" s="42"/>
      <c r="AE2972" s="42"/>
      <c r="AF2972" s="42"/>
      <c r="AG2972" s="42"/>
    </row>
    <row r="2973" spans="3:33" s="35" customFormat="1" x14ac:dyDescent="0.2">
      <c r="C2973" s="39"/>
      <c r="D2973" s="40"/>
      <c r="E2973" s="41"/>
      <c r="F2973" s="42"/>
      <c r="G2973" s="43"/>
      <c r="H2973" s="44"/>
      <c r="I2973" s="42"/>
      <c r="J2973" s="42"/>
      <c r="K2973" s="42"/>
      <c r="L2973" s="42"/>
      <c r="T2973" s="44"/>
      <c r="U2973" s="44"/>
      <c r="V2973" s="44"/>
      <c r="W2973" s="44"/>
      <c r="X2973" s="44"/>
      <c r="Y2973" s="44"/>
      <c r="Z2973" s="44"/>
      <c r="AD2973" s="42"/>
      <c r="AE2973" s="42"/>
      <c r="AF2973" s="42"/>
      <c r="AG2973" s="42"/>
    </row>
    <row r="2974" spans="3:33" s="35" customFormat="1" x14ac:dyDescent="0.2">
      <c r="C2974" s="39"/>
      <c r="D2974" s="40"/>
      <c r="E2974" s="41"/>
      <c r="F2974" s="42"/>
      <c r="G2974" s="43"/>
      <c r="H2974" s="44"/>
      <c r="I2974" s="42"/>
      <c r="J2974" s="42"/>
      <c r="K2974" s="42"/>
      <c r="L2974" s="42"/>
      <c r="T2974" s="44"/>
      <c r="U2974" s="44"/>
      <c r="V2974" s="44"/>
      <c r="W2974" s="44"/>
      <c r="X2974" s="44"/>
      <c r="Y2974" s="44"/>
      <c r="Z2974" s="44"/>
      <c r="AD2974" s="42"/>
      <c r="AE2974" s="42"/>
      <c r="AF2974" s="42"/>
      <c r="AG2974" s="42"/>
    </row>
    <row r="2975" spans="3:33" s="35" customFormat="1" x14ac:dyDescent="0.2">
      <c r="C2975" s="39"/>
      <c r="D2975" s="40"/>
      <c r="E2975" s="41"/>
      <c r="F2975" s="42"/>
      <c r="G2975" s="43"/>
      <c r="H2975" s="44"/>
      <c r="I2975" s="42"/>
      <c r="J2975" s="42"/>
      <c r="K2975" s="42"/>
      <c r="L2975" s="42"/>
      <c r="T2975" s="44"/>
      <c r="U2975" s="44"/>
      <c r="V2975" s="44"/>
      <c r="W2975" s="44"/>
      <c r="X2975" s="44"/>
      <c r="Y2975" s="44"/>
      <c r="Z2975" s="44"/>
      <c r="AD2975" s="42"/>
      <c r="AE2975" s="42"/>
      <c r="AF2975" s="42"/>
      <c r="AG2975" s="42"/>
    </row>
    <row r="2976" spans="3:33" s="35" customFormat="1" x14ac:dyDescent="0.2">
      <c r="C2976" s="39"/>
      <c r="D2976" s="40"/>
      <c r="E2976" s="41"/>
      <c r="F2976" s="42"/>
      <c r="G2976" s="43"/>
      <c r="H2976" s="44"/>
      <c r="I2976" s="42"/>
      <c r="J2976" s="42"/>
      <c r="K2976" s="42"/>
      <c r="L2976" s="42"/>
      <c r="T2976" s="44"/>
      <c r="U2976" s="44"/>
      <c r="V2976" s="44"/>
      <c r="W2976" s="44"/>
      <c r="X2976" s="44"/>
      <c r="Y2976" s="44"/>
      <c r="Z2976" s="44"/>
      <c r="AD2976" s="42"/>
      <c r="AE2976" s="42"/>
      <c r="AF2976" s="42"/>
      <c r="AG2976" s="42"/>
    </row>
    <row r="2977" spans="3:33" s="35" customFormat="1" x14ac:dyDescent="0.2">
      <c r="C2977" s="39"/>
      <c r="D2977" s="40"/>
      <c r="E2977" s="41"/>
      <c r="F2977" s="42"/>
      <c r="G2977" s="43"/>
      <c r="H2977" s="44"/>
      <c r="I2977" s="42"/>
      <c r="J2977" s="42"/>
      <c r="K2977" s="42"/>
      <c r="L2977" s="42"/>
      <c r="T2977" s="44"/>
      <c r="U2977" s="44"/>
      <c r="V2977" s="44"/>
      <c r="W2977" s="44"/>
      <c r="X2977" s="44"/>
      <c r="Y2977" s="44"/>
      <c r="Z2977" s="44"/>
      <c r="AD2977" s="42"/>
      <c r="AE2977" s="42"/>
      <c r="AF2977" s="42"/>
      <c r="AG2977" s="42"/>
    </row>
    <row r="2978" spans="3:33" s="35" customFormat="1" x14ac:dyDescent="0.2">
      <c r="C2978" s="39"/>
      <c r="D2978" s="40"/>
      <c r="E2978" s="41"/>
      <c r="F2978" s="42"/>
      <c r="G2978" s="43"/>
      <c r="H2978" s="44"/>
      <c r="I2978" s="42"/>
      <c r="J2978" s="42"/>
      <c r="K2978" s="42"/>
      <c r="L2978" s="42"/>
      <c r="T2978" s="44"/>
      <c r="U2978" s="44"/>
      <c r="V2978" s="44"/>
      <c r="W2978" s="44"/>
      <c r="X2978" s="44"/>
      <c r="Y2978" s="44"/>
      <c r="Z2978" s="44"/>
      <c r="AD2978" s="42"/>
      <c r="AE2978" s="42"/>
      <c r="AF2978" s="42"/>
      <c r="AG2978" s="42"/>
    </row>
    <row r="2979" spans="3:33" s="35" customFormat="1" x14ac:dyDescent="0.2">
      <c r="C2979" s="39"/>
      <c r="D2979" s="40"/>
      <c r="E2979" s="41"/>
      <c r="F2979" s="42"/>
      <c r="G2979" s="43"/>
      <c r="H2979" s="44"/>
      <c r="I2979" s="42"/>
      <c r="J2979" s="42"/>
      <c r="K2979" s="42"/>
      <c r="L2979" s="42"/>
      <c r="T2979" s="44"/>
      <c r="U2979" s="44"/>
      <c r="V2979" s="44"/>
      <c r="W2979" s="44"/>
      <c r="X2979" s="44"/>
      <c r="Y2979" s="44"/>
      <c r="Z2979" s="44"/>
      <c r="AD2979" s="42"/>
      <c r="AE2979" s="42"/>
      <c r="AF2979" s="42"/>
      <c r="AG2979" s="42"/>
    </row>
    <row r="2980" spans="3:33" s="35" customFormat="1" x14ac:dyDescent="0.2">
      <c r="C2980" s="39"/>
      <c r="D2980" s="40"/>
      <c r="E2980" s="41"/>
      <c r="F2980" s="42"/>
      <c r="G2980" s="43"/>
      <c r="H2980" s="44"/>
      <c r="I2980" s="42"/>
      <c r="J2980" s="42"/>
      <c r="K2980" s="42"/>
      <c r="L2980" s="42"/>
      <c r="T2980" s="44"/>
      <c r="U2980" s="44"/>
      <c r="V2980" s="44"/>
      <c r="W2980" s="44"/>
      <c r="X2980" s="44"/>
      <c r="Y2980" s="44"/>
      <c r="Z2980" s="44"/>
      <c r="AD2980" s="42"/>
      <c r="AE2980" s="42"/>
      <c r="AF2980" s="42"/>
      <c r="AG2980" s="42"/>
    </row>
    <row r="2981" spans="3:33" s="35" customFormat="1" x14ac:dyDescent="0.2">
      <c r="C2981" s="39"/>
      <c r="D2981" s="40"/>
      <c r="E2981" s="41"/>
      <c r="F2981" s="42"/>
      <c r="G2981" s="43"/>
      <c r="H2981" s="44"/>
      <c r="I2981" s="42"/>
      <c r="J2981" s="42"/>
      <c r="K2981" s="42"/>
      <c r="L2981" s="42"/>
      <c r="T2981" s="44"/>
      <c r="U2981" s="44"/>
      <c r="V2981" s="44"/>
      <c r="W2981" s="44"/>
      <c r="X2981" s="44"/>
      <c r="Y2981" s="44"/>
      <c r="Z2981" s="44"/>
      <c r="AD2981" s="42"/>
      <c r="AE2981" s="42"/>
      <c r="AF2981" s="42"/>
      <c r="AG2981" s="42"/>
    </row>
    <row r="2982" spans="3:33" s="35" customFormat="1" x14ac:dyDescent="0.2">
      <c r="C2982" s="39"/>
      <c r="D2982" s="40"/>
      <c r="E2982" s="41"/>
      <c r="F2982" s="42"/>
      <c r="G2982" s="43"/>
      <c r="H2982" s="44"/>
      <c r="I2982" s="42"/>
      <c r="J2982" s="42"/>
      <c r="K2982" s="42"/>
      <c r="L2982" s="42"/>
      <c r="T2982" s="44"/>
      <c r="U2982" s="44"/>
      <c r="V2982" s="44"/>
      <c r="W2982" s="44"/>
      <c r="X2982" s="44"/>
      <c r="Y2982" s="44"/>
      <c r="Z2982" s="44"/>
      <c r="AD2982" s="42"/>
      <c r="AE2982" s="42"/>
      <c r="AF2982" s="42"/>
      <c r="AG2982" s="42"/>
    </row>
    <row r="2983" spans="3:33" s="35" customFormat="1" x14ac:dyDescent="0.2">
      <c r="C2983" s="39"/>
      <c r="D2983" s="40"/>
      <c r="E2983" s="41"/>
      <c r="F2983" s="42"/>
      <c r="G2983" s="43"/>
      <c r="H2983" s="44"/>
      <c r="I2983" s="42"/>
      <c r="J2983" s="42"/>
      <c r="K2983" s="42"/>
      <c r="L2983" s="42"/>
      <c r="T2983" s="44"/>
      <c r="U2983" s="44"/>
      <c r="V2983" s="44"/>
      <c r="W2983" s="44"/>
      <c r="X2983" s="44"/>
      <c r="Y2983" s="44"/>
      <c r="Z2983" s="44"/>
      <c r="AD2983" s="42"/>
      <c r="AE2983" s="42"/>
      <c r="AF2983" s="42"/>
      <c r="AG2983" s="42"/>
    </row>
    <row r="2984" spans="3:33" s="35" customFormat="1" x14ac:dyDescent="0.2">
      <c r="C2984" s="39"/>
      <c r="D2984" s="40"/>
      <c r="E2984" s="41"/>
      <c r="F2984" s="42"/>
      <c r="G2984" s="43"/>
      <c r="H2984" s="44"/>
      <c r="I2984" s="42"/>
      <c r="J2984" s="42"/>
      <c r="K2984" s="42"/>
      <c r="L2984" s="42"/>
      <c r="T2984" s="44"/>
      <c r="U2984" s="44"/>
      <c r="V2984" s="44"/>
      <c r="W2984" s="44"/>
      <c r="X2984" s="44"/>
      <c r="Y2984" s="44"/>
      <c r="Z2984" s="44"/>
      <c r="AD2984" s="42"/>
      <c r="AE2984" s="42"/>
      <c r="AF2984" s="42"/>
      <c r="AG2984" s="42"/>
    </row>
    <row r="2985" spans="3:33" s="35" customFormat="1" x14ac:dyDescent="0.2">
      <c r="C2985" s="39"/>
      <c r="D2985" s="40"/>
      <c r="E2985" s="41"/>
      <c r="F2985" s="42"/>
      <c r="G2985" s="43"/>
      <c r="H2985" s="44"/>
      <c r="I2985" s="42"/>
      <c r="J2985" s="42"/>
      <c r="K2985" s="42"/>
      <c r="L2985" s="42"/>
      <c r="T2985" s="44"/>
      <c r="U2985" s="44"/>
      <c r="V2985" s="44"/>
      <c r="W2985" s="44"/>
      <c r="X2985" s="44"/>
      <c r="Y2985" s="44"/>
      <c r="Z2985" s="44"/>
      <c r="AD2985" s="42"/>
      <c r="AE2985" s="42"/>
      <c r="AF2985" s="42"/>
      <c r="AG2985" s="42"/>
    </row>
    <row r="2986" spans="3:33" s="35" customFormat="1" x14ac:dyDescent="0.2">
      <c r="C2986" s="39"/>
      <c r="D2986" s="40"/>
      <c r="E2986" s="41"/>
      <c r="F2986" s="42"/>
      <c r="G2986" s="43"/>
      <c r="H2986" s="44"/>
      <c r="I2986" s="42"/>
      <c r="J2986" s="42"/>
      <c r="K2986" s="42"/>
      <c r="L2986" s="42"/>
      <c r="T2986" s="44"/>
      <c r="U2986" s="44"/>
      <c r="V2986" s="44"/>
      <c r="W2986" s="44"/>
      <c r="X2986" s="44"/>
      <c r="Y2986" s="44"/>
      <c r="Z2986" s="44"/>
      <c r="AD2986" s="42"/>
      <c r="AE2986" s="42"/>
      <c r="AF2986" s="42"/>
      <c r="AG2986" s="42"/>
    </row>
    <row r="2987" spans="3:33" s="35" customFormat="1" x14ac:dyDescent="0.2">
      <c r="C2987" s="39"/>
      <c r="D2987" s="40"/>
      <c r="E2987" s="41"/>
      <c r="F2987" s="42"/>
      <c r="G2987" s="43"/>
      <c r="H2987" s="44"/>
      <c r="I2987" s="42"/>
      <c r="J2987" s="42"/>
      <c r="K2987" s="42"/>
      <c r="L2987" s="42"/>
      <c r="T2987" s="44"/>
      <c r="U2987" s="44"/>
      <c r="V2987" s="44"/>
      <c r="W2987" s="44"/>
      <c r="X2987" s="44"/>
      <c r="Y2987" s="44"/>
      <c r="Z2987" s="44"/>
      <c r="AD2987" s="42"/>
      <c r="AE2987" s="42"/>
      <c r="AF2987" s="42"/>
      <c r="AG2987" s="42"/>
    </row>
    <row r="2988" spans="3:33" s="35" customFormat="1" x14ac:dyDescent="0.2">
      <c r="C2988" s="39"/>
      <c r="D2988" s="40"/>
      <c r="E2988" s="41"/>
      <c r="F2988" s="42"/>
      <c r="G2988" s="43"/>
      <c r="H2988" s="44"/>
      <c r="I2988" s="42"/>
      <c r="J2988" s="42"/>
      <c r="K2988" s="42"/>
      <c r="L2988" s="42"/>
      <c r="T2988" s="44"/>
      <c r="U2988" s="44"/>
      <c r="V2988" s="44"/>
      <c r="W2988" s="44"/>
      <c r="X2988" s="44"/>
      <c r="Y2988" s="44"/>
      <c r="Z2988" s="44"/>
      <c r="AD2988" s="42"/>
      <c r="AE2988" s="42"/>
      <c r="AF2988" s="42"/>
      <c r="AG2988" s="42"/>
    </row>
    <row r="2989" spans="3:33" s="35" customFormat="1" x14ac:dyDescent="0.2">
      <c r="C2989" s="39"/>
      <c r="D2989" s="40"/>
      <c r="E2989" s="41"/>
      <c r="F2989" s="42"/>
      <c r="G2989" s="43"/>
      <c r="H2989" s="44"/>
      <c r="I2989" s="42"/>
      <c r="J2989" s="42"/>
      <c r="K2989" s="42"/>
      <c r="L2989" s="42"/>
      <c r="T2989" s="44"/>
      <c r="U2989" s="44"/>
      <c r="V2989" s="44"/>
      <c r="W2989" s="44"/>
      <c r="X2989" s="44"/>
      <c r="Y2989" s="44"/>
      <c r="Z2989" s="44"/>
      <c r="AD2989" s="42"/>
      <c r="AE2989" s="42"/>
      <c r="AF2989" s="42"/>
      <c r="AG2989" s="42"/>
    </row>
    <row r="2990" spans="3:33" s="35" customFormat="1" x14ac:dyDescent="0.2">
      <c r="C2990" s="39"/>
      <c r="D2990" s="40"/>
      <c r="E2990" s="41"/>
      <c r="F2990" s="42"/>
      <c r="G2990" s="43"/>
      <c r="H2990" s="44"/>
      <c r="I2990" s="42"/>
      <c r="J2990" s="42"/>
      <c r="K2990" s="42"/>
      <c r="L2990" s="42"/>
      <c r="T2990" s="44"/>
      <c r="U2990" s="44"/>
      <c r="V2990" s="44"/>
      <c r="W2990" s="44"/>
      <c r="X2990" s="44"/>
      <c r="Y2990" s="44"/>
      <c r="Z2990" s="44"/>
      <c r="AD2990" s="42"/>
      <c r="AE2990" s="42"/>
      <c r="AF2990" s="42"/>
      <c r="AG2990" s="42"/>
    </row>
    <row r="2991" spans="3:33" s="35" customFormat="1" x14ac:dyDescent="0.2">
      <c r="C2991" s="39"/>
      <c r="D2991" s="40"/>
      <c r="E2991" s="41"/>
      <c r="F2991" s="42"/>
      <c r="G2991" s="43"/>
      <c r="H2991" s="44"/>
      <c r="I2991" s="42"/>
      <c r="J2991" s="42"/>
      <c r="K2991" s="42"/>
      <c r="L2991" s="42"/>
      <c r="T2991" s="44"/>
      <c r="U2991" s="44"/>
      <c r="V2991" s="44"/>
      <c r="W2991" s="44"/>
      <c r="X2991" s="44"/>
      <c r="Y2991" s="44"/>
      <c r="Z2991" s="44"/>
      <c r="AD2991" s="42"/>
      <c r="AE2991" s="42"/>
      <c r="AF2991" s="42"/>
      <c r="AG2991" s="42"/>
    </row>
    <row r="2992" spans="3:33" s="35" customFormat="1" x14ac:dyDescent="0.2">
      <c r="C2992" s="39"/>
      <c r="D2992" s="40"/>
      <c r="E2992" s="41"/>
      <c r="F2992" s="42"/>
      <c r="G2992" s="43"/>
      <c r="H2992" s="44"/>
      <c r="I2992" s="42"/>
      <c r="J2992" s="42"/>
      <c r="K2992" s="42"/>
      <c r="L2992" s="42"/>
      <c r="T2992" s="44"/>
      <c r="U2992" s="44"/>
      <c r="V2992" s="44"/>
      <c r="W2992" s="44"/>
      <c r="X2992" s="44"/>
      <c r="Y2992" s="44"/>
      <c r="Z2992" s="44"/>
      <c r="AD2992" s="42"/>
      <c r="AE2992" s="42"/>
      <c r="AF2992" s="42"/>
      <c r="AG2992" s="42"/>
    </row>
    <row r="2993" spans="3:33" s="35" customFormat="1" x14ac:dyDescent="0.2">
      <c r="C2993" s="39"/>
      <c r="D2993" s="40"/>
      <c r="E2993" s="41"/>
      <c r="F2993" s="42"/>
      <c r="G2993" s="43"/>
      <c r="H2993" s="44"/>
      <c r="I2993" s="42"/>
      <c r="J2993" s="42"/>
      <c r="K2993" s="42"/>
      <c r="L2993" s="42"/>
      <c r="T2993" s="44"/>
      <c r="U2993" s="44"/>
      <c r="V2993" s="44"/>
      <c r="W2993" s="44"/>
      <c r="X2993" s="44"/>
      <c r="Y2993" s="44"/>
      <c r="Z2993" s="44"/>
      <c r="AD2993" s="42"/>
      <c r="AE2993" s="42"/>
      <c r="AF2993" s="42"/>
      <c r="AG2993" s="42"/>
    </row>
    <row r="2994" spans="3:33" s="35" customFormat="1" x14ac:dyDescent="0.2">
      <c r="C2994" s="39"/>
      <c r="D2994" s="40"/>
      <c r="E2994" s="41"/>
      <c r="F2994" s="42"/>
      <c r="G2994" s="43"/>
      <c r="H2994" s="44"/>
      <c r="I2994" s="42"/>
      <c r="J2994" s="42"/>
      <c r="K2994" s="42"/>
      <c r="L2994" s="42"/>
      <c r="T2994" s="44"/>
      <c r="U2994" s="44"/>
      <c r="V2994" s="44"/>
      <c r="W2994" s="44"/>
      <c r="X2994" s="44"/>
      <c r="Y2994" s="44"/>
      <c r="Z2994" s="44"/>
      <c r="AD2994" s="42"/>
      <c r="AE2994" s="42"/>
      <c r="AF2994" s="42"/>
      <c r="AG2994" s="42"/>
    </row>
    <row r="2995" spans="3:33" s="35" customFormat="1" x14ac:dyDescent="0.2">
      <c r="C2995" s="39"/>
      <c r="D2995" s="40"/>
      <c r="E2995" s="41"/>
      <c r="F2995" s="42"/>
      <c r="G2995" s="43"/>
      <c r="H2995" s="44"/>
      <c r="I2995" s="42"/>
      <c r="J2995" s="42"/>
      <c r="K2995" s="42"/>
      <c r="L2995" s="42"/>
      <c r="T2995" s="44"/>
      <c r="U2995" s="44"/>
      <c r="V2995" s="44"/>
      <c r="W2995" s="44"/>
      <c r="X2995" s="44"/>
      <c r="Y2995" s="44"/>
      <c r="Z2995" s="44"/>
      <c r="AD2995" s="42"/>
      <c r="AE2995" s="42"/>
      <c r="AF2995" s="42"/>
      <c r="AG2995" s="42"/>
    </row>
    <row r="2996" spans="3:33" s="35" customFormat="1" x14ac:dyDescent="0.2">
      <c r="C2996" s="39"/>
      <c r="D2996" s="40"/>
      <c r="E2996" s="41"/>
      <c r="F2996" s="42"/>
      <c r="G2996" s="43"/>
      <c r="H2996" s="44"/>
      <c r="I2996" s="42"/>
      <c r="J2996" s="42"/>
      <c r="K2996" s="42"/>
      <c r="L2996" s="42"/>
      <c r="T2996" s="44"/>
      <c r="U2996" s="44"/>
      <c r="V2996" s="44"/>
      <c r="W2996" s="44"/>
      <c r="X2996" s="44"/>
      <c r="Y2996" s="44"/>
      <c r="Z2996" s="44"/>
      <c r="AD2996" s="42"/>
      <c r="AE2996" s="42"/>
      <c r="AF2996" s="42"/>
      <c r="AG2996" s="42"/>
    </row>
    <row r="2997" spans="3:33" s="35" customFormat="1" x14ac:dyDescent="0.2">
      <c r="C2997" s="39"/>
      <c r="D2997" s="40"/>
      <c r="E2997" s="41"/>
      <c r="F2997" s="42"/>
      <c r="G2997" s="43"/>
      <c r="H2997" s="44"/>
      <c r="I2997" s="42"/>
      <c r="J2997" s="42"/>
      <c r="K2997" s="42"/>
      <c r="L2997" s="42"/>
      <c r="T2997" s="44"/>
      <c r="U2997" s="44"/>
      <c r="V2997" s="44"/>
      <c r="W2997" s="44"/>
      <c r="X2997" s="44"/>
      <c r="Y2997" s="44"/>
      <c r="Z2997" s="44"/>
      <c r="AD2997" s="42"/>
      <c r="AE2997" s="42"/>
      <c r="AF2997" s="42"/>
      <c r="AG2997" s="42"/>
    </row>
    <row r="2998" spans="3:33" s="35" customFormat="1" x14ac:dyDescent="0.2">
      <c r="C2998" s="39"/>
      <c r="D2998" s="40"/>
      <c r="E2998" s="41"/>
      <c r="F2998" s="42"/>
      <c r="G2998" s="43"/>
      <c r="H2998" s="44"/>
      <c r="I2998" s="42"/>
      <c r="J2998" s="42"/>
      <c r="K2998" s="42"/>
      <c r="L2998" s="42"/>
      <c r="T2998" s="44"/>
      <c r="U2998" s="44"/>
      <c r="V2998" s="44"/>
      <c r="W2998" s="44"/>
      <c r="X2998" s="44"/>
      <c r="Y2998" s="44"/>
      <c r="Z2998" s="44"/>
      <c r="AD2998" s="42"/>
      <c r="AE2998" s="42"/>
      <c r="AF2998" s="42"/>
      <c r="AG2998" s="42"/>
    </row>
    <row r="2999" spans="3:33" s="35" customFormat="1" x14ac:dyDescent="0.2">
      <c r="C2999" s="39"/>
      <c r="D2999" s="40"/>
      <c r="E2999" s="41"/>
      <c r="F2999" s="42"/>
      <c r="G2999" s="43"/>
      <c r="H2999" s="44"/>
      <c r="I2999" s="42"/>
      <c r="J2999" s="42"/>
      <c r="K2999" s="42"/>
      <c r="L2999" s="42"/>
      <c r="T2999" s="44"/>
      <c r="U2999" s="44"/>
      <c r="V2999" s="44"/>
      <c r="W2999" s="44"/>
      <c r="X2999" s="44"/>
      <c r="Y2999" s="44"/>
      <c r="Z2999" s="44"/>
      <c r="AD2999" s="42"/>
      <c r="AE2999" s="42"/>
      <c r="AF2999" s="42"/>
      <c r="AG2999" s="42"/>
    </row>
    <row r="3000" spans="3:33" s="35" customFormat="1" x14ac:dyDescent="0.2">
      <c r="C3000" s="39"/>
      <c r="D3000" s="40"/>
      <c r="E3000" s="41"/>
      <c r="F3000" s="42"/>
      <c r="G3000" s="43"/>
      <c r="H3000" s="44"/>
      <c r="I3000" s="42"/>
      <c r="J3000" s="42"/>
      <c r="K3000" s="42"/>
      <c r="L3000" s="42"/>
      <c r="T3000" s="44"/>
      <c r="U3000" s="44"/>
      <c r="V3000" s="44"/>
      <c r="W3000" s="44"/>
      <c r="X3000" s="44"/>
      <c r="Y3000" s="44"/>
      <c r="Z3000" s="44"/>
      <c r="AD3000" s="42"/>
      <c r="AE3000" s="42"/>
      <c r="AF3000" s="42"/>
      <c r="AG3000" s="42"/>
    </row>
    <row r="3001" spans="3:33" s="35" customFormat="1" x14ac:dyDescent="0.2">
      <c r="C3001" s="39"/>
      <c r="D3001" s="40"/>
      <c r="E3001" s="41"/>
      <c r="F3001" s="42"/>
      <c r="G3001" s="43"/>
      <c r="H3001" s="44"/>
      <c r="I3001" s="42"/>
      <c r="J3001" s="42"/>
      <c r="K3001" s="42"/>
      <c r="L3001" s="42"/>
      <c r="T3001" s="44"/>
      <c r="U3001" s="44"/>
      <c r="V3001" s="44"/>
      <c r="W3001" s="44"/>
      <c r="X3001" s="44"/>
      <c r="Y3001" s="44"/>
      <c r="Z3001" s="44"/>
      <c r="AD3001" s="42"/>
      <c r="AE3001" s="42"/>
      <c r="AF3001" s="42"/>
      <c r="AG3001" s="42"/>
    </row>
    <row r="3002" spans="3:33" s="35" customFormat="1" x14ac:dyDescent="0.2">
      <c r="C3002" s="39"/>
      <c r="D3002" s="40"/>
      <c r="E3002" s="41"/>
      <c r="F3002" s="42"/>
      <c r="G3002" s="43"/>
      <c r="H3002" s="44"/>
      <c r="I3002" s="42"/>
      <c r="J3002" s="42"/>
      <c r="K3002" s="42"/>
      <c r="L3002" s="42"/>
      <c r="T3002" s="44"/>
      <c r="U3002" s="44"/>
      <c r="V3002" s="44"/>
      <c r="W3002" s="44"/>
      <c r="X3002" s="44"/>
      <c r="Y3002" s="44"/>
      <c r="Z3002" s="44"/>
      <c r="AD3002" s="42"/>
      <c r="AE3002" s="42"/>
      <c r="AF3002" s="42"/>
      <c r="AG3002" s="42"/>
    </row>
    <row r="3003" spans="3:33" s="35" customFormat="1" x14ac:dyDescent="0.2">
      <c r="C3003" s="39"/>
      <c r="D3003" s="40"/>
      <c r="E3003" s="41"/>
      <c r="F3003" s="42"/>
      <c r="G3003" s="43"/>
      <c r="H3003" s="44"/>
      <c r="I3003" s="42"/>
      <c r="J3003" s="42"/>
      <c r="K3003" s="42"/>
      <c r="L3003" s="42"/>
      <c r="T3003" s="44"/>
      <c r="U3003" s="44"/>
      <c r="V3003" s="44"/>
      <c r="W3003" s="44"/>
      <c r="X3003" s="44"/>
      <c r="Y3003" s="44"/>
      <c r="Z3003" s="44"/>
      <c r="AD3003" s="42"/>
      <c r="AE3003" s="42"/>
      <c r="AF3003" s="42"/>
      <c r="AG3003" s="42"/>
    </row>
    <row r="3004" spans="3:33" s="35" customFormat="1" x14ac:dyDescent="0.2">
      <c r="C3004" s="39"/>
      <c r="D3004" s="40"/>
      <c r="E3004" s="41"/>
      <c r="F3004" s="42"/>
      <c r="G3004" s="43"/>
      <c r="H3004" s="44"/>
      <c r="I3004" s="42"/>
      <c r="J3004" s="42"/>
      <c r="K3004" s="42"/>
      <c r="L3004" s="42"/>
      <c r="T3004" s="44"/>
      <c r="U3004" s="44"/>
      <c r="V3004" s="44"/>
      <c r="W3004" s="44"/>
      <c r="X3004" s="44"/>
      <c r="Y3004" s="44"/>
      <c r="Z3004" s="44"/>
      <c r="AD3004" s="42"/>
      <c r="AE3004" s="42"/>
      <c r="AF3004" s="42"/>
      <c r="AG3004" s="42"/>
    </row>
    <row r="3005" spans="3:33" s="35" customFormat="1" x14ac:dyDescent="0.2">
      <c r="C3005" s="39"/>
      <c r="D3005" s="40"/>
      <c r="E3005" s="41"/>
      <c r="F3005" s="42"/>
      <c r="G3005" s="43"/>
      <c r="H3005" s="44"/>
      <c r="I3005" s="42"/>
      <c r="J3005" s="42"/>
      <c r="K3005" s="42"/>
      <c r="L3005" s="42"/>
      <c r="T3005" s="44"/>
      <c r="U3005" s="44"/>
      <c r="V3005" s="44"/>
      <c r="W3005" s="44"/>
      <c r="X3005" s="44"/>
      <c r="Y3005" s="44"/>
      <c r="Z3005" s="44"/>
      <c r="AD3005" s="42"/>
      <c r="AE3005" s="42"/>
      <c r="AF3005" s="42"/>
      <c r="AG3005" s="42"/>
    </row>
    <row r="3006" spans="3:33" s="35" customFormat="1" x14ac:dyDescent="0.2">
      <c r="C3006" s="39"/>
      <c r="D3006" s="40"/>
      <c r="E3006" s="41"/>
      <c r="F3006" s="42"/>
      <c r="G3006" s="43"/>
      <c r="H3006" s="44"/>
      <c r="I3006" s="42"/>
      <c r="J3006" s="42"/>
      <c r="K3006" s="42"/>
      <c r="L3006" s="42"/>
      <c r="T3006" s="44"/>
      <c r="U3006" s="44"/>
      <c r="V3006" s="44"/>
      <c r="W3006" s="44"/>
      <c r="X3006" s="44"/>
      <c r="Y3006" s="44"/>
      <c r="Z3006" s="44"/>
      <c r="AD3006" s="42"/>
      <c r="AE3006" s="42"/>
      <c r="AF3006" s="42"/>
      <c r="AG3006" s="42"/>
    </row>
    <row r="3007" spans="3:33" s="35" customFormat="1" x14ac:dyDescent="0.2">
      <c r="C3007" s="39"/>
      <c r="D3007" s="40"/>
      <c r="E3007" s="41"/>
      <c r="F3007" s="42"/>
      <c r="G3007" s="43"/>
      <c r="H3007" s="44"/>
      <c r="I3007" s="42"/>
      <c r="J3007" s="42"/>
      <c r="K3007" s="42"/>
      <c r="L3007" s="42"/>
      <c r="T3007" s="44"/>
      <c r="U3007" s="44"/>
      <c r="V3007" s="44"/>
      <c r="W3007" s="44"/>
      <c r="X3007" s="44"/>
      <c r="Y3007" s="44"/>
      <c r="Z3007" s="44"/>
      <c r="AD3007" s="42"/>
      <c r="AE3007" s="42"/>
      <c r="AF3007" s="42"/>
      <c r="AG3007" s="42"/>
    </row>
    <row r="3008" spans="3:33" s="35" customFormat="1" x14ac:dyDescent="0.2">
      <c r="C3008" s="39"/>
      <c r="D3008" s="40"/>
      <c r="E3008" s="41"/>
      <c r="F3008" s="42"/>
      <c r="G3008" s="43"/>
      <c r="H3008" s="44"/>
      <c r="I3008" s="42"/>
      <c r="J3008" s="42"/>
      <c r="K3008" s="42"/>
      <c r="L3008" s="42"/>
      <c r="T3008" s="44"/>
      <c r="U3008" s="44"/>
      <c r="V3008" s="44"/>
      <c r="W3008" s="44"/>
      <c r="X3008" s="44"/>
      <c r="Y3008" s="44"/>
      <c r="Z3008" s="44"/>
      <c r="AD3008" s="42"/>
      <c r="AE3008" s="42"/>
      <c r="AF3008" s="42"/>
      <c r="AG3008" s="42"/>
    </row>
    <row r="3009" spans="3:33" s="35" customFormat="1" x14ac:dyDescent="0.2">
      <c r="C3009" s="39"/>
      <c r="D3009" s="40"/>
      <c r="E3009" s="41"/>
      <c r="F3009" s="42"/>
      <c r="G3009" s="43"/>
      <c r="H3009" s="44"/>
      <c r="I3009" s="42"/>
      <c r="J3009" s="42"/>
      <c r="K3009" s="42"/>
      <c r="L3009" s="42"/>
      <c r="T3009" s="44"/>
      <c r="U3009" s="44"/>
      <c r="V3009" s="44"/>
      <c r="W3009" s="44"/>
      <c r="X3009" s="44"/>
      <c r="Y3009" s="44"/>
      <c r="Z3009" s="44"/>
      <c r="AD3009" s="42"/>
      <c r="AE3009" s="42"/>
      <c r="AF3009" s="42"/>
      <c r="AG3009" s="42"/>
    </row>
    <row r="3010" spans="3:33" s="35" customFormat="1" x14ac:dyDescent="0.2">
      <c r="C3010" s="39"/>
      <c r="D3010" s="40"/>
      <c r="E3010" s="41"/>
      <c r="F3010" s="42"/>
      <c r="G3010" s="43"/>
      <c r="H3010" s="44"/>
      <c r="I3010" s="42"/>
      <c r="J3010" s="42"/>
      <c r="K3010" s="42"/>
      <c r="L3010" s="42"/>
      <c r="T3010" s="44"/>
      <c r="U3010" s="44"/>
      <c r="V3010" s="44"/>
      <c r="W3010" s="44"/>
      <c r="X3010" s="44"/>
      <c r="Y3010" s="44"/>
      <c r="Z3010" s="44"/>
      <c r="AD3010" s="42"/>
      <c r="AE3010" s="42"/>
      <c r="AF3010" s="42"/>
      <c r="AG3010" s="42"/>
    </row>
    <row r="3011" spans="3:33" s="35" customFormat="1" x14ac:dyDescent="0.2">
      <c r="C3011" s="39"/>
      <c r="D3011" s="40"/>
      <c r="E3011" s="41"/>
      <c r="F3011" s="42"/>
      <c r="G3011" s="43"/>
      <c r="H3011" s="44"/>
      <c r="I3011" s="42"/>
      <c r="J3011" s="42"/>
      <c r="K3011" s="42"/>
      <c r="L3011" s="42"/>
      <c r="T3011" s="44"/>
      <c r="U3011" s="44"/>
      <c r="V3011" s="44"/>
      <c r="W3011" s="44"/>
      <c r="X3011" s="44"/>
      <c r="Y3011" s="44"/>
      <c r="Z3011" s="44"/>
      <c r="AD3011" s="42"/>
      <c r="AE3011" s="42"/>
      <c r="AF3011" s="42"/>
      <c r="AG3011" s="42"/>
    </row>
    <row r="3012" spans="3:33" s="35" customFormat="1" x14ac:dyDescent="0.2">
      <c r="C3012" s="39"/>
      <c r="D3012" s="40"/>
      <c r="E3012" s="41"/>
      <c r="F3012" s="42"/>
      <c r="G3012" s="43"/>
      <c r="H3012" s="44"/>
      <c r="I3012" s="42"/>
      <c r="J3012" s="42"/>
      <c r="K3012" s="42"/>
      <c r="L3012" s="42"/>
      <c r="T3012" s="44"/>
      <c r="U3012" s="44"/>
      <c r="V3012" s="44"/>
      <c r="W3012" s="44"/>
      <c r="X3012" s="44"/>
      <c r="Y3012" s="44"/>
      <c r="Z3012" s="44"/>
      <c r="AD3012" s="42"/>
      <c r="AE3012" s="42"/>
      <c r="AF3012" s="42"/>
      <c r="AG3012" s="42"/>
    </row>
    <row r="3013" spans="3:33" s="35" customFormat="1" x14ac:dyDescent="0.2">
      <c r="C3013" s="39"/>
      <c r="D3013" s="40"/>
      <c r="E3013" s="41"/>
      <c r="F3013" s="42"/>
      <c r="G3013" s="43"/>
      <c r="H3013" s="44"/>
      <c r="I3013" s="42"/>
      <c r="J3013" s="42"/>
      <c r="K3013" s="42"/>
      <c r="L3013" s="42"/>
      <c r="T3013" s="44"/>
      <c r="U3013" s="44"/>
      <c r="V3013" s="44"/>
      <c r="W3013" s="44"/>
      <c r="X3013" s="44"/>
      <c r="Y3013" s="44"/>
      <c r="Z3013" s="44"/>
      <c r="AD3013" s="42"/>
      <c r="AE3013" s="42"/>
      <c r="AF3013" s="42"/>
      <c r="AG3013" s="42"/>
    </row>
    <row r="3014" spans="3:33" s="35" customFormat="1" x14ac:dyDescent="0.2">
      <c r="C3014" s="39"/>
      <c r="D3014" s="40"/>
      <c r="E3014" s="41"/>
      <c r="F3014" s="42"/>
      <c r="G3014" s="43"/>
      <c r="H3014" s="44"/>
      <c r="I3014" s="42"/>
      <c r="J3014" s="42"/>
      <c r="K3014" s="42"/>
      <c r="L3014" s="42"/>
      <c r="T3014" s="44"/>
      <c r="U3014" s="44"/>
      <c r="V3014" s="44"/>
      <c r="W3014" s="44"/>
      <c r="X3014" s="44"/>
      <c r="Y3014" s="44"/>
      <c r="Z3014" s="44"/>
      <c r="AD3014" s="42"/>
      <c r="AE3014" s="42"/>
      <c r="AF3014" s="42"/>
      <c r="AG3014" s="42"/>
    </row>
    <row r="3015" spans="3:33" s="35" customFormat="1" x14ac:dyDescent="0.2">
      <c r="C3015" s="39"/>
      <c r="D3015" s="40"/>
      <c r="E3015" s="41"/>
      <c r="F3015" s="42"/>
      <c r="G3015" s="43"/>
      <c r="H3015" s="44"/>
      <c r="I3015" s="42"/>
      <c r="J3015" s="42"/>
      <c r="K3015" s="42"/>
      <c r="L3015" s="42"/>
      <c r="T3015" s="44"/>
      <c r="U3015" s="44"/>
      <c r="V3015" s="44"/>
      <c r="W3015" s="44"/>
      <c r="X3015" s="44"/>
      <c r="Y3015" s="44"/>
      <c r="Z3015" s="44"/>
      <c r="AD3015" s="42"/>
      <c r="AE3015" s="42"/>
      <c r="AF3015" s="42"/>
      <c r="AG3015" s="42"/>
    </row>
    <row r="3016" spans="3:33" s="35" customFormat="1" x14ac:dyDescent="0.2">
      <c r="C3016" s="39"/>
      <c r="D3016" s="40"/>
      <c r="E3016" s="41"/>
      <c r="F3016" s="42"/>
      <c r="G3016" s="43"/>
      <c r="H3016" s="44"/>
      <c r="I3016" s="42"/>
      <c r="J3016" s="42"/>
      <c r="K3016" s="42"/>
      <c r="L3016" s="42"/>
      <c r="T3016" s="44"/>
      <c r="U3016" s="44"/>
      <c r="V3016" s="44"/>
      <c r="W3016" s="44"/>
      <c r="X3016" s="44"/>
      <c r="Y3016" s="44"/>
      <c r="Z3016" s="44"/>
      <c r="AD3016" s="42"/>
      <c r="AE3016" s="42"/>
      <c r="AF3016" s="42"/>
      <c r="AG3016" s="42"/>
    </row>
    <row r="3017" spans="3:33" s="35" customFormat="1" x14ac:dyDescent="0.2">
      <c r="C3017" s="39"/>
      <c r="D3017" s="40"/>
      <c r="E3017" s="41"/>
      <c r="F3017" s="42"/>
      <c r="G3017" s="43"/>
      <c r="H3017" s="44"/>
      <c r="I3017" s="42"/>
      <c r="J3017" s="42"/>
      <c r="K3017" s="42"/>
      <c r="L3017" s="42"/>
      <c r="T3017" s="44"/>
      <c r="U3017" s="44"/>
      <c r="V3017" s="44"/>
      <c r="W3017" s="44"/>
      <c r="X3017" s="44"/>
      <c r="Y3017" s="44"/>
      <c r="Z3017" s="44"/>
      <c r="AD3017" s="42"/>
      <c r="AE3017" s="42"/>
      <c r="AF3017" s="42"/>
      <c r="AG3017" s="42"/>
    </row>
    <row r="3018" spans="3:33" s="35" customFormat="1" x14ac:dyDescent="0.2">
      <c r="C3018" s="39"/>
      <c r="D3018" s="40"/>
      <c r="E3018" s="41"/>
      <c r="F3018" s="42"/>
      <c r="G3018" s="43"/>
      <c r="H3018" s="44"/>
      <c r="I3018" s="42"/>
      <c r="J3018" s="42"/>
      <c r="K3018" s="42"/>
      <c r="L3018" s="42"/>
      <c r="T3018" s="44"/>
      <c r="U3018" s="44"/>
      <c r="V3018" s="44"/>
      <c r="W3018" s="44"/>
      <c r="X3018" s="44"/>
      <c r="Y3018" s="44"/>
      <c r="Z3018" s="44"/>
      <c r="AD3018" s="42"/>
      <c r="AE3018" s="42"/>
      <c r="AF3018" s="42"/>
      <c r="AG3018" s="42"/>
    </row>
    <row r="3019" spans="3:33" s="35" customFormat="1" x14ac:dyDescent="0.2">
      <c r="C3019" s="39"/>
      <c r="D3019" s="40"/>
      <c r="E3019" s="41"/>
      <c r="F3019" s="42"/>
      <c r="G3019" s="43"/>
      <c r="H3019" s="44"/>
      <c r="I3019" s="42"/>
      <c r="J3019" s="42"/>
      <c r="K3019" s="42"/>
      <c r="L3019" s="42"/>
      <c r="T3019" s="44"/>
      <c r="U3019" s="44"/>
      <c r="V3019" s="44"/>
      <c r="W3019" s="44"/>
      <c r="X3019" s="44"/>
      <c r="Y3019" s="44"/>
      <c r="Z3019" s="44"/>
      <c r="AD3019" s="42"/>
      <c r="AE3019" s="42"/>
      <c r="AF3019" s="42"/>
      <c r="AG3019" s="42"/>
    </row>
    <row r="3020" spans="3:33" s="35" customFormat="1" x14ac:dyDescent="0.2">
      <c r="C3020" s="39"/>
      <c r="D3020" s="40"/>
      <c r="E3020" s="41"/>
      <c r="F3020" s="42"/>
      <c r="G3020" s="43"/>
      <c r="H3020" s="44"/>
      <c r="I3020" s="42"/>
      <c r="J3020" s="42"/>
      <c r="K3020" s="42"/>
      <c r="L3020" s="42"/>
      <c r="T3020" s="44"/>
      <c r="U3020" s="44"/>
      <c r="V3020" s="44"/>
      <c r="W3020" s="44"/>
      <c r="X3020" s="44"/>
      <c r="Y3020" s="44"/>
      <c r="Z3020" s="44"/>
      <c r="AD3020" s="42"/>
      <c r="AE3020" s="42"/>
      <c r="AF3020" s="42"/>
      <c r="AG3020" s="42"/>
    </row>
    <row r="3021" spans="3:33" s="35" customFormat="1" x14ac:dyDescent="0.2">
      <c r="C3021" s="39"/>
      <c r="D3021" s="40"/>
      <c r="E3021" s="41"/>
      <c r="F3021" s="42"/>
      <c r="G3021" s="43"/>
      <c r="H3021" s="44"/>
      <c r="I3021" s="42"/>
      <c r="J3021" s="42"/>
      <c r="K3021" s="42"/>
      <c r="L3021" s="42"/>
      <c r="T3021" s="44"/>
      <c r="U3021" s="44"/>
      <c r="V3021" s="44"/>
      <c r="W3021" s="44"/>
      <c r="X3021" s="44"/>
      <c r="Y3021" s="44"/>
      <c r="Z3021" s="44"/>
      <c r="AD3021" s="42"/>
      <c r="AE3021" s="42"/>
      <c r="AF3021" s="42"/>
      <c r="AG3021" s="42"/>
    </row>
    <row r="3022" spans="3:33" s="35" customFormat="1" x14ac:dyDescent="0.2">
      <c r="C3022" s="39"/>
      <c r="D3022" s="40"/>
      <c r="E3022" s="41"/>
      <c r="F3022" s="42"/>
      <c r="G3022" s="43"/>
      <c r="H3022" s="44"/>
      <c r="I3022" s="42"/>
      <c r="J3022" s="42"/>
      <c r="K3022" s="42"/>
      <c r="L3022" s="42"/>
      <c r="T3022" s="44"/>
      <c r="U3022" s="44"/>
      <c r="V3022" s="44"/>
      <c r="W3022" s="44"/>
      <c r="X3022" s="44"/>
      <c r="Y3022" s="44"/>
      <c r="Z3022" s="44"/>
      <c r="AD3022" s="42"/>
      <c r="AE3022" s="42"/>
      <c r="AF3022" s="42"/>
      <c r="AG3022" s="42"/>
    </row>
    <row r="3023" spans="3:33" s="35" customFormat="1" x14ac:dyDescent="0.2">
      <c r="C3023" s="39"/>
      <c r="D3023" s="40"/>
      <c r="E3023" s="41"/>
      <c r="F3023" s="42"/>
      <c r="G3023" s="43"/>
      <c r="H3023" s="44"/>
      <c r="I3023" s="42"/>
      <c r="J3023" s="42"/>
      <c r="K3023" s="42"/>
      <c r="L3023" s="42"/>
      <c r="T3023" s="44"/>
      <c r="U3023" s="44"/>
      <c r="V3023" s="44"/>
      <c r="W3023" s="44"/>
      <c r="X3023" s="44"/>
      <c r="Y3023" s="44"/>
      <c r="Z3023" s="44"/>
      <c r="AD3023" s="42"/>
      <c r="AE3023" s="42"/>
      <c r="AF3023" s="42"/>
      <c r="AG3023" s="42"/>
    </row>
    <row r="3024" spans="3:33" s="35" customFormat="1" x14ac:dyDescent="0.2">
      <c r="C3024" s="39"/>
      <c r="D3024" s="40"/>
      <c r="E3024" s="41"/>
      <c r="F3024" s="42"/>
      <c r="G3024" s="43"/>
      <c r="H3024" s="44"/>
      <c r="I3024" s="42"/>
      <c r="J3024" s="42"/>
      <c r="K3024" s="42"/>
      <c r="L3024" s="42"/>
      <c r="T3024" s="44"/>
      <c r="U3024" s="44"/>
      <c r="V3024" s="44"/>
      <c r="W3024" s="44"/>
      <c r="X3024" s="44"/>
      <c r="Y3024" s="44"/>
      <c r="Z3024" s="44"/>
      <c r="AD3024" s="42"/>
      <c r="AE3024" s="42"/>
      <c r="AF3024" s="42"/>
      <c r="AG3024" s="42"/>
    </row>
    <row r="3025" spans="3:33" s="35" customFormat="1" x14ac:dyDescent="0.2">
      <c r="C3025" s="39"/>
      <c r="D3025" s="40"/>
      <c r="E3025" s="41"/>
      <c r="F3025" s="42"/>
      <c r="G3025" s="43"/>
      <c r="H3025" s="44"/>
      <c r="I3025" s="42"/>
      <c r="J3025" s="42"/>
      <c r="K3025" s="42"/>
      <c r="L3025" s="42"/>
      <c r="T3025" s="44"/>
      <c r="U3025" s="44"/>
      <c r="V3025" s="44"/>
      <c r="W3025" s="44"/>
      <c r="X3025" s="44"/>
      <c r="Y3025" s="44"/>
      <c r="Z3025" s="44"/>
      <c r="AD3025" s="42"/>
      <c r="AE3025" s="42"/>
      <c r="AF3025" s="42"/>
      <c r="AG3025" s="42"/>
    </row>
    <row r="3026" spans="3:33" s="35" customFormat="1" x14ac:dyDescent="0.2">
      <c r="C3026" s="39"/>
      <c r="D3026" s="40"/>
      <c r="E3026" s="41"/>
      <c r="F3026" s="42"/>
      <c r="G3026" s="43"/>
      <c r="H3026" s="44"/>
      <c r="I3026" s="42"/>
      <c r="J3026" s="42"/>
      <c r="K3026" s="42"/>
      <c r="L3026" s="42"/>
      <c r="T3026" s="44"/>
      <c r="U3026" s="44"/>
      <c r="V3026" s="44"/>
      <c r="W3026" s="44"/>
      <c r="X3026" s="44"/>
      <c r="Y3026" s="44"/>
      <c r="Z3026" s="44"/>
      <c r="AD3026" s="42"/>
      <c r="AE3026" s="42"/>
      <c r="AF3026" s="42"/>
      <c r="AG3026" s="42"/>
    </row>
    <row r="3027" spans="3:33" s="35" customFormat="1" x14ac:dyDescent="0.2">
      <c r="C3027" s="39"/>
      <c r="D3027" s="40"/>
      <c r="E3027" s="41"/>
      <c r="F3027" s="42"/>
      <c r="G3027" s="43"/>
      <c r="H3027" s="44"/>
      <c r="I3027" s="42"/>
      <c r="J3027" s="42"/>
      <c r="K3027" s="42"/>
      <c r="L3027" s="42"/>
      <c r="T3027" s="44"/>
      <c r="U3027" s="44"/>
      <c r="V3027" s="44"/>
      <c r="W3027" s="44"/>
      <c r="X3027" s="44"/>
      <c r="Y3027" s="44"/>
      <c r="Z3027" s="44"/>
      <c r="AD3027" s="42"/>
      <c r="AE3027" s="42"/>
      <c r="AF3027" s="42"/>
      <c r="AG3027" s="42"/>
    </row>
    <row r="3028" spans="3:33" s="35" customFormat="1" x14ac:dyDescent="0.2">
      <c r="C3028" s="39"/>
      <c r="D3028" s="40"/>
      <c r="E3028" s="41"/>
      <c r="F3028" s="42"/>
      <c r="G3028" s="43"/>
      <c r="H3028" s="44"/>
      <c r="I3028" s="42"/>
      <c r="J3028" s="42"/>
      <c r="K3028" s="42"/>
      <c r="L3028" s="42"/>
      <c r="T3028" s="44"/>
      <c r="U3028" s="44"/>
      <c r="V3028" s="44"/>
      <c r="W3028" s="44"/>
      <c r="X3028" s="44"/>
      <c r="Y3028" s="44"/>
      <c r="Z3028" s="44"/>
      <c r="AD3028" s="42"/>
      <c r="AE3028" s="42"/>
      <c r="AF3028" s="42"/>
      <c r="AG3028" s="42"/>
    </row>
    <row r="3029" spans="3:33" s="35" customFormat="1" x14ac:dyDescent="0.2">
      <c r="C3029" s="39"/>
      <c r="D3029" s="40"/>
      <c r="E3029" s="41"/>
      <c r="F3029" s="42"/>
      <c r="G3029" s="43"/>
      <c r="H3029" s="44"/>
      <c r="I3029" s="42"/>
      <c r="J3029" s="42"/>
      <c r="K3029" s="42"/>
      <c r="L3029" s="42"/>
      <c r="T3029" s="44"/>
      <c r="U3029" s="44"/>
      <c r="V3029" s="44"/>
      <c r="W3029" s="44"/>
      <c r="X3029" s="44"/>
      <c r="Y3029" s="44"/>
      <c r="Z3029" s="44"/>
      <c r="AD3029" s="42"/>
      <c r="AE3029" s="42"/>
      <c r="AF3029" s="42"/>
      <c r="AG3029" s="42"/>
    </row>
    <row r="3030" spans="3:33" s="35" customFormat="1" x14ac:dyDescent="0.2">
      <c r="C3030" s="39"/>
      <c r="D3030" s="40"/>
      <c r="E3030" s="41"/>
      <c r="F3030" s="42"/>
      <c r="G3030" s="43"/>
      <c r="H3030" s="44"/>
      <c r="I3030" s="42"/>
      <c r="J3030" s="42"/>
      <c r="K3030" s="42"/>
      <c r="L3030" s="42"/>
      <c r="T3030" s="44"/>
      <c r="U3030" s="44"/>
      <c r="V3030" s="44"/>
      <c r="W3030" s="44"/>
      <c r="X3030" s="44"/>
      <c r="Y3030" s="44"/>
      <c r="Z3030" s="44"/>
      <c r="AD3030" s="42"/>
      <c r="AE3030" s="42"/>
      <c r="AF3030" s="42"/>
      <c r="AG3030" s="42"/>
    </row>
    <row r="3031" spans="3:33" s="35" customFormat="1" x14ac:dyDescent="0.2">
      <c r="C3031" s="39"/>
      <c r="D3031" s="40"/>
      <c r="E3031" s="41"/>
      <c r="F3031" s="42"/>
      <c r="G3031" s="43"/>
      <c r="H3031" s="44"/>
      <c r="I3031" s="42"/>
      <c r="J3031" s="42"/>
      <c r="K3031" s="42"/>
      <c r="L3031" s="42"/>
      <c r="T3031" s="44"/>
      <c r="U3031" s="44"/>
      <c r="V3031" s="44"/>
      <c r="W3031" s="44"/>
      <c r="X3031" s="44"/>
      <c r="Y3031" s="44"/>
      <c r="Z3031" s="44"/>
      <c r="AD3031" s="42"/>
      <c r="AE3031" s="42"/>
      <c r="AF3031" s="42"/>
      <c r="AG3031" s="42"/>
    </row>
    <row r="3032" spans="3:33" s="35" customFormat="1" x14ac:dyDescent="0.2">
      <c r="C3032" s="39"/>
      <c r="D3032" s="40"/>
      <c r="E3032" s="41"/>
      <c r="F3032" s="42"/>
      <c r="G3032" s="43"/>
      <c r="H3032" s="44"/>
      <c r="I3032" s="42"/>
      <c r="J3032" s="42"/>
      <c r="K3032" s="42"/>
      <c r="L3032" s="42"/>
      <c r="T3032" s="44"/>
      <c r="U3032" s="44"/>
      <c r="V3032" s="44"/>
      <c r="W3032" s="44"/>
      <c r="X3032" s="44"/>
      <c r="Y3032" s="44"/>
      <c r="Z3032" s="44"/>
      <c r="AD3032" s="42"/>
      <c r="AE3032" s="42"/>
      <c r="AF3032" s="42"/>
      <c r="AG3032" s="42"/>
    </row>
    <row r="3033" spans="3:33" s="35" customFormat="1" x14ac:dyDescent="0.2">
      <c r="C3033" s="39"/>
      <c r="D3033" s="40"/>
      <c r="E3033" s="41"/>
      <c r="F3033" s="42"/>
      <c r="G3033" s="43"/>
      <c r="H3033" s="44"/>
      <c r="I3033" s="42"/>
      <c r="J3033" s="42"/>
      <c r="K3033" s="42"/>
      <c r="L3033" s="42"/>
      <c r="T3033" s="44"/>
      <c r="U3033" s="44"/>
      <c r="V3033" s="44"/>
      <c r="W3033" s="44"/>
      <c r="X3033" s="44"/>
      <c r="Y3033" s="44"/>
      <c r="Z3033" s="44"/>
      <c r="AD3033" s="42"/>
      <c r="AE3033" s="42"/>
      <c r="AF3033" s="42"/>
      <c r="AG3033" s="42"/>
    </row>
    <row r="3034" spans="3:33" s="35" customFormat="1" x14ac:dyDescent="0.2">
      <c r="C3034" s="39"/>
      <c r="D3034" s="40"/>
      <c r="E3034" s="41"/>
      <c r="F3034" s="42"/>
      <c r="G3034" s="43"/>
      <c r="H3034" s="44"/>
      <c r="I3034" s="42"/>
      <c r="J3034" s="42"/>
      <c r="K3034" s="42"/>
      <c r="L3034" s="42"/>
      <c r="T3034" s="44"/>
      <c r="U3034" s="44"/>
      <c r="V3034" s="44"/>
      <c r="W3034" s="44"/>
      <c r="X3034" s="44"/>
      <c r="Y3034" s="44"/>
      <c r="Z3034" s="44"/>
      <c r="AD3034" s="42"/>
      <c r="AE3034" s="42"/>
      <c r="AF3034" s="42"/>
      <c r="AG3034" s="42"/>
    </row>
    <row r="3035" spans="3:33" s="35" customFormat="1" x14ac:dyDescent="0.2">
      <c r="C3035" s="39"/>
      <c r="D3035" s="40"/>
      <c r="E3035" s="41"/>
      <c r="F3035" s="42"/>
      <c r="G3035" s="43"/>
      <c r="H3035" s="44"/>
      <c r="I3035" s="42"/>
      <c r="J3035" s="42"/>
      <c r="K3035" s="42"/>
      <c r="L3035" s="42"/>
      <c r="T3035" s="44"/>
      <c r="U3035" s="44"/>
      <c r="V3035" s="44"/>
      <c r="W3035" s="44"/>
      <c r="X3035" s="44"/>
      <c r="Y3035" s="44"/>
      <c r="Z3035" s="44"/>
      <c r="AD3035" s="42"/>
      <c r="AE3035" s="42"/>
      <c r="AF3035" s="42"/>
      <c r="AG3035" s="42"/>
    </row>
    <row r="3036" spans="3:33" s="35" customFormat="1" x14ac:dyDescent="0.2">
      <c r="C3036" s="39"/>
      <c r="D3036" s="40"/>
      <c r="E3036" s="41"/>
      <c r="F3036" s="42"/>
      <c r="G3036" s="43"/>
      <c r="H3036" s="44"/>
      <c r="I3036" s="42"/>
      <c r="J3036" s="42"/>
      <c r="K3036" s="42"/>
      <c r="L3036" s="42"/>
      <c r="T3036" s="44"/>
      <c r="U3036" s="44"/>
      <c r="V3036" s="44"/>
      <c r="W3036" s="44"/>
      <c r="X3036" s="44"/>
      <c r="Y3036" s="44"/>
      <c r="Z3036" s="44"/>
      <c r="AD3036" s="42"/>
      <c r="AE3036" s="42"/>
      <c r="AF3036" s="42"/>
      <c r="AG3036" s="42"/>
    </row>
    <row r="3037" spans="3:33" s="35" customFormat="1" x14ac:dyDescent="0.2">
      <c r="C3037" s="39"/>
      <c r="D3037" s="40"/>
      <c r="E3037" s="41"/>
      <c r="F3037" s="42"/>
      <c r="G3037" s="43"/>
      <c r="H3037" s="44"/>
      <c r="I3037" s="42"/>
      <c r="J3037" s="42"/>
      <c r="K3037" s="42"/>
      <c r="L3037" s="42"/>
      <c r="T3037" s="44"/>
      <c r="U3037" s="44"/>
      <c r="V3037" s="44"/>
      <c r="W3037" s="44"/>
      <c r="X3037" s="44"/>
      <c r="Y3037" s="44"/>
      <c r="Z3037" s="44"/>
      <c r="AD3037" s="42"/>
      <c r="AE3037" s="42"/>
      <c r="AF3037" s="42"/>
      <c r="AG3037" s="42"/>
    </row>
    <row r="3038" spans="3:33" s="35" customFormat="1" x14ac:dyDescent="0.2">
      <c r="C3038" s="39"/>
      <c r="D3038" s="40"/>
      <c r="E3038" s="41"/>
      <c r="F3038" s="42"/>
      <c r="G3038" s="43"/>
      <c r="H3038" s="44"/>
      <c r="I3038" s="42"/>
      <c r="J3038" s="42"/>
      <c r="K3038" s="42"/>
      <c r="L3038" s="42"/>
      <c r="T3038" s="44"/>
      <c r="U3038" s="44"/>
      <c r="V3038" s="44"/>
      <c r="W3038" s="44"/>
      <c r="X3038" s="44"/>
      <c r="Y3038" s="44"/>
      <c r="Z3038" s="44"/>
      <c r="AD3038" s="42"/>
      <c r="AE3038" s="42"/>
      <c r="AF3038" s="42"/>
      <c r="AG3038" s="42"/>
    </row>
    <row r="3039" spans="3:33" s="35" customFormat="1" x14ac:dyDescent="0.2">
      <c r="C3039" s="39"/>
      <c r="D3039" s="40"/>
      <c r="E3039" s="41"/>
      <c r="F3039" s="42"/>
      <c r="G3039" s="43"/>
      <c r="H3039" s="44"/>
      <c r="I3039" s="42"/>
      <c r="J3039" s="42"/>
      <c r="K3039" s="42"/>
      <c r="L3039" s="42"/>
      <c r="T3039" s="44"/>
      <c r="U3039" s="44"/>
      <c r="V3039" s="44"/>
      <c r="W3039" s="44"/>
      <c r="X3039" s="44"/>
      <c r="Y3039" s="44"/>
      <c r="Z3039" s="44"/>
      <c r="AD3039" s="42"/>
      <c r="AE3039" s="42"/>
      <c r="AF3039" s="42"/>
      <c r="AG3039" s="42"/>
    </row>
    <row r="3040" spans="3:33" s="35" customFormat="1" x14ac:dyDescent="0.2">
      <c r="C3040" s="39"/>
      <c r="D3040" s="40"/>
      <c r="E3040" s="41"/>
      <c r="F3040" s="42"/>
      <c r="G3040" s="43"/>
      <c r="H3040" s="44"/>
      <c r="I3040" s="42"/>
      <c r="J3040" s="42"/>
      <c r="K3040" s="42"/>
      <c r="L3040" s="42"/>
      <c r="T3040" s="44"/>
      <c r="U3040" s="44"/>
      <c r="V3040" s="44"/>
      <c r="W3040" s="44"/>
      <c r="X3040" s="44"/>
      <c r="Y3040" s="44"/>
      <c r="Z3040" s="44"/>
      <c r="AD3040" s="42"/>
      <c r="AE3040" s="42"/>
      <c r="AF3040" s="42"/>
      <c r="AG3040" s="42"/>
    </row>
    <row r="3041" spans="3:33" s="35" customFormat="1" x14ac:dyDescent="0.2">
      <c r="C3041" s="39"/>
      <c r="D3041" s="40"/>
      <c r="E3041" s="41"/>
      <c r="F3041" s="42"/>
      <c r="G3041" s="43"/>
      <c r="H3041" s="44"/>
      <c r="I3041" s="42"/>
      <c r="J3041" s="42"/>
      <c r="K3041" s="42"/>
      <c r="L3041" s="42"/>
      <c r="T3041" s="44"/>
      <c r="U3041" s="44"/>
      <c r="V3041" s="44"/>
      <c r="W3041" s="44"/>
      <c r="X3041" s="44"/>
      <c r="Y3041" s="44"/>
      <c r="Z3041" s="44"/>
      <c r="AD3041" s="42"/>
      <c r="AE3041" s="42"/>
      <c r="AF3041" s="42"/>
      <c r="AG3041" s="42"/>
    </row>
    <row r="3042" spans="3:33" s="35" customFormat="1" x14ac:dyDescent="0.2">
      <c r="C3042" s="39"/>
      <c r="D3042" s="40"/>
      <c r="E3042" s="41"/>
      <c r="F3042" s="42"/>
      <c r="G3042" s="43"/>
      <c r="H3042" s="44"/>
      <c r="I3042" s="42"/>
      <c r="J3042" s="42"/>
      <c r="K3042" s="42"/>
      <c r="L3042" s="42"/>
      <c r="T3042" s="44"/>
      <c r="U3042" s="44"/>
      <c r="V3042" s="44"/>
      <c r="W3042" s="44"/>
      <c r="X3042" s="44"/>
      <c r="Y3042" s="44"/>
      <c r="Z3042" s="44"/>
      <c r="AD3042" s="42"/>
      <c r="AE3042" s="42"/>
      <c r="AF3042" s="42"/>
      <c r="AG3042" s="42"/>
    </row>
    <row r="3043" spans="3:33" s="35" customFormat="1" x14ac:dyDescent="0.2">
      <c r="C3043" s="39"/>
      <c r="D3043" s="40"/>
      <c r="E3043" s="41"/>
      <c r="F3043" s="42"/>
      <c r="G3043" s="43"/>
      <c r="H3043" s="44"/>
      <c r="I3043" s="42"/>
      <c r="J3043" s="42"/>
      <c r="K3043" s="42"/>
      <c r="L3043" s="42"/>
      <c r="T3043" s="44"/>
      <c r="U3043" s="44"/>
      <c r="V3043" s="44"/>
      <c r="W3043" s="44"/>
      <c r="X3043" s="44"/>
      <c r="Y3043" s="44"/>
      <c r="Z3043" s="44"/>
      <c r="AD3043" s="42"/>
      <c r="AE3043" s="42"/>
      <c r="AF3043" s="42"/>
      <c r="AG3043" s="42"/>
    </row>
    <row r="3044" spans="3:33" s="35" customFormat="1" x14ac:dyDescent="0.2">
      <c r="C3044" s="39"/>
      <c r="D3044" s="40"/>
      <c r="E3044" s="41"/>
      <c r="F3044" s="42"/>
      <c r="G3044" s="43"/>
      <c r="H3044" s="44"/>
      <c r="I3044" s="42"/>
      <c r="J3044" s="42"/>
      <c r="K3044" s="42"/>
      <c r="L3044" s="42"/>
      <c r="T3044" s="44"/>
      <c r="U3044" s="44"/>
      <c r="V3044" s="44"/>
      <c r="W3044" s="44"/>
      <c r="X3044" s="44"/>
      <c r="Y3044" s="44"/>
      <c r="Z3044" s="44"/>
      <c r="AD3044" s="42"/>
      <c r="AE3044" s="42"/>
      <c r="AF3044" s="42"/>
      <c r="AG3044" s="42"/>
    </row>
    <row r="3045" spans="3:33" s="35" customFormat="1" x14ac:dyDescent="0.2">
      <c r="C3045" s="39"/>
      <c r="D3045" s="40"/>
      <c r="E3045" s="41"/>
      <c r="F3045" s="42"/>
      <c r="G3045" s="43"/>
      <c r="H3045" s="44"/>
      <c r="I3045" s="42"/>
      <c r="J3045" s="42"/>
      <c r="K3045" s="42"/>
      <c r="L3045" s="42"/>
      <c r="T3045" s="44"/>
      <c r="U3045" s="44"/>
      <c r="V3045" s="44"/>
      <c r="W3045" s="44"/>
      <c r="X3045" s="44"/>
      <c r="Y3045" s="44"/>
      <c r="Z3045" s="44"/>
      <c r="AD3045" s="42"/>
      <c r="AE3045" s="42"/>
      <c r="AF3045" s="42"/>
      <c r="AG3045" s="42"/>
    </row>
    <row r="3046" spans="3:33" s="35" customFormat="1" x14ac:dyDescent="0.2">
      <c r="C3046" s="39"/>
      <c r="D3046" s="40"/>
      <c r="E3046" s="41"/>
      <c r="F3046" s="42"/>
      <c r="G3046" s="43"/>
      <c r="H3046" s="44"/>
      <c r="I3046" s="42"/>
      <c r="J3046" s="42"/>
      <c r="K3046" s="42"/>
      <c r="L3046" s="42"/>
      <c r="T3046" s="44"/>
      <c r="U3046" s="44"/>
      <c r="V3046" s="44"/>
      <c r="W3046" s="44"/>
      <c r="X3046" s="44"/>
      <c r="Y3046" s="44"/>
      <c r="Z3046" s="44"/>
      <c r="AD3046" s="42"/>
      <c r="AE3046" s="42"/>
      <c r="AF3046" s="42"/>
      <c r="AG3046" s="42"/>
    </row>
    <row r="3047" spans="3:33" s="35" customFormat="1" x14ac:dyDescent="0.2">
      <c r="C3047" s="39"/>
      <c r="D3047" s="40"/>
      <c r="E3047" s="41"/>
      <c r="F3047" s="42"/>
      <c r="G3047" s="43"/>
      <c r="H3047" s="44"/>
      <c r="I3047" s="42"/>
      <c r="J3047" s="42"/>
      <c r="K3047" s="42"/>
      <c r="L3047" s="42"/>
      <c r="T3047" s="44"/>
      <c r="U3047" s="44"/>
      <c r="V3047" s="44"/>
      <c r="W3047" s="44"/>
      <c r="X3047" s="44"/>
      <c r="Y3047" s="44"/>
      <c r="Z3047" s="44"/>
      <c r="AD3047" s="42"/>
      <c r="AE3047" s="42"/>
      <c r="AF3047" s="42"/>
      <c r="AG3047" s="42"/>
    </row>
    <row r="3048" spans="3:33" s="35" customFormat="1" x14ac:dyDescent="0.2">
      <c r="C3048" s="39"/>
      <c r="D3048" s="40"/>
      <c r="E3048" s="41"/>
      <c r="F3048" s="42"/>
      <c r="G3048" s="43"/>
      <c r="H3048" s="44"/>
      <c r="I3048" s="42"/>
      <c r="J3048" s="42"/>
      <c r="K3048" s="42"/>
      <c r="L3048" s="42"/>
      <c r="T3048" s="44"/>
      <c r="U3048" s="44"/>
      <c r="V3048" s="44"/>
      <c r="W3048" s="44"/>
      <c r="X3048" s="44"/>
      <c r="Y3048" s="44"/>
      <c r="Z3048" s="44"/>
      <c r="AD3048" s="42"/>
      <c r="AE3048" s="42"/>
      <c r="AF3048" s="42"/>
      <c r="AG3048" s="42"/>
    </row>
    <row r="3049" spans="3:33" s="35" customFormat="1" x14ac:dyDescent="0.2">
      <c r="C3049" s="39"/>
      <c r="D3049" s="40"/>
      <c r="E3049" s="41"/>
      <c r="F3049" s="42"/>
      <c r="G3049" s="43"/>
      <c r="H3049" s="44"/>
      <c r="I3049" s="42"/>
      <c r="J3049" s="42"/>
      <c r="K3049" s="42"/>
      <c r="L3049" s="42"/>
      <c r="T3049" s="44"/>
      <c r="U3049" s="44"/>
      <c r="V3049" s="44"/>
      <c r="W3049" s="44"/>
      <c r="X3049" s="44"/>
      <c r="Y3049" s="44"/>
      <c r="Z3049" s="44"/>
      <c r="AD3049" s="42"/>
      <c r="AE3049" s="42"/>
      <c r="AF3049" s="42"/>
      <c r="AG3049" s="42"/>
    </row>
    <row r="3050" spans="3:33" s="35" customFormat="1" x14ac:dyDescent="0.2">
      <c r="C3050" s="39"/>
      <c r="D3050" s="40"/>
      <c r="E3050" s="41"/>
      <c r="F3050" s="42"/>
      <c r="G3050" s="43"/>
      <c r="H3050" s="44"/>
      <c r="I3050" s="42"/>
      <c r="J3050" s="42"/>
      <c r="K3050" s="42"/>
      <c r="L3050" s="42"/>
      <c r="T3050" s="44"/>
      <c r="U3050" s="44"/>
      <c r="V3050" s="44"/>
      <c r="W3050" s="44"/>
      <c r="X3050" s="44"/>
      <c r="Y3050" s="44"/>
      <c r="Z3050" s="44"/>
      <c r="AD3050" s="42"/>
      <c r="AE3050" s="42"/>
      <c r="AF3050" s="42"/>
      <c r="AG3050" s="42"/>
    </row>
    <row r="3051" spans="3:33" s="35" customFormat="1" x14ac:dyDescent="0.2">
      <c r="C3051" s="39"/>
      <c r="D3051" s="40"/>
      <c r="E3051" s="41"/>
      <c r="F3051" s="42"/>
      <c r="G3051" s="43"/>
      <c r="H3051" s="44"/>
      <c r="I3051" s="42"/>
      <c r="J3051" s="42"/>
      <c r="K3051" s="42"/>
      <c r="L3051" s="42"/>
      <c r="T3051" s="44"/>
      <c r="U3051" s="44"/>
      <c r="V3051" s="44"/>
      <c r="W3051" s="44"/>
      <c r="X3051" s="44"/>
      <c r="Y3051" s="44"/>
      <c r="Z3051" s="44"/>
      <c r="AD3051" s="42"/>
      <c r="AE3051" s="42"/>
      <c r="AF3051" s="42"/>
      <c r="AG3051" s="42"/>
    </row>
    <row r="3052" spans="3:33" s="35" customFormat="1" x14ac:dyDescent="0.2">
      <c r="C3052" s="39"/>
      <c r="D3052" s="40"/>
      <c r="E3052" s="41"/>
      <c r="F3052" s="42"/>
      <c r="G3052" s="43"/>
      <c r="H3052" s="44"/>
      <c r="I3052" s="42"/>
      <c r="J3052" s="42"/>
      <c r="K3052" s="42"/>
      <c r="L3052" s="42"/>
      <c r="T3052" s="44"/>
      <c r="U3052" s="44"/>
      <c r="V3052" s="44"/>
      <c r="W3052" s="44"/>
      <c r="X3052" s="44"/>
      <c r="Y3052" s="44"/>
      <c r="Z3052" s="44"/>
      <c r="AD3052" s="42"/>
      <c r="AE3052" s="42"/>
      <c r="AF3052" s="42"/>
      <c r="AG3052" s="42"/>
    </row>
    <row r="3053" spans="3:33" s="35" customFormat="1" x14ac:dyDescent="0.2">
      <c r="C3053" s="39"/>
      <c r="D3053" s="40"/>
      <c r="E3053" s="41"/>
      <c r="F3053" s="42"/>
      <c r="G3053" s="43"/>
      <c r="H3053" s="44"/>
      <c r="I3053" s="42"/>
      <c r="J3053" s="42"/>
      <c r="K3053" s="42"/>
      <c r="L3053" s="42"/>
      <c r="T3053" s="44"/>
      <c r="U3053" s="44"/>
      <c r="V3053" s="44"/>
      <c r="W3053" s="44"/>
      <c r="X3053" s="44"/>
      <c r="Y3053" s="44"/>
      <c r="Z3053" s="44"/>
      <c r="AD3053" s="42"/>
      <c r="AE3053" s="42"/>
      <c r="AF3053" s="42"/>
      <c r="AG3053" s="42"/>
    </row>
    <row r="3054" spans="3:33" s="35" customFormat="1" x14ac:dyDescent="0.2">
      <c r="C3054" s="39"/>
      <c r="D3054" s="40"/>
      <c r="E3054" s="41"/>
      <c r="F3054" s="42"/>
      <c r="G3054" s="43"/>
      <c r="H3054" s="44"/>
      <c r="I3054" s="42"/>
      <c r="J3054" s="42"/>
      <c r="K3054" s="42"/>
      <c r="L3054" s="42"/>
      <c r="T3054" s="44"/>
      <c r="U3054" s="44"/>
      <c r="V3054" s="44"/>
      <c r="W3054" s="44"/>
      <c r="X3054" s="44"/>
      <c r="Y3054" s="44"/>
      <c r="Z3054" s="44"/>
      <c r="AD3054" s="42"/>
      <c r="AE3054" s="42"/>
      <c r="AF3054" s="42"/>
      <c r="AG3054" s="42"/>
    </row>
    <row r="3055" spans="3:33" s="35" customFormat="1" x14ac:dyDescent="0.2">
      <c r="C3055" s="39"/>
      <c r="D3055" s="40"/>
      <c r="E3055" s="41"/>
      <c r="F3055" s="42"/>
      <c r="G3055" s="43"/>
      <c r="H3055" s="44"/>
      <c r="I3055" s="42"/>
      <c r="J3055" s="42"/>
      <c r="K3055" s="42"/>
      <c r="L3055" s="42"/>
      <c r="T3055" s="44"/>
      <c r="U3055" s="44"/>
      <c r="V3055" s="44"/>
      <c r="W3055" s="44"/>
      <c r="X3055" s="44"/>
      <c r="Y3055" s="44"/>
      <c r="Z3055" s="44"/>
      <c r="AD3055" s="42"/>
      <c r="AE3055" s="42"/>
      <c r="AF3055" s="42"/>
      <c r="AG3055" s="42"/>
    </row>
    <row r="3056" spans="3:33" s="35" customFormat="1" x14ac:dyDescent="0.2">
      <c r="C3056" s="39"/>
      <c r="D3056" s="40"/>
      <c r="E3056" s="41"/>
      <c r="F3056" s="42"/>
      <c r="G3056" s="43"/>
      <c r="H3056" s="44"/>
      <c r="I3056" s="42"/>
      <c r="J3056" s="42"/>
      <c r="K3056" s="42"/>
      <c r="L3056" s="42"/>
      <c r="T3056" s="44"/>
      <c r="U3056" s="44"/>
      <c r="V3056" s="44"/>
      <c r="W3056" s="44"/>
      <c r="X3056" s="44"/>
      <c r="Y3056" s="44"/>
      <c r="Z3056" s="44"/>
      <c r="AD3056" s="42"/>
      <c r="AE3056" s="42"/>
      <c r="AF3056" s="42"/>
      <c r="AG3056" s="42"/>
    </row>
    <row r="3057" spans="3:33" s="35" customFormat="1" x14ac:dyDescent="0.2">
      <c r="C3057" s="39"/>
      <c r="D3057" s="40"/>
      <c r="E3057" s="41"/>
      <c r="F3057" s="42"/>
      <c r="G3057" s="43"/>
      <c r="H3057" s="44"/>
      <c r="I3057" s="42"/>
      <c r="J3057" s="42"/>
      <c r="K3057" s="42"/>
      <c r="L3057" s="42"/>
      <c r="T3057" s="44"/>
      <c r="U3057" s="44"/>
      <c r="V3057" s="44"/>
      <c r="W3057" s="44"/>
      <c r="X3057" s="44"/>
      <c r="Y3057" s="44"/>
      <c r="Z3057" s="44"/>
      <c r="AD3057" s="42"/>
      <c r="AE3057" s="42"/>
      <c r="AF3057" s="42"/>
      <c r="AG3057" s="42"/>
    </row>
    <row r="3058" spans="3:33" s="35" customFormat="1" x14ac:dyDescent="0.2">
      <c r="C3058" s="39"/>
      <c r="D3058" s="40"/>
      <c r="E3058" s="41"/>
      <c r="F3058" s="42"/>
      <c r="G3058" s="43"/>
      <c r="H3058" s="44"/>
      <c r="I3058" s="42"/>
      <c r="J3058" s="42"/>
      <c r="K3058" s="42"/>
      <c r="L3058" s="42"/>
      <c r="T3058" s="44"/>
      <c r="U3058" s="44"/>
      <c r="V3058" s="44"/>
      <c r="W3058" s="44"/>
      <c r="X3058" s="44"/>
      <c r="Y3058" s="44"/>
      <c r="Z3058" s="44"/>
      <c r="AD3058" s="42"/>
      <c r="AE3058" s="42"/>
      <c r="AF3058" s="42"/>
      <c r="AG3058" s="42"/>
    </row>
    <row r="3059" spans="3:33" s="35" customFormat="1" x14ac:dyDescent="0.2">
      <c r="C3059" s="39"/>
      <c r="D3059" s="40"/>
      <c r="E3059" s="41"/>
      <c r="F3059" s="42"/>
      <c r="G3059" s="43"/>
      <c r="H3059" s="44"/>
      <c r="I3059" s="42"/>
      <c r="J3059" s="42"/>
      <c r="K3059" s="42"/>
      <c r="L3059" s="42"/>
      <c r="T3059" s="44"/>
      <c r="U3059" s="44"/>
      <c r="V3059" s="44"/>
      <c r="W3059" s="44"/>
      <c r="X3059" s="44"/>
      <c r="Y3059" s="44"/>
      <c r="Z3059" s="44"/>
      <c r="AD3059" s="42"/>
      <c r="AE3059" s="42"/>
      <c r="AF3059" s="42"/>
      <c r="AG3059" s="42"/>
    </row>
    <row r="3060" spans="3:33" s="35" customFormat="1" x14ac:dyDescent="0.2">
      <c r="C3060" s="39"/>
      <c r="D3060" s="40"/>
      <c r="E3060" s="41"/>
      <c r="F3060" s="42"/>
      <c r="G3060" s="43"/>
      <c r="H3060" s="44"/>
      <c r="I3060" s="42"/>
      <c r="J3060" s="42"/>
      <c r="K3060" s="42"/>
      <c r="L3060" s="42"/>
      <c r="T3060" s="44"/>
      <c r="U3060" s="44"/>
      <c r="V3060" s="44"/>
      <c r="W3060" s="44"/>
      <c r="X3060" s="44"/>
      <c r="Y3060" s="44"/>
      <c r="Z3060" s="44"/>
      <c r="AD3060" s="42"/>
      <c r="AE3060" s="42"/>
      <c r="AF3060" s="42"/>
      <c r="AG3060" s="42"/>
    </row>
    <row r="3061" spans="3:33" s="35" customFormat="1" x14ac:dyDescent="0.2">
      <c r="C3061" s="39"/>
      <c r="D3061" s="40"/>
      <c r="E3061" s="41"/>
      <c r="F3061" s="42"/>
      <c r="G3061" s="43"/>
      <c r="H3061" s="44"/>
      <c r="I3061" s="42"/>
      <c r="J3061" s="42"/>
      <c r="K3061" s="42"/>
      <c r="L3061" s="42"/>
      <c r="T3061" s="44"/>
      <c r="U3061" s="44"/>
      <c r="V3061" s="44"/>
      <c r="W3061" s="44"/>
      <c r="X3061" s="44"/>
      <c r="Y3061" s="44"/>
      <c r="Z3061" s="44"/>
      <c r="AD3061" s="42"/>
      <c r="AE3061" s="42"/>
      <c r="AF3061" s="42"/>
      <c r="AG3061" s="42"/>
    </row>
    <row r="3062" spans="3:33" s="35" customFormat="1" x14ac:dyDescent="0.2">
      <c r="C3062" s="39"/>
      <c r="D3062" s="40"/>
      <c r="E3062" s="41"/>
      <c r="F3062" s="42"/>
      <c r="G3062" s="43"/>
      <c r="H3062" s="44"/>
      <c r="I3062" s="42"/>
      <c r="J3062" s="42"/>
      <c r="K3062" s="42"/>
      <c r="L3062" s="42"/>
      <c r="T3062" s="44"/>
      <c r="U3062" s="44"/>
      <c r="V3062" s="44"/>
      <c r="W3062" s="44"/>
      <c r="X3062" s="44"/>
      <c r="Y3062" s="44"/>
      <c r="Z3062" s="44"/>
      <c r="AD3062" s="42"/>
      <c r="AE3062" s="42"/>
      <c r="AF3062" s="42"/>
      <c r="AG3062" s="42"/>
    </row>
    <row r="3063" spans="3:33" s="35" customFormat="1" x14ac:dyDescent="0.2">
      <c r="C3063" s="39"/>
      <c r="D3063" s="40"/>
      <c r="E3063" s="41"/>
      <c r="F3063" s="42"/>
      <c r="G3063" s="43"/>
      <c r="H3063" s="44"/>
      <c r="I3063" s="42"/>
      <c r="J3063" s="42"/>
      <c r="K3063" s="42"/>
      <c r="L3063" s="42"/>
      <c r="T3063" s="44"/>
      <c r="U3063" s="44"/>
      <c r="V3063" s="44"/>
      <c r="W3063" s="44"/>
      <c r="X3063" s="44"/>
      <c r="Y3063" s="44"/>
      <c r="Z3063" s="44"/>
      <c r="AD3063" s="42"/>
      <c r="AE3063" s="42"/>
      <c r="AF3063" s="42"/>
      <c r="AG3063" s="42"/>
    </row>
    <row r="3064" spans="3:33" s="35" customFormat="1" x14ac:dyDescent="0.2">
      <c r="C3064" s="39"/>
      <c r="D3064" s="40"/>
      <c r="E3064" s="41"/>
      <c r="F3064" s="42"/>
      <c r="G3064" s="43"/>
      <c r="H3064" s="44"/>
      <c r="I3064" s="42"/>
      <c r="J3064" s="42"/>
      <c r="K3064" s="42"/>
      <c r="L3064" s="42"/>
      <c r="T3064" s="44"/>
      <c r="U3064" s="44"/>
      <c r="V3064" s="44"/>
      <c r="W3064" s="44"/>
      <c r="X3064" s="44"/>
      <c r="Y3064" s="44"/>
      <c r="Z3064" s="44"/>
      <c r="AD3064" s="42"/>
      <c r="AE3064" s="42"/>
      <c r="AF3064" s="42"/>
      <c r="AG3064" s="42"/>
    </row>
    <row r="3065" spans="3:33" s="35" customFormat="1" x14ac:dyDescent="0.2">
      <c r="C3065" s="39"/>
      <c r="D3065" s="40"/>
      <c r="E3065" s="41"/>
      <c r="F3065" s="42"/>
      <c r="G3065" s="43"/>
      <c r="H3065" s="44"/>
      <c r="I3065" s="42"/>
      <c r="J3065" s="42"/>
      <c r="K3065" s="42"/>
      <c r="L3065" s="42"/>
      <c r="T3065" s="44"/>
      <c r="U3065" s="44"/>
      <c r="V3065" s="44"/>
      <c r="W3065" s="44"/>
      <c r="X3065" s="44"/>
      <c r="Y3065" s="44"/>
      <c r="Z3065" s="44"/>
      <c r="AD3065" s="42"/>
      <c r="AE3065" s="42"/>
      <c r="AF3065" s="42"/>
      <c r="AG3065" s="42"/>
    </row>
    <row r="3066" spans="3:33" s="35" customFormat="1" x14ac:dyDescent="0.2">
      <c r="C3066" s="39"/>
      <c r="D3066" s="40"/>
      <c r="E3066" s="41"/>
      <c r="F3066" s="42"/>
      <c r="G3066" s="43"/>
      <c r="H3066" s="44"/>
      <c r="I3066" s="42"/>
      <c r="J3066" s="42"/>
      <c r="K3066" s="42"/>
      <c r="L3066" s="42"/>
      <c r="T3066" s="44"/>
      <c r="U3066" s="44"/>
      <c r="V3066" s="44"/>
      <c r="W3066" s="44"/>
      <c r="X3066" s="44"/>
      <c r="Y3066" s="44"/>
      <c r="Z3066" s="44"/>
      <c r="AD3066" s="42"/>
      <c r="AE3066" s="42"/>
      <c r="AF3066" s="42"/>
      <c r="AG3066" s="42"/>
    </row>
    <row r="3067" spans="3:33" s="35" customFormat="1" x14ac:dyDescent="0.2">
      <c r="C3067" s="39"/>
      <c r="D3067" s="40"/>
      <c r="E3067" s="41"/>
      <c r="F3067" s="42"/>
      <c r="G3067" s="43"/>
      <c r="H3067" s="44"/>
      <c r="I3067" s="42"/>
      <c r="J3067" s="42"/>
      <c r="K3067" s="42"/>
      <c r="L3067" s="42"/>
      <c r="T3067" s="44"/>
      <c r="U3067" s="44"/>
      <c r="V3067" s="44"/>
      <c r="W3067" s="44"/>
      <c r="X3067" s="44"/>
      <c r="Y3067" s="44"/>
      <c r="Z3067" s="44"/>
      <c r="AD3067" s="42"/>
      <c r="AE3067" s="42"/>
      <c r="AF3067" s="42"/>
      <c r="AG3067" s="42"/>
    </row>
    <row r="3068" spans="3:33" s="35" customFormat="1" x14ac:dyDescent="0.2">
      <c r="C3068" s="39"/>
      <c r="D3068" s="40"/>
      <c r="E3068" s="41"/>
      <c r="F3068" s="42"/>
      <c r="G3068" s="43"/>
      <c r="H3068" s="44"/>
      <c r="I3068" s="42"/>
      <c r="J3068" s="42"/>
      <c r="K3068" s="42"/>
      <c r="L3068" s="42"/>
      <c r="T3068" s="44"/>
      <c r="U3068" s="44"/>
      <c r="V3068" s="44"/>
      <c r="W3068" s="44"/>
      <c r="X3068" s="44"/>
      <c r="Y3068" s="44"/>
      <c r="Z3068" s="44"/>
      <c r="AD3068" s="42"/>
      <c r="AE3068" s="42"/>
      <c r="AF3068" s="42"/>
      <c r="AG3068" s="42"/>
    </row>
    <row r="3069" spans="3:33" s="35" customFormat="1" x14ac:dyDescent="0.2">
      <c r="C3069" s="39"/>
      <c r="D3069" s="40"/>
      <c r="E3069" s="41"/>
      <c r="F3069" s="42"/>
      <c r="G3069" s="43"/>
      <c r="H3069" s="44"/>
      <c r="I3069" s="42"/>
      <c r="J3069" s="42"/>
      <c r="K3069" s="42"/>
      <c r="L3069" s="42"/>
      <c r="T3069" s="44"/>
      <c r="U3069" s="44"/>
      <c r="V3069" s="44"/>
      <c r="W3069" s="44"/>
      <c r="X3069" s="44"/>
      <c r="Y3069" s="44"/>
      <c r="Z3069" s="44"/>
      <c r="AD3069" s="42"/>
      <c r="AE3069" s="42"/>
      <c r="AF3069" s="42"/>
      <c r="AG3069" s="42"/>
    </row>
    <row r="3070" spans="3:33" s="35" customFormat="1" x14ac:dyDescent="0.2">
      <c r="C3070" s="39"/>
      <c r="D3070" s="40"/>
      <c r="E3070" s="41"/>
      <c r="F3070" s="42"/>
      <c r="G3070" s="43"/>
      <c r="H3070" s="44"/>
      <c r="I3070" s="42"/>
      <c r="J3070" s="42"/>
      <c r="K3070" s="42"/>
      <c r="L3070" s="42"/>
      <c r="T3070" s="44"/>
      <c r="U3070" s="44"/>
      <c r="V3070" s="44"/>
      <c r="W3070" s="44"/>
      <c r="X3070" s="44"/>
      <c r="Y3070" s="44"/>
      <c r="Z3070" s="44"/>
      <c r="AD3070" s="42"/>
      <c r="AE3070" s="42"/>
      <c r="AF3070" s="42"/>
      <c r="AG3070" s="42"/>
    </row>
    <row r="3071" spans="3:33" s="35" customFormat="1" x14ac:dyDescent="0.2">
      <c r="C3071" s="39"/>
      <c r="D3071" s="40"/>
      <c r="E3071" s="41"/>
      <c r="F3071" s="42"/>
      <c r="G3071" s="43"/>
      <c r="H3071" s="44"/>
      <c r="I3071" s="42"/>
      <c r="J3071" s="42"/>
      <c r="K3071" s="42"/>
      <c r="L3071" s="42"/>
      <c r="T3071" s="44"/>
      <c r="U3071" s="44"/>
      <c r="V3071" s="44"/>
      <c r="W3071" s="44"/>
      <c r="X3071" s="44"/>
      <c r="Y3071" s="44"/>
      <c r="Z3071" s="44"/>
      <c r="AD3071" s="42"/>
      <c r="AE3071" s="42"/>
      <c r="AF3071" s="42"/>
      <c r="AG3071" s="42"/>
    </row>
    <row r="3072" spans="3:33" s="35" customFormat="1" x14ac:dyDescent="0.2">
      <c r="C3072" s="39"/>
      <c r="D3072" s="40"/>
      <c r="E3072" s="41"/>
      <c r="F3072" s="42"/>
      <c r="G3072" s="43"/>
      <c r="H3072" s="44"/>
      <c r="I3072" s="42"/>
      <c r="J3072" s="42"/>
      <c r="K3072" s="42"/>
      <c r="L3072" s="42"/>
      <c r="T3072" s="44"/>
      <c r="U3072" s="44"/>
      <c r="V3072" s="44"/>
      <c r="W3072" s="44"/>
      <c r="X3072" s="44"/>
      <c r="Y3072" s="44"/>
      <c r="Z3072" s="44"/>
      <c r="AD3072" s="42"/>
      <c r="AE3072" s="42"/>
      <c r="AF3072" s="42"/>
      <c r="AG3072" s="42"/>
    </row>
    <row r="3073" spans="3:33" s="35" customFormat="1" x14ac:dyDescent="0.2">
      <c r="C3073" s="39"/>
      <c r="D3073" s="40"/>
      <c r="E3073" s="41"/>
      <c r="F3073" s="42"/>
      <c r="G3073" s="43"/>
      <c r="H3073" s="44"/>
      <c r="I3073" s="42"/>
      <c r="J3073" s="42"/>
      <c r="K3073" s="42"/>
      <c r="L3073" s="42"/>
      <c r="T3073" s="44"/>
      <c r="U3073" s="44"/>
      <c r="V3073" s="44"/>
      <c r="W3073" s="44"/>
      <c r="X3073" s="44"/>
      <c r="Y3073" s="44"/>
      <c r="Z3073" s="44"/>
      <c r="AD3073" s="42"/>
      <c r="AE3073" s="42"/>
      <c r="AF3073" s="42"/>
      <c r="AG3073" s="42"/>
    </row>
    <row r="3074" spans="3:33" s="35" customFormat="1" x14ac:dyDescent="0.2">
      <c r="C3074" s="39"/>
      <c r="D3074" s="40"/>
      <c r="E3074" s="41"/>
      <c r="F3074" s="42"/>
      <c r="G3074" s="43"/>
      <c r="H3074" s="44"/>
      <c r="I3074" s="42"/>
      <c r="J3074" s="42"/>
      <c r="K3074" s="42"/>
      <c r="L3074" s="42"/>
      <c r="T3074" s="44"/>
      <c r="U3074" s="44"/>
      <c r="V3074" s="44"/>
      <c r="W3074" s="44"/>
      <c r="X3074" s="44"/>
      <c r="Y3074" s="44"/>
      <c r="Z3074" s="44"/>
      <c r="AD3074" s="42"/>
      <c r="AE3074" s="42"/>
      <c r="AF3074" s="42"/>
      <c r="AG3074" s="42"/>
    </row>
    <row r="3075" spans="3:33" s="35" customFormat="1" x14ac:dyDescent="0.2">
      <c r="C3075" s="39"/>
      <c r="D3075" s="40"/>
      <c r="E3075" s="41"/>
      <c r="F3075" s="42"/>
      <c r="G3075" s="43"/>
      <c r="H3075" s="44"/>
      <c r="I3075" s="42"/>
      <c r="J3075" s="42"/>
      <c r="K3075" s="42"/>
      <c r="L3075" s="42"/>
      <c r="T3075" s="44"/>
      <c r="U3075" s="44"/>
      <c r="V3075" s="44"/>
      <c r="W3075" s="44"/>
      <c r="X3075" s="44"/>
      <c r="Y3075" s="44"/>
      <c r="Z3075" s="44"/>
      <c r="AD3075" s="42"/>
      <c r="AE3075" s="42"/>
      <c r="AF3075" s="42"/>
      <c r="AG3075" s="42"/>
    </row>
    <row r="3076" spans="3:33" s="35" customFormat="1" x14ac:dyDescent="0.2">
      <c r="C3076" s="39"/>
      <c r="D3076" s="40"/>
      <c r="E3076" s="41"/>
      <c r="F3076" s="42"/>
      <c r="G3076" s="43"/>
      <c r="H3076" s="44"/>
      <c r="I3076" s="42"/>
      <c r="J3076" s="42"/>
      <c r="K3076" s="42"/>
      <c r="L3076" s="42"/>
      <c r="T3076" s="44"/>
      <c r="U3076" s="44"/>
      <c r="V3076" s="44"/>
      <c r="W3076" s="44"/>
      <c r="X3076" s="44"/>
      <c r="Y3076" s="44"/>
      <c r="Z3076" s="44"/>
      <c r="AD3076" s="42"/>
      <c r="AE3076" s="42"/>
      <c r="AF3076" s="42"/>
      <c r="AG3076" s="42"/>
    </row>
    <row r="3077" spans="3:33" s="35" customFormat="1" x14ac:dyDescent="0.2">
      <c r="C3077" s="39"/>
      <c r="D3077" s="40"/>
      <c r="E3077" s="41"/>
      <c r="F3077" s="42"/>
      <c r="G3077" s="43"/>
      <c r="H3077" s="44"/>
      <c r="I3077" s="42"/>
      <c r="J3077" s="42"/>
      <c r="K3077" s="42"/>
      <c r="L3077" s="42"/>
      <c r="T3077" s="44"/>
      <c r="U3077" s="44"/>
      <c r="V3077" s="44"/>
      <c r="W3077" s="44"/>
      <c r="X3077" s="44"/>
      <c r="Y3077" s="44"/>
      <c r="Z3077" s="44"/>
      <c r="AD3077" s="42"/>
      <c r="AE3077" s="42"/>
      <c r="AF3077" s="42"/>
      <c r="AG3077" s="42"/>
    </row>
    <row r="3078" spans="3:33" s="35" customFormat="1" x14ac:dyDescent="0.2">
      <c r="C3078" s="39"/>
      <c r="D3078" s="40"/>
      <c r="E3078" s="41"/>
      <c r="F3078" s="42"/>
      <c r="G3078" s="43"/>
      <c r="H3078" s="44"/>
      <c r="I3078" s="42"/>
      <c r="J3078" s="42"/>
      <c r="K3078" s="42"/>
      <c r="L3078" s="42"/>
      <c r="T3078" s="44"/>
      <c r="U3078" s="44"/>
      <c r="V3078" s="44"/>
      <c r="W3078" s="44"/>
      <c r="X3078" s="44"/>
      <c r="Y3078" s="44"/>
      <c r="Z3078" s="44"/>
      <c r="AD3078" s="42"/>
      <c r="AE3078" s="42"/>
      <c r="AF3078" s="42"/>
      <c r="AG3078" s="42"/>
    </row>
    <row r="3079" spans="3:33" s="35" customFormat="1" x14ac:dyDescent="0.2">
      <c r="C3079" s="39"/>
      <c r="D3079" s="40"/>
      <c r="E3079" s="41"/>
      <c r="F3079" s="42"/>
      <c r="G3079" s="43"/>
      <c r="H3079" s="44"/>
      <c r="I3079" s="42"/>
      <c r="J3079" s="42"/>
      <c r="K3079" s="42"/>
      <c r="L3079" s="42"/>
      <c r="T3079" s="44"/>
      <c r="U3079" s="44"/>
      <c r="V3079" s="44"/>
      <c r="W3079" s="44"/>
      <c r="X3079" s="44"/>
      <c r="Y3079" s="44"/>
      <c r="Z3079" s="44"/>
      <c r="AD3079" s="42"/>
      <c r="AE3079" s="42"/>
      <c r="AF3079" s="42"/>
      <c r="AG3079" s="42"/>
    </row>
    <row r="3080" spans="3:33" s="35" customFormat="1" x14ac:dyDescent="0.2">
      <c r="C3080" s="39"/>
      <c r="D3080" s="40"/>
      <c r="E3080" s="41"/>
      <c r="F3080" s="42"/>
      <c r="G3080" s="43"/>
      <c r="H3080" s="44"/>
      <c r="I3080" s="42"/>
      <c r="J3080" s="42"/>
      <c r="K3080" s="42"/>
      <c r="L3080" s="42"/>
      <c r="T3080" s="44"/>
      <c r="U3080" s="44"/>
      <c r="V3080" s="44"/>
      <c r="W3080" s="44"/>
      <c r="X3080" s="44"/>
      <c r="Y3080" s="44"/>
      <c r="Z3080" s="44"/>
      <c r="AD3080" s="42"/>
      <c r="AE3080" s="42"/>
      <c r="AF3080" s="42"/>
      <c r="AG3080" s="42"/>
    </row>
    <row r="3081" spans="3:33" s="35" customFormat="1" x14ac:dyDescent="0.2">
      <c r="C3081" s="39"/>
      <c r="D3081" s="40"/>
      <c r="E3081" s="41"/>
      <c r="F3081" s="42"/>
      <c r="G3081" s="43"/>
      <c r="H3081" s="44"/>
      <c r="I3081" s="42"/>
      <c r="J3081" s="42"/>
      <c r="K3081" s="42"/>
      <c r="L3081" s="42"/>
      <c r="T3081" s="44"/>
      <c r="U3081" s="44"/>
      <c r="V3081" s="44"/>
      <c r="W3081" s="44"/>
      <c r="X3081" s="44"/>
      <c r="Y3081" s="44"/>
      <c r="Z3081" s="44"/>
      <c r="AD3081" s="42"/>
      <c r="AE3081" s="42"/>
      <c r="AF3081" s="42"/>
      <c r="AG3081" s="42"/>
    </row>
    <row r="3082" spans="3:33" s="35" customFormat="1" x14ac:dyDescent="0.2">
      <c r="C3082" s="39"/>
      <c r="D3082" s="40"/>
      <c r="E3082" s="41"/>
      <c r="F3082" s="42"/>
      <c r="G3082" s="43"/>
      <c r="H3082" s="44"/>
      <c r="I3082" s="42"/>
      <c r="J3082" s="42"/>
      <c r="K3082" s="42"/>
      <c r="L3082" s="42"/>
      <c r="T3082" s="44"/>
      <c r="U3082" s="44"/>
      <c r="V3082" s="44"/>
      <c r="W3082" s="44"/>
      <c r="X3082" s="44"/>
      <c r="Y3082" s="44"/>
      <c r="Z3082" s="44"/>
      <c r="AD3082" s="42"/>
      <c r="AE3082" s="42"/>
      <c r="AF3082" s="42"/>
      <c r="AG3082" s="42"/>
    </row>
    <row r="3083" spans="3:33" s="35" customFormat="1" x14ac:dyDescent="0.2">
      <c r="C3083" s="39"/>
      <c r="D3083" s="40"/>
      <c r="E3083" s="41"/>
      <c r="F3083" s="42"/>
      <c r="G3083" s="43"/>
      <c r="H3083" s="44"/>
      <c r="I3083" s="42"/>
      <c r="J3083" s="42"/>
      <c r="K3083" s="42"/>
      <c r="L3083" s="42"/>
      <c r="T3083" s="44"/>
      <c r="U3083" s="44"/>
      <c r="V3083" s="44"/>
      <c r="W3083" s="44"/>
      <c r="X3083" s="44"/>
      <c r="Y3083" s="44"/>
      <c r="Z3083" s="44"/>
      <c r="AD3083" s="42"/>
      <c r="AE3083" s="42"/>
      <c r="AF3083" s="42"/>
      <c r="AG3083" s="42"/>
    </row>
    <row r="3084" spans="3:33" s="35" customFormat="1" x14ac:dyDescent="0.2">
      <c r="C3084" s="39"/>
      <c r="D3084" s="40"/>
      <c r="E3084" s="41"/>
      <c r="F3084" s="42"/>
      <c r="G3084" s="43"/>
      <c r="H3084" s="44"/>
      <c r="I3084" s="42"/>
      <c r="J3084" s="42"/>
      <c r="K3084" s="42"/>
      <c r="L3084" s="42"/>
      <c r="T3084" s="44"/>
      <c r="U3084" s="44"/>
      <c r="V3084" s="44"/>
      <c r="W3084" s="44"/>
      <c r="X3084" s="44"/>
      <c r="Y3084" s="44"/>
      <c r="Z3084" s="44"/>
      <c r="AD3084" s="42"/>
      <c r="AE3084" s="42"/>
      <c r="AF3084" s="42"/>
      <c r="AG3084" s="42"/>
    </row>
    <row r="3085" spans="3:33" s="35" customFormat="1" x14ac:dyDescent="0.2">
      <c r="C3085" s="39"/>
      <c r="D3085" s="40"/>
      <c r="E3085" s="41"/>
      <c r="F3085" s="42"/>
      <c r="G3085" s="43"/>
      <c r="H3085" s="44"/>
      <c r="I3085" s="42"/>
      <c r="J3085" s="42"/>
      <c r="K3085" s="42"/>
      <c r="L3085" s="42"/>
      <c r="T3085" s="44"/>
      <c r="U3085" s="44"/>
      <c r="V3085" s="44"/>
      <c r="W3085" s="44"/>
      <c r="X3085" s="44"/>
      <c r="Y3085" s="44"/>
      <c r="Z3085" s="44"/>
      <c r="AD3085" s="42"/>
      <c r="AE3085" s="42"/>
      <c r="AF3085" s="42"/>
      <c r="AG3085" s="42"/>
    </row>
    <row r="3086" spans="3:33" s="35" customFormat="1" x14ac:dyDescent="0.2">
      <c r="C3086" s="39"/>
      <c r="D3086" s="40"/>
      <c r="E3086" s="41"/>
      <c r="F3086" s="42"/>
      <c r="G3086" s="43"/>
      <c r="H3086" s="44"/>
      <c r="I3086" s="42"/>
      <c r="J3086" s="42"/>
      <c r="K3086" s="42"/>
      <c r="L3086" s="42"/>
      <c r="T3086" s="44"/>
      <c r="U3086" s="44"/>
      <c r="V3086" s="44"/>
      <c r="W3086" s="44"/>
      <c r="X3086" s="44"/>
      <c r="Y3086" s="44"/>
      <c r="Z3086" s="44"/>
      <c r="AD3086" s="42"/>
      <c r="AE3086" s="42"/>
      <c r="AF3086" s="42"/>
      <c r="AG3086" s="42"/>
    </row>
    <row r="3087" spans="3:33" s="35" customFormat="1" x14ac:dyDescent="0.2">
      <c r="C3087" s="39"/>
      <c r="D3087" s="40"/>
      <c r="E3087" s="41"/>
      <c r="F3087" s="42"/>
      <c r="G3087" s="43"/>
      <c r="H3087" s="44"/>
      <c r="I3087" s="42"/>
      <c r="J3087" s="42"/>
      <c r="K3087" s="42"/>
      <c r="L3087" s="42"/>
      <c r="T3087" s="44"/>
      <c r="U3087" s="44"/>
      <c r="V3087" s="44"/>
      <c r="W3087" s="44"/>
      <c r="X3087" s="44"/>
      <c r="Y3087" s="44"/>
      <c r="Z3087" s="44"/>
      <c r="AD3087" s="42"/>
      <c r="AE3087" s="42"/>
      <c r="AF3087" s="42"/>
      <c r="AG3087" s="42"/>
    </row>
    <row r="3088" spans="3:33" s="35" customFormat="1" x14ac:dyDescent="0.2">
      <c r="C3088" s="39"/>
      <c r="D3088" s="40"/>
      <c r="E3088" s="41"/>
      <c r="F3088" s="42"/>
      <c r="G3088" s="43"/>
      <c r="H3088" s="44"/>
      <c r="I3088" s="42"/>
      <c r="J3088" s="42"/>
      <c r="K3088" s="42"/>
      <c r="L3088" s="42"/>
      <c r="T3088" s="44"/>
      <c r="U3088" s="44"/>
      <c r="V3088" s="44"/>
      <c r="W3088" s="44"/>
      <c r="X3088" s="44"/>
      <c r="Y3088" s="44"/>
      <c r="Z3088" s="44"/>
      <c r="AD3088" s="42"/>
      <c r="AE3088" s="42"/>
      <c r="AF3088" s="42"/>
      <c r="AG3088" s="42"/>
    </row>
    <row r="3089" spans="3:33" s="35" customFormat="1" x14ac:dyDescent="0.2">
      <c r="C3089" s="39"/>
      <c r="D3089" s="40"/>
      <c r="E3089" s="41"/>
      <c r="F3089" s="42"/>
      <c r="G3089" s="43"/>
      <c r="H3089" s="44"/>
      <c r="I3089" s="42"/>
      <c r="J3089" s="42"/>
      <c r="K3089" s="42"/>
      <c r="L3089" s="42"/>
      <c r="T3089" s="44"/>
      <c r="U3089" s="44"/>
      <c r="V3089" s="44"/>
      <c r="W3089" s="44"/>
      <c r="X3089" s="44"/>
      <c r="Y3089" s="44"/>
      <c r="Z3089" s="44"/>
      <c r="AD3089" s="42"/>
      <c r="AE3089" s="42"/>
      <c r="AF3089" s="42"/>
      <c r="AG3089" s="42"/>
    </row>
    <row r="3090" spans="3:33" s="35" customFormat="1" x14ac:dyDescent="0.2">
      <c r="C3090" s="39"/>
      <c r="D3090" s="40"/>
      <c r="E3090" s="41"/>
      <c r="F3090" s="42"/>
      <c r="G3090" s="43"/>
      <c r="H3090" s="44"/>
      <c r="I3090" s="42"/>
      <c r="J3090" s="42"/>
      <c r="K3090" s="42"/>
      <c r="L3090" s="42"/>
      <c r="T3090" s="44"/>
      <c r="U3090" s="44"/>
      <c r="V3090" s="44"/>
      <c r="W3090" s="44"/>
      <c r="X3090" s="44"/>
      <c r="Y3090" s="44"/>
      <c r="Z3090" s="44"/>
      <c r="AD3090" s="42"/>
      <c r="AE3090" s="42"/>
      <c r="AF3090" s="42"/>
      <c r="AG3090" s="42"/>
    </row>
    <row r="3091" spans="3:33" s="35" customFormat="1" x14ac:dyDescent="0.2">
      <c r="C3091" s="39"/>
      <c r="D3091" s="40"/>
      <c r="E3091" s="41"/>
      <c r="F3091" s="42"/>
      <c r="G3091" s="43"/>
      <c r="H3091" s="44"/>
      <c r="I3091" s="42"/>
      <c r="J3091" s="42"/>
      <c r="K3091" s="42"/>
      <c r="L3091" s="42"/>
      <c r="T3091" s="44"/>
      <c r="U3091" s="44"/>
      <c r="V3091" s="44"/>
      <c r="W3091" s="44"/>
      <c r="X3091" s="44"/>
      <c r="Y3091" s="44"/>
      <c r="Z3091" s="44"/>
      <c r="AD3091" s="42"/>
      <c r="AE3091" s="42"/>
      <c r="AF3091" s="42"/>
      <c r="AG3091" s="42"/>
    </row>
    <row r="3092" spans="3:33" s="35" customFormat="1" x14ac:dyDescent="0.2">
      <c r="C3092" s="39"/>
      <c r="D3092" s="40"/>
      <c r="E3092" s="41"/>
      <c r="F3092" s="42"/>
      <c r="G3092" s="43"/>
      <c r="H3092" s="44"/>
      <c r="I3092" s="42"/>
      <c r="J3092" s="42"/>
      <c r="K3092" s="42"/>
      <c r="L3092" s="42"/>
      <c r="T3092" s="44"/>
      <c r="U3092" s="44"/>
      <c r="V3092" s="44"/>
      <c r="W3092" s="44"/>
      <c r="X3092" s="44"/>
      <c r="Y3092" s="44"/>
      <c r="Z3092" s="44"/>
      <c r="AD3092" s="42"/>
      <c r="AE3092" s="42"/>
      <c r="AF3092" s="42"/>
      <c r="AG3092" s="42"/>
    </row>
    <row r="3093" spans="3:33" s="35" customFormat="1" x14ac:dyDescent="0.2">
      <c r="C3093" s="39"/>
      <c r="D3093" s="40"/>
      <c r="E3093" s="41"/>
      <c r="F3093" s="42"/>
      <c r="G3093" s="43"/>
      <c r="H3093" s="44"/>
      <c r="I3093" s="42"/>
      <c r="J3093" s="42"/>
      <c r="K3093" s="42"/>
      <c r="L3093" s="42"/>
      <c r="T3093" s="44"/>
      <c r="U3093" s="44"/>
      <c r="V3093" s="44"/>
      <c r="W3093" s="44"/>
      <c r="X3093" s="44"/>
      <c r="Y3093" s="44"/>
      <c r="Z3093" s="44"/>
      <c r="AD3093" s="42"/>
      <c r="AE3093" s="42"/>
      <c r="AF3093" s="42"/>
      <c r="AG3093" s="42"/>
    </row>
    <row r="3094" spans="3:33" s="35" customFormat="1" x14ac:dyDescent="0.2">
      <c r="C3094" s="39"/>
      <c r="D3094" s="40"/>
      <c r="E3094" s="41"/>
      <c r="F3094" s="42"/>
      <c r="G3094" s="43"/>
      <c r="H3094" s="44"/>
      <c r="I3094" s="42"/>
      <c r="J3094" s="42"/>
      <c r="K3094" s="42"/>
      <c r="L3094" s="42"/>
      <c r="T3094" s="44"/>
      <c r="U3094" s="44"/>
      <c r="V3094" s="44"/>
      <c r="W3094" s="44"/>
      <c r="X3094" s="44"/>
      <c r="Y3094" s="44"/>
      <c r="Z3094" s="44"/>
      <c r="AD3094" s="42"/>
      <c r="AE3094" s="42"/>
      <c r="AF3094" s="42"/>
      <c r="AG3094" s="42"/>
    </row>
    <row r="3095" spans="3:33" s="35" customFormat="1" x14ac:dyDescent="0.2">
      <c r="C3095" s="39"/>
      <c r="D3095" s="40"/>
      <c r="E3095" s="41"/>
      <c r="F3095" s="42"/>
      <c r="G3095" s="43"/>
      <c r="H3095" s="44"/>
      <c r="I3095" s="42"/>
      <c r="J3095" s="42"/>
      <c r="K3095" s="42"/>
      <c r="L3095" s="42"/>
      <c r="T3095" s="44"/>
      <c r="U3095" s="44"/>
      <c r="V3095" s="44"/>
      <c r="W3095" s="44"/>
      <c r="X3095" s="44"/>
      <c r="Y3095" s="44"/>
      <c r="Z3095" s="44"/>
      <c r="AD3095" s="42"/>
      <c r="AE3095" s="42"/>
      <c r="AF3095" s="42"/>
      <c r="AG3095" s="42"/>
    </row>
    <row r="3096" spans="3:33" s="35" customFormat="1" x14ac:dyDescent="0.2">
      <c r="C3096" s="39"/>
      <c r="D3096" s="40"/>
      <c r="E3096" s="41"/>
      <c r="F3096" s="42"/>
      <c r="G3096" s="43"/>
      <c r="H3096" s="44"/>
      <c r="I3096" s="42"/>
      <c r="J3096" s="42"/>
      <c r="K3096" s="42"/>
      <c r="L3096" s="42"/>
      <c r="T3096" s="44"/>
      <c r="U3096" s="44"/>
      <c r="V3096" s="44"/>
      <c r="W3096" s="44"/>
      <c r="X3096" s="44"/>
      <c r="Y3096" s="44"/>
      <c r="Z3096" s="44"/>
      <c r="AD3096" s="42"/>
      <c r="AE3096" s="42"/>
      <c r="AF3096" s="42"/>
      <c r="AG3096" s="42"/>
    </row>
    <row r="3097" spans="3:33" s="35" customFormat="1" x14ac:dyDescent="0.2">
      <c r="C3097" s="39"/>
      <c r="D3097" s="40"/>
      <c r="E3097" s="41"/>
      <c r="F3097" s="42"/>
      <c r="G3097" s="43"/>
      <c r="H3097" s="44"/>
      <c r="I3097" s="42"/>
      <c r="J3097" s="42"/>
      <c r="K3097" s="42"/>
      <c r="L3097" s="42"/>
      <c r="T3097" s="44"/>
      <c r="U3097" s="44"/>
      <c r="V3097" s="44"/>
      <c r="W3097" s="44"/>
      <c r="X3097" s="44"/>
      <c r="Y3097" s="44"/>
      <c r="Z3097" s="44"/>
      <c r="AD3097" s="42"/>
      <c r="AE3097" s="42"/>
      <c r="AF3097" s="42"/>
      <c r="AG3097" s="42"/>
    </row>
    <row r="3098" spans="3:33" s="35" customFormat="1" x14ac:dyDescent="0.2">
      <c r="C3098" s="39"/>
      <c r="D3098" s="40"/>
      <c r="E3098" s="41"/>
      <c r="F3098" s="42"/>
      <c r="G3098" s="43"/>
      <c r="H3098" s="44"/>
      <c r="I3098" s="42"/>
      <c r="J3098" s="42"/>
      <c r="K3098" s="42"/>
      <c r="L3098" s="42"/>
      <c r="T3098" s="44"/>
      <c r="U3098" s="44"/>
      <c r="V3098" s="44"/>
      <c r="W3098" s="44"/>
      <c r="X3098" s="44"/>
      <c r="Y3098" s="44"/>
      <c r="Z3098" s="44"/>
      <c r="AD3098" s="42"/>
      <c r="AE3098" s="42"/>
      <c r="AF3098" s="42"/>
      <c r="AG3098" s="42"/>
    </row>
    <row r="3099" spans="3:33" s="35" customFormat="1" x14ac:dyDescent="0.2">
      <c r="C3099" s="39"/>
      <c r="D3099" s="40"/>
      <c r="E3099" s="41"/>
      <c r="F3099" s="42"/>
      <c r="G3099" s="43"/>
      <c r="H3099" s="44"/>
      <c r="I3099" s="42"/>
      <c r="J3099" s="42"/>
      <c r="K3099" s="42"/>
      <c r="L3099" s="42"/>
      <c r="T3099" s="44"/>
      <c r="U3099" s="44"/>
      <c r="V3099" s="44"/>
      <c r="W3099" s="44"/>
      <c r="X3099" s="44"/>
      <c r="Y3099" s="44"/>
      <c r="Z3099" s="44"/>
      <c r="AD3099" s="42"/>
      <c r="AE3099" s="42"/>
      <c r="AF3099" s="42"/>
      <c r="AG3099" s="42"/>
    </row>
    <row r="3100" spans="3:33" s="35" customFormat="1" x14ac:dyDescent="0.2">
      <c r="C3100" s="39"/>
      <c r="D3100" s="40"/>
      <c r="E3100" s="41"/>
      <c r="F3100" s="42"/>
      <c r="G3100" s="43"/>
      <c r="H3100" s="44"/>
      <c r="I3100" s="42"/>
      <c r="J3100" s="42"/>
      <c r="K3100" s="42"/>
      <c r="L3100" s="42"/>
      <c r="T3100" s="44"/>
      <c r="U3100" s="44"/>
      <c r="V3100" s="44"/>
      <c r="W3100" s="44"/>
      <c r="X3100" s="44"/>
      <c r="Y3100" s="44"/>
      <c r="Z3100" s="44"/>
      <c r="AD3100" s="42"/>
      <c r="AE3100" s="42"/>
      <c r="AF3100" s="42"/>
      <c r="AG3100" s="42"/>
    </row>
    <row r="3101" spans="3:33" s="35" customFormat="1" x14ac:dyDescent="0.2">
      <c r="C3101" s="39"/>
      <c r="D3101" s="40"/>
      <c r="E3101" s="41"/>
      <c r="F3101" s="42"/>
      <c r="G3101" s="43"/>
      <c r="H3101" s="44"/>
      <c r="I3101" s="42"/>
      <c r="J3101" s="42"/>
      <c r="K3101" s="42"/>
      <c r="L3101" s="42"/>
      <c r="T3101" s="44"/>
      <c r="U3101" s="44"/>
      <c r="V3101" s="44"/>
      <c r="W3101" s="44"/>
      <c r="X3101" s="44"/>
      <c r="Y3101" s="44"/>
      <c r="Z3101" s="44"/>
      <c r="AD3101" s="42"/>
      <c r="AE3101" s="42"/>
      <c r="AF3101" s="42"/>
      <c r="AG3101" s="42"/>
    </row>
    <row r="3102" spans="3:33" s="35" customFormat="1" x14ac:dyDescent="0.2">
      <c r="C3102" s="39"/>
      <c r="D3102" s="40"/>
      <c r="E3102" s="41"/>
      <c r="F3102" s="42"/>
      <c r="G3102" s="43"/>
      <c r="H3102" s="44"/>
      <c r="I3102" s="42"/>
      <c r="J3102" s="42"/>
      <c r="K3102" s="42"/>
      <c r="L3102" s="42"/>
      <c r="T3102" s="44"/>
      <c r="U3102" s="44"/>
      <c r="V3102" s="44"/>
      <c r="W3102" s="44"/>
      <c r="X3102" s="44"/>
      <c r="Y3102" s="44"/>
      <c r="Z3102" s="44"/>
      <c r="AD3102" s="42"/>
      <c r="AE3102" s="42"/>
      <c r="AF3102" s="42"/>
      <c r="AG3102" s="42"/>
    </row>
    <row r="3103" spans="3:33" s="35" customFormat="1" x14ac:dyDescent="0.2">
      <c r="C3103" s="39"/>
      <c r="D3103" s="40"/>
      <c r="E3103" s="41"/>
      <c r="F3103" s="42"/>
      <c r="G3103" s="43"/>
      <c r="H3103" s="44"/>
      <c r="I3103" s="42"/>
      <c r="J3103" s="42"/>
      <c r="K3103" s="42"/>
      <c r="L3103" s="42"/>
      <c r="T3103" s="44"/>
      <c r="U3103" s="44"/>
      <c r="V3103" s="44"/>
      <c r="W3103" s="44"/>
      <c r="X3103" s="44"/>
      <c r="Y3103" s="44"/>
      <c r="Z3103" s="44"/>
      <c r="AD3103" s="42"/>
      <c r="AE3103" s="42"/>
      <c r="AF3103" s="42"/>
      <c r="AG3103" s="42"/>
    </row>
    <row r="3104" spans="3:33" s="35" customFormat="1" x14ac:dyDescent="0.2">
      <c r="C3104" s="39"/>
      <c r="D3104" s="40"/>
      <c r="E3104" s="41"/>
      <c r="F3104" s="42"/>
      <c r="G3104" s="43"/>
      <c r="H3104" s="44"/>
      <c r="I3104" s="42"/>
      <c r="J3104" s="42"/>
      <c r="K3104" s="42"/>
      <c r="L3104" s="42"/>
      <c r="T3104" s="44"/>
      <c r="U3104" s="44"/>
      <c r="V3104" s="44"/>
      <c r="W3104" s="44"/>
      <c r="X3104" s="44"/>
      <c r="Y3104" s="44"/>
      <c r="Z3104" s="44"/>
      <c r="AD3104" s="42"/>
      <c r="AE3104" s="42"/>
      <c r="AF3104" s="42"/>
      <c r="AG3104" s="42"/>
    </row>
    <row r="3105" spans="3:33" s="35" customFormat="1" x14ac:dyDescent="0.2">
      <c r="C3105" s="39"/>
      <c r="D3105" s="40"/>
      <c r="E3105" s="41"/>
      <c r="F3105" s="42"/>
      <c r="G3105" s="43"/>
      <c r="H3105" s="44"/>
      <c r="I3105" s="42"/>
      <c r="J3105" s="42"/>
      <c r="K3105" s="42"/>
      <c r="L3105" s="42"/>
      <c r="T3105" s="44"/>
      <c r="U3105" s="44"/>
      <c r="V3105" s="44"/>
      <c r="W3105" s="44"/>
      <c r="X3105" s="44"/>
      <c r="Y3105" s="44"/>
      <c r="Z3105" s="44"/>
      <c r="AD3105" s="42"/>
      <c r="AE3105" s="42"/>
      <c r="AF3105" s="42"/>
      <c r="AG3105" s="42"/>
    </row>
    <row r="3106" spans="3:33" s="35" customFormat="1" x14ac:dyDescent="0.2">
      <c r="C3106" s="39"/>
      <c r="D3106" s="40"/>
      <c r="E3106" s="41"/>
      <c r="F3106" s="42"/>
      <c r="G3106" s="43"/>
      <c r="H3106" s="44"/>
      <c r="I3106" s="42"/>
      <c r="J3106" s="42"/>
      <c r="K3106" s="42"/>
      <c r="L3106" s="42"/>
      <c r="T3106" s="44"/>
      <c r="U3106" s="44"/>
      <c r="V3106" s="44"/>
      <c r="W3106" s="44"/>
      <c r="X3106" s="44"/>
      <c r="Y3106" s="44"/>
      <c r="Z3106" s="44"/>
      <c r="AD3106" s="42"/>
      <c r="AE3106" s="42"/>
      <c r="AF3106" s="42"/>
      <c r="AG3106" s="42"/>
    </row>
    <row r="3107" spans="3:33" s="35" customFormat="1" x14ac:dyDescent="0.2">
      <c r="C3107" s="39"/>
      <c r="D3107" s="40"/>
      <c r="E3107" s="41"/>
      <c r="F3107" s="42"/>
      <c r="G3107" s="43"/>
      <c r="H3107" s="44"/>
      <c r="I3107" s="42"/>
      <c r="J3107" s="42"/>
      <c r="K3107" s="42"/>
      <c r="L3107" s="42"/>
      <c r="T3107" s="44"/>
      <c r="U3107" s="44"/>
      <c r="V3107" s="44"/>
      <c r="W3107" s="44"/>
      <c r="X3107" s="44"/>
      <c r="Y3107" s="44"/>
      <c r="Z3107" s="44"/>
      <c r="AD3107" s="42"/>
      <c r="AE3107" s="42"/>
      <c r="AF3107" s="42"/>
      <c r="AG3107" s="42"/>
    </row>
    <row r="3108" spans="3:33" s="35" customFormat="1" x14ac:dyDescent="0.2">
      <c r="C3108" s="39"/>
      <c r="D3108" s="40"/>
      <c r="E3108" s="41"/>
      <c r="F3108" s="42"/>
      <c r="G3108" s="43"/>
      <c r="H3108" s="44"/>
      <c r="I3108" s="42"/>
      <c r="J3108" s="42"/>
      <c r="K3108" s="42"/>
      <c r="L3108" s="42"/>
      <c r="T3108" s="44"/>
      <c r="U3108" s="44"/>
      <c r="V3108" s="44"/>
      <c r="W3108" s="44"/>
      <c r="X3108" s="44"/>
      <c r="Y3108" s="44"/>
      <c r="Z3108" s="44"/>
      <c r="AD3108" s="42"/>
      <c r="AE3108" s="42"/>
      <c r="AF3108" s="42"/>
      <c r="AG3108" s="42"/>
    </row>
    <row r="3109" spans="3:33" s="35" customFormat="1" x14ac:dyDescent="0.2">
      <c r="C3109" s="39"/>
      <c r="D3109" s="40"/>
      <c r="E3109" s="41"/>
      <c r="F3109" s="42"/>
      <c r="G3109" s="43"/>
      <c r="H3109" s="44"/>
      <c r="I3109" s="42"/>
      <c r="J3109" s="42"/>
      <c r="K3109" s="42"/>
      <c r="L3109" s="42"/>
      <c r="T3109" s="44"/>
      <c r="U3109" s="44"/>
      <c r="V3109" s="44"/>
      <c r="W3109" s="44"/>
      <c r="X3109" s="44"/>
      <c r="Y3109" s="44"/>
      <c r="Z3109" s="44"/>
      <c r="AD3109" s="42"/>
      <c r="AE3109" s="42"/>
      <c r="AF3109" s="42"/>
      <c r="AG3109" s="42"/>
    </row>
    <row r="3110" spans="3:33" s="35" customFormat="1" x14ac:dyDescent="0.2">
      <c r="C3110" s="39"/>
      <c r="D3110" s="40"/>
      <c r="E3110" s="41"/>
      <c r="F3110" s="42"/>
      <c r="G3110" s="43"/>
      <c r="H3110" s="44"/>
      <c r="I3110" s="42"/>
      <c r="J3110" s="42"/>
      <c r="K3110" s="42"/>
      <c r="L3110" s="42"/>
      <c r="T3110" s="44"/>
      <c r="U3110" s="44"/>
      <c r="V3110" s="44"/>
      <c r="W3110" s="44"/>
      <c r="X3110" s="44"/>
      <c r="Y3110" s="44"/>
      <c r="Z3110" s="44"/>
      <c r="AD3110" s="42"/>
      <c r="AE3110" s="42"/>
      <c r="AF3110" s="42"/>
      <c r="AG3110" s="42"/>
    </row>
    <row r="3111" spans="3:33" s="35" customFormat="1" x14ac:dyDescent="0.2">
      <c r="C3111" s="39"/>
      <c r="D3111" s="40"/>
      <c r="E3111" s="41"/>
      <c r="F3111" s="42"/>
      <c r="G3111" s="43"/>
      <c r="H3111" s="44"/>
      <c r="I3111" s="42"/>
      <c r="J3111" s="42"/>
      <c r="K3111" s="42"/>
      <c r="L3111" s="42"/>
      <c r="T3111" s="44"/>
      <c r="U3111" s="44"/>
      <c r="V3111" s="44"/>
      <c r="W3111" s="44"/>
      <c r="X3111" s="44"/>
      <c r="Y3111" s="44"/>
      <c r="Z3111" s="44"/>
      <c r="AD3111" s="42"/>
      <c r="AE3111" s="42"/>
      <c r="AF3111" s="42"/>
      <c r="AG3111" s="42"/>
    </row>
    <row r="3112" spans="3:33" s="35" customFormat="1" x14ac:dyDescent="0.2">
      <c r="C3112" s="39"/>
      <c r="D3112" s="40"/>
      <c r="E3112" s="41"/>
      <c r="F3112" s="42"/>
      <c r="G3112" s="43"/>
      <c r="H3112" s="44"/>
      <c r="I3112" s="42"/>
      <c r="J3112" s="42"/>
      <c r="K3112" s="42"/>
      <c r="L3112" s="42"/>
      <c r="T3112" s="44"/>
      <c r="U3112" s="44"/>
      <c r="V3112" s="44"/>
      <c r="W3112" s="44"/>
      <c r="X3112" s="44"/>
      <c r="Y3112" s="44"/>
      <c r="Z3112" s="44"/>
      <c r="AD3112" s="42"/>
      <c r="AE3112" s="42"/>
      <c r="AF3112" s="42"/>
      <c r="AG3112" s="42"/>
    </row>
    <row r="3113" spans="3:33" s="35" customFormat="1" x14ac:dyDescent="0.2">
      <c r="C3113" s="39"/>
      <c r="D3113" s="40"/>
      <c r="E3113" s="41"/>
      <c r="F3113" s="42"/>
      <c r="G3113" s="43"/>
      <c r="H3113" s="44"/>
      <c r="I3113" s="42"/>
      <c r="J3113" s="42"/>
      <c r="K3113" s="42"/>
      <c r="L3113" s="42"/>
      <c r="T3113" s="44"/>
      <c r="U3113" s="44"/>
      <c r="V3113" s="44"/>
      <c r="W3113" s="44"/>
      <c r="X3113" s="44"/>
      <c r="Y3113" s="44"/>
      <c r="Z3113" s="44"/>
      <c r="AD3113" s="42"/>
      <c r="AE3113" s="42"/>
      <c r="AF3113" s="42"/>
      <c r="AG3113" s="42"/>
    </row>
    <row r="3114" spans="3:33" s="35" customFormat="1" x14ac:dyDescent="0.2">
      <c r="C3114" s="39"/>
      <c r="D3114" s="40"/>
      <c r="E3114" s="41"/>
      <c r="F3114" s="42"/>
      <c r="G3114" s="43"/>
      <c r="H3114" s="44"/>
      <c r="I3114" s="42"/>
      <c r="J3114" s="42"/>
      <c r="K3114" s="42"/>
      <c r="L3114" s="42"/>
      <c r="T3114" s="44"/>
      <c r="U3114" s="44"/>
      <c r="V3114" s="44"/>
      <c r="W3114" s="44"/>
      <c r="X3114" s="44"/>
      <c r="Y3114" s="44"/>
      <c r="Z3114" s="44"/>
      <c r="AD3114" s="42"/>
      <c r="AE3114" s="42"/>
      <c r="AF3114" s="42"/>
      <c r="AG3114" s="42"/>
    </row>
    <row r="3115" spans="3:33" s="35" customFormat="1" x14ac:dyDescent="0.2">
      <c r="C3115" s="39"/>
      <c r="D3115" s="40"/>
      <c r="E3115" s="41"/>
      <c r="F3115" s="42"/>
      <c r="G3115" s="43"/>
      <c r="H3115" s="44"/>
      <c r="I3115" s="42"/>
      <c r="J3115" s="42"/>
      <c r="K3115" s="42"/>
      <c r="L3115" s="42"/>
      <c r="T3115" s="44"/>
      <c r="U3115" s="44"/>
      <c r="V3115" s="44"/>
      <c r="W3115" s="44"/>
      <c r="X3115" s="44"/>
      <c r="Y3115" s="44"/>
      <c r="Z3115" s="44"/>
      <c r="AD3115" s="42"/>
      <c r="AE3115" s="42"/>
      <c r="AF3115" s="42"/>
      <c r="AG3115" s="42"/>
    </row>
    <row r="3116" spans="3:33" s="35" customFormat="1" x14ac:dyDescent="0.2">
      <c r="C3116" s="39"/>
      <c r="D3116" s="40"/>
      <c r="E3116" s="41"/>
      <c r="F3116" s="42"/>
      <c r="G3116" s="43"/>
      <c r="H3116" s="44"/>
      <c r="I3116" s="42"/>
      <c r="J3116" s="42"/>
      <c r="K3116" s="42"/>
      <c r="L3116" s="42"/>
      <c r="T3116" s="44"/>
      <c r="U3116" s="44"/>
      <c r="V3116" s="44"/>
      <c r="W3116" s="44"/>
      <c r="X3116" s="44"/>
      <c r="Y3116" s="44"/>
      <c r="Z3116" s="44"/>
      <c r="AD3116" s="42"/>
      <c r="AE3116" s="42"/>
      <c r="AF3116" s="42"/>
      <c r="AG3116" s="42"/>
    </row>
    <row r="3117" spans="3:33" s="35" customFormat="1" x14ac:dyDescent="0.2">
      <c r="C3117" s="39"/>
      <c r="D3117" s="40"/>
      <c r="E3117" s="41"/>
      <c r="F3117" s="42"/>
      <c r="G3117" s="43"/>
      <c r="H3117" s="44"/>
      <c r="I3117" s="42"/>
      <c r="J3117" s="42"/>
      <c r="K3117" s="42"/>
      <c r="L3117" s="42"/>
      <c r="T3117" s="44"/>
      <c r="U3117" s="44"/>
      <c r="V3117" s="44"/>
      <c r="W3117" s="44"/>
      <c r="X3117" s="44"/>
      <c r="Y3117" s="44"/>
      <c r="Z3117" s="44"/>
      <c r="AD3117" s="42"/>
      <c r="AE3117" s="42"/>
      <c r="AF3117" s="42"/>
      <c r="AG3117" s="42"/>
    </row>
    <row r="3118" spans="3:33" s="35" customFormat="1" x14ac:dyDescent="0.2">
      <c r="C3118" s="39"/>
      <c r="D3118" s="40"/>
      <c r="E3118" s="41"/>
      <c r="F3118" s="42"/>
      <c r="G3118" s="43"/>
      <c r="H3118" s="44"/>
      <c r="I3118" s="42"/>
      <c r="J3118" s="42"/>
      <c r="K3118" s="42"/>
      <c r="L3118" s="42"/>
      <c r="T3118" s="44"/>
      <c r="U3118" s="44"/>
      <c r="V3118" s="44"/>
      <c r="W3118" s="44"/>
      <c r="X3118" s="44"/>
      <c r="Y3118" s="44"/>
      <c r="Z3118" s="44"/>
      <c r="AD3118" s="42"/>
      <c r="AE3118" s="42"/>
      <c r="AF3118" s="42"/>
      <c r="AG3118" s="42"/>
    </row>
    <row r="3119" spans="3:33" s="35" customFormat="1" x14ac:dyDescent="0.2">
      <c r="C3119" s="39"/>
      <c r="D3119" s="40"/>
      <c r="E3119" s="41"/>
      <c r="F3119" s="42"/>
      <c r="G3119" s="43"/>
      <c r="H3119" s="44"/>
      <c r="I3119" s="42"/>
      <c r="J3119" s="42"/>
      <c r="K3119" s="42"/>
      <c r="L3119" s="42"/>
      <c r="T3119" s="44"/>
      <c r="U3119" s="44"/>
      <c r="V3119" s="44"/>
      <c r="W3119" s="44"/>
      <c r="X3119" s="44"/>
      <c r="Y3119" s="44"/>
      <c r="Z3119" s="44"/>
      <c r="AD3119" s="42"/>
      <c r="AE3119" s="42"/>
      <c r="AF3119" s="42"/>
      <c r="AG3119" s="42"/>
    </row>
    <row r="3120" spans="3:33" s="35" customFormat="1" x14ac:dyDescent="0.2">
      <c r="C3120" s="39"/>
      <c r="D3120" s="40"/>
      <c r="E3120" s="41"/>
      <c r="F3120" s="42"/>
      <c r="G3120" s="43"/>
      <c r="H3120" s="44"/>
      <c r="I3120" s="42"/>
      <c r="J3120" s="42"/>
      <c r="K3120" s="42"/>
      <c r="L3120" s="42"/>
      <c r="T3120" s="44"/>
      <c r="U3120" s="44"/>
      <c r="V3120" s="44"/>
      <c r="W3120" s="44"/>
      <c r="X3120" s="44"/>
      <c r="Y3120" s="44"/>
      <c r="Z3120" s="44"/>
      <c r="AD3120" s="42"/>
      <c r="AE3120" s="42"/>
      <c r="AF3120" s="42"/>
      <c r="AG3120" s="42"/>
    </row>
    <row r="3121" spans="3:33" s="35" customFormat="1" x14ac:dyDescent="0.2">
      <c r="C3121" s="39"/>
      <c r="D3121" s="40"/>
      <c r="E3121" s="41"/>
      <c r="F3121" s="42"/>
      <c r="G3121" s="43"/>
      <c r="H3121" s="44"/>
      <c r="I3121" s="42"/>
      <c r="J3121" s="42"/>
      <c r="K3121" s="42"/>
      <c r="L3121" s="42"/>
      <c r="T3121" s="44"/>
      <c r="U3121" s="44"/>
      <c r="V3121" s="44"/>
      <c r="W3121" s="44"/>
      <c r="X3121" s="44"/>
      <c r="Y3121" s="44"/>
      <c r="Z3121" s="44"/>
      <c r="AD3121" s="42"/>
      <c r="AE3121" s="42"/>
      <c r="AF3121" s="42"/>
      <c r="AG3121" s="42"/>
    </row>
    <row r="3122" spans="3:33" s="35" customFormat="1" x14ac:dyDescent="0.2">
      <c r="C3122" s="39"/>
      <c r="D3122" s="40"/>
      <c r="E3122" s="41"/>
      <c r="F3122" s="42"/>
      <c r="G3122" s="43"/>
      <c r="H3122" s="44"/>
      <c r="I3122" s="42"/>
      <c r="J3122" s="42"/>
      <c r="K3122" s="42"/>
      <c r="L3122" s="42"/>
      <c r="T3122" s="44"/>
      <c r="U3122" s="44"/>
      <c r="V3122" s="44"/>
      <c r="W3122" s="44"/>
      <c r="X3122" s="44"/>
      <c r="Y3122" s="44"/>
      <c r="Z3122" s="44"/>
      <c r="AD3122" s="42"/>
      <c r="AE3122" s="42"/>
      <c r="AF3122" s="42"/>
      <c r="AG3122" s="42"/>
    </row>
    <row r="3123" spans="3:33" s="35" customFormat="1" x14ac:dyDescent="0.2">
      <c r="C3123" s="39"/>
      <c r="D3123" s="40"/>
      <c r="E3123" s="41"/>
      <c r="F3123" s="42"/>
      <c r="G3123" s="43"/>
      <c r="H3123" s="44"/>
      <c r="I3123" s="42"/>
      <c r="J3123" s="42"/>
      <c r="K3123" s="42"/>
      <c r="L3123" s="42"/>
      <c r="T3123" s="44"/>
      <c r="U3123" s="44"/>
      <c r="V3123" s="44"/>
      <c r="W3123" s="44"/>
      <c r="X3123" s="44"/>
      <c r="Y3123" s="44"/>
      <c r="Z3123" s="44"/>
      <c r="AD3123" s="42"/>
      <c r="AE3123" s="42"/>
      <c r="AF3123" s="42"/>
      <c r="AG3123" s="42"/>
    </row>
    <row r="3124" spans="3:33" s="35" customFormat="1" x14ac:dyDescent="0.2">
      <c r="C3124" s="39"/>
      <c r="D3124" s="40"/>
      <c r="E3124" s="41"/>
      <c r="F3124" s="42"/>
      <c r="G3124" s="43"/>
      <c r="H3124" s="44"/>
      <c r="I3124" s="42"/>
      <c r="J3124" s="42"/>
      <c r="K3124" s="42"/>
      <c r="L3124" s="42"/>
      <c r="T3124" s="44"/>
      <c r="U3124" s="44"/>
      <c r="V3124" s="44"/>
      <c r="W3124" s="44"/>
      <c r="X3124" s="44"/>
      <c r="Y3124" s="44"/>
      <c r="Z3124" s="44"/>
      <c r="AD3124" s="42"/>
      <c r="AE3124" s="42"/>
      <c r="AF3124" s="42"/>
      <c r="AG3124" s="42"/>
    </row>
    <row r="3125" spans="3:33" s="35" customFormat="1" x14ac:dyDescent="0.2">
      <c r="C3125" s="39"/>
      <c r="D3125" s="40"/>
      <c r="E3125" s="41"/>
      <c r="F3125" s="42"/>
      <c r="G3125" s="43"/>
      <c r="H3125" s="44"/>
      <c r="I3125" s="42"/>
      <c r="J3125" s="42"/>
      <c r="K3125" s="42"/>
      <c r="L3125" s="42"/>
      <c r="T3125" s="44"/>
      <c r="U3125" s="44"/>
      <c r="V3125" s="44"/>
      <c r="W3125" s="44"/>
      <c r="X3125" s="44"/>
      <c r="Y3125" s="44"/>
      <c r="Z3125" s="44"/>
      <c r="AD3125" s="42"/>
      <c r="AE3125" s="42"/>
      <c r="AF3125" s="42"/>
      <c r="AG3125" s="42"/>
    </row>
    <row r="3126" spans="3:33" s="35" customFormat="1" x14ac:dyDescent="0.2">
      <c r="C3126" s="39"/>
      <c r="D3126" s="40"/>
      <c r="E3126" s="41"/>
      <c r="F3126" s="42"/>
      <c r="G3126" s="43"/>
      <c r="H3126" s="44"/>
      <c r="I3126" s="42"/>
      <c r="J3126" s="42"/>
      <c r="K3126" s="42"/>
      <c r="L3126" s="42"/>
      <c r="T3126" s="44"/>
      <c r="U3126" s="44"/>
      <c r="V3126" s="44"/>
      <c r="W3126" s="44"/>
      <c r="X3126" s="44"/>
      <c r="Y3126" s="44"/>
      <c r="Z3126" s="44"/>
      <c r="AD3126" s="42"/>
      <c r="AE3126" s="42"/>
      <c r="AF3126" s="42"/>
      <c r="AG3126" s="42"/>
    </row>
    <row r="3127" spans="3:33" s="35" customFormat="1" x14ac:dyDescent="0.2">
      <c r="C3127" s="39"/>
      <c r="D3127" s="40"/>
      <c r="E3127" s="41"/>
      <c r="F3127" s="42"/>
      <c r="G3127" s="43"/>
      <c r="H3127" s="44"/>
      <c r="I3127" s="42"/>
      <c r="J3127" s="42"/>
      <c r="K3127" s="42"/>
      <c r="L3127" s="42"/>
      <c r="T3127" s="44"/>
      <c r="U3127" s="44"/>
      <c r="V3127" s="44"/>
      <c r="W3127" s="44"/>
      <c r="X3127" s="44"/>
      <c r="Y3127" s="44"/>
      <c r="Z3127" s="44"/>
      <c r="AD3127" s="42"/>
      <c r="AE3127" s="42"/>
      <c r="AF3127" s="42"/>
      <c r="AG3127" s="42"/>
    </row>
    <row r="3128" spans="3:33" s="35" customFormat="1" x14ac:dyDescent="0.2">
      <c r="C3128" s="39"/>
      <c r="D3128" s="40"/>
      <c r="E3128" s="41"/>
      <c r="F3128" s="42"/>
      <c r="G3128" s="43"/>
      <c r="H3128" s="44"/>
      <c r="I3128" s="42"/>
      <c r="J3128" s="42"/>
      <c r="K3128" s="42"/>
      <c r="L3128" s="42"/>
      <c r="T3128" s="44"/>
      <c r="U3128" s="44"/>
      <c r="V3128" s="44"/>
      <c r="W3128" s="44"/>
      <c r="X3128" s="44"/>
      <c r="Y3128" s="44"/>
      <c r="Z3128" s="44"/>
      <c r="AD3128" s="42"/>
      <c r="AE3128" s="42"/>
      <c r="AF3128" s="42"/>
      <c r="AG3128" s="42"/>
    </row>
    <row r="3129" spans="3:33" s="35" customFormat="1" x14ac:dyDescent="0.2">
      <c r="C3129" s="39"/>
      <c r="D3129" s="40"/>
      <c r="E3129" s="41"/>
      <c r="F3129" s="42"/>
      <c r="G3129" s="43"/>
      <c r="H3129" s="44"/>
      <c r="I3129" s="42"/>
      <c r="J3129" s="42"/>
      <c r="K3129" s="42"/>
      <c r="L3129" s="42"/>
      <c r="T3129" s="44"/>
      <c r="U3129" s="44"/>
      <c r="V3129" s="44"/>
      <c r="W3129" s="44"/>
      <c r="X3129" s="44"/>
      <c r="Y3129" s="44"/>
      <c r="Z3129" s="44"/>
      <c r="AD3129" s="42"/>
      <c r="AE3129" s="42"/>
      <c r="AF3129" s="42"/>
      <c r="AG3129" s="42"/>
    </row>
    <row r="3130" spans="3:33" s="35" customFormat="1" x14ac:dyDescent="0.2">
      <c r="C3130" s="39"/>
      <c r="D3130" s="40"/>
      <c r="E3130" s="41"/>
      <c r="F3130" s="42"/>
      <c r="G3130" s="43"/>
      <c r="H3130" s="44"/>
      <c r="I3130" s="42"/>
      <c r="J3130" s="42"/>
      <c r="K3130" s="42"/>
      <c r="L3130" s="42"/>
      <c r="T3130" s="44"/>
      <c r="U3130" s="44"/>
      <c r="V3130" s="44"/>
      <c r="W3130" s="44"/>
      <c r="X3130" s="44"/>
      <c r="Y3130" s="44"/>
      <c r="Z3130" s="44"/>
      <c r="AD3130" s="42"/>
      <c r="AE3130" s="42"/>
      <c r="AF3130" s="42"/>
      <c r="AG3130" s="42"/>
    </row>
    <row r="3131" spans="3:33" s="35" customFormat="1" x14ac:dyDescent="0.2">
      <c r="C3131" s="39"/>
      <c r="D3131" s="40"/>
      <c r="E3131" s="41"/>
      <c r="F3131" s="42"/>
      <c r="G3131" s="43"/>
      <c r="H3131" s="44"/>
      <c r="I3131" s="42"/>
      <c r="J3131" s="42"/>
      <c r="K3131" s="42"/>
      <c r="L3131" s="42"/>
      <c r="T3131" s="44"/>
      <c r="U3131" s="44"/>
      <c r="V3131" s="44"/>
      <c r="W3131" s="44"/>
      <c r="X3131" s="44"/>
      <c r="Y3131" s="44"/>
      <c r="Z3131" s="44"/>
      <c r="AD3131" s="42"/>
      <c r="AE3131" s="42"/>
      <c r="AF3131" s="42"/>
      <c r="AG3131" s="42"/>
    </row>
    <row r="3132" spans="3:33" s="35" customFormat="1" x14ac:dyDescent="0.2">
      <c r="C3132" s="39"/>
      <c r="D3132" s="40"/>
      <c r="E3132" s="41"/>
      <c r="F3132" s="42"/>
      <c r="G3132" s="43"/>
      <c r="H3132" s="44"/>
      <c r="I3132" s="42"/>
      <c r="J3132" s="42"/>
      <c r="K3132" s="42"/>
      <c r="L3132" s="42"/>
      <c r="T3132" s="44"/>
      <c r="U3132" s="44"/>
      <c r="V3132" s="44"/>
      <c r="W3132" s="44"/>
      <c r="X3132" s="44"/>
      <c r="Y3132" s="44"/>
      <c r="Z3132" s="44"/>
      <c r="AD3132" s="42"/>
      <c r="AE3132" s="42"/>
      <c r="AF3132" s="42"/>
      <c r="AG3132" s="42"/>
    </row>
    <row r="3133" spans="3:33" s="35" customFormat="1" x14ac:dyDescent="0.2">
      <c r="C3133" s="39"/>
      <c r="D3133" s="40"/>
      <c r="E3133" s="41"/>
      <c r="F3133" s="42"/>
      <c r="G3133" s="43"/>
      <c r="H3133" s="44"/>
      <c r="I3133" s="42"/>
      <c r="J3133" s="42"/>
      <c r="K3133" s="42"/>
      <c r="L3133" s="42"/>
      <c r="T3133" s="44"/>
      <c r="U3133" s="44"/>
      <c r="V3133" s="44"/>
      <c r="W3133" s="44"/>
      <c r="X3133" s="44"/>
      <c r="Y3133" s="44"/>
      <c r="Z3133" s="44"/>
      <c r="AD3133" s="42"/>
      <c r="AE3133" s="42"/>
      <c r="AF3133" s="42"/>
      <c r="AG3133" s="42"/>
    </row>
    <row r="3134" spans="3:33" s="35" customFormat="1" x14ac:dyDescent="0.2">
      <c r="C3134" s="39"/>
      <c r="D3134" s="40"/>
      <c r="E3134" s="41"/>
      <c r="F3134" s="42"/>
      <c r="G3134" s="43"/>
      <c r="H3134" s="44"/>
      <c r="I3134" s="42"/>
      <c r="J3134" s="42"/>
      <c r="K3134" s="42"/>
      <c r="L3134" s="42"/>
      <c r="T3134" s="44"/>
      <c r="U3134" s="44"/>
      <c r="V3134" s="44"/>
      <c r="W3134" s="44"/>
      <c r="X3134" s="44"/>
      <c r="Y3134" s="44"/>
      <c r="Z3134" s="44"/>
      <c r="AD3134" s="42"/>
      <c r="AE3134" s="42"/>
      <c r="AF3134" s="42"/>
      <c r="AG3134" s="42"/>
    </row>
    <row r="3135" spans="3:33" s="35" customFormat="1" x14ac:dyDescent="0.2">
      <c r="C3135" s="39"/>
      <c r="D3135" s="40"/>
      <c r="E3135" s="41"/>
      <c r="F3135" s="42"/>
      <c r="G3135" s="43"/>
      <c r="H3135" s="44"/>
      <c r="I3135" s="42"/>
      <c r="J3135" s="42"/>
      <c r="K3135" s="42"/>
      <c r="L3135" s="42"/>
      <c r="T3135" s="44"/>
      <c r="U3135" s="44"/>
      <c r="V3135" s="44"/>
      <c r="W3135" s="44"/>
      <c r="X3135" s="44"/>
      <c r="Y3135" s="44"/>
      <c r="Z3135" s="44"/>
      <c r="AD3135" s="42"/>
      <c r="AE3135" s="42"/>
      <c r="AF3135" s="42"/>
      <c r="AG3135" s="42"/>
    </row>
    <row r="3136" spans="3:33" s="35" customFormat="1" x14ac:dyDescent="0.2">
      <c r="C3136" s="39"/>
      <c r="D3136" s="40"/>
      <c r="E3136" s="41"/>
      <c r="F3136" s="42"/>
      <c r="G3136" s="43"/>
      <c r="H3136" s="44"/>
      <c r="I3136" s="42"/>
      <c r="J3136" s="42"/>
      <c r="K3136" s="42"/>
      <c r="L3136" s="42"/>
      <c r="T3136" s="44"/>
      <c r="U3136" s="44"/>
      <c r="V3136" s="44"/>
      <c r="W3136" s="44"/>
      <c r="X3136" s="44"/>
      <c r="Y3136" s="44"/>
      <c r="Z3136" s="44"/>
      <c r="AD3136" s="42"/>
      <c r="AE3136" s="42"/>
      <c r="AF3136" s="42"/>
      <c r="AG3136" s="42"/>
    </row>
    <row r="3137" spans="3:33" s="35" customFormat="1" x14ac:dyDescent="0.2">
      <c r="C3137" s="39"/>
      <c r="D3137" s="40"/>
      <c r="E3137" s="41"/>
      <c r="F3137" s="42"/>
      <c r="G3137" s="43"/>
      <c r="H3137" s="44"/>
      <c r="I3137" s="42"/>
      <c r="J3137" s="42"/>
      <c r="K3137" s="42"/>
      <c r="L3137" s="42"/>
      <c r="T3137" s="44"/>
      <c r="U3137" s="44"/>
      <c r="V3137" s="44"/>
      <c r="W3137" s="44"/>
      <c r="X3137" s="44"/>
      <c r="Y3137" s="44"/>
      <c r="Z3137" s="44"/>
      <c r="AD3137" s="42"/>
      <c r="AE3137" s="42"/>
      <c r="AF3137" s="42"/>
      <c r="AG3137" s="42"/>
    </row>
    <row r="3138" spans="3:33" s="35" customFormat="1" x14ac:dyDescent="0.2">
      <c r="C3138" s="39"/>
      <c r="D3138" s="40"/>
      <c r="E3138" s="41"/>
      <c r="F3138" s="42"/>
      <c r="G3138" s="43"/>
      <c r="H3138" s="44"/>
      <c r="I3138" s="42"/>
      <c r="J3138" s="42"/>
      <c r="K3138" s="42"/>
      <c r="L3138" s="42"/>
      <c r="T3138" s="44"/>
      <c r="U3138" s="44"/>
      <c r="V3138" s="44"/>
      <c r="W3138" s="44"/>
      <c r="X3138" s="44"/>
      <c r="Y3138" s="44"/>
      <c r="Z3138" s="44"/>
      <c r="AD3138" s="42"/>
      <c r="AE3138" s="42"/>
      <c r="AF3138" s="42"/>
      <c r="AG3138" s="42"/>
    </row>
    <row r="3139" spans="3:33" s="35" customFormat="1" x14ac:dyDescent="0.2">
      <c r="C3139" s="39"/>
      <c r="D3139" s="40"/>
      <c r="E3139" s="41"/>
      <c r="F3139" s="42"/>
      <c r="G3139" s="43"/>
      <c r="H3139" s="44"/>
      <c r="I3139" s="42"/>
      <c r="J3139" s="42"/>
      <c r="K3139" s="42"/>
      <c r="L3139" s="42"/>
      <c r="T3139" s="44"/>
      <c r="U3139" s="44"/>
      <c r="V3139" s="44"/>
      <c r="W3139" s="44"/>
      <c r="X3139" s="44"/>
      <c r="Y3139" s="44"/>
      <c r="Z3139" s="44"/>
      <c r="AD3139" s="42"/>
      <c r="AE3139" s="42"/>
      <c r="AF3139" s="42"/>
      <c r="AG3139" s="42"/>
    </row>
    <row r="3140" spans="3:33" s="35" customFormat="1" x14ac:dyDescent="0.2">
      <c r="C3140" s="39"/>
      <c r="D3140" s="40"/>
      <c r="E3140" s="41"/>
      <c r="F3140" s="42"/>
      <c r="G3140" s="43"/>
      <c r="H3140" s="44"/>
      <c r="I3140" s="42"/>
      <c r="J3140" s="42"/>
      <c r="K3140" s="42"/>
      <c r="L3140" s="42"/>
      <c r="T3140" s="44"/>
      <c r="U3140" s="44"/>
      <c r="V3140" s="44"/>
      <c r="W3140" s="44"/>
      <c r="X3140" s="44"/>
      <c r="Y3140" s="44"/>
      <c r="Z3140" s="44"/>
      <c r="AD3140" s="42"/>
      <c r="AE3140" s="42"/>
      <c r="AF3140" s="42"/>
      <c r="AG3140" s="42"/>
    </row>
    <row r="3141" spans="3:33" s="35" customFormat="1" x14ac:dyDescent="0.2">
      <c r="C3141" s="39"/>
      <c r="D3141" s="40"/>
      <c r="E3141" s="41"/>
      <c r="F3141" s="42"/>
      <c r="G3141" s="43"/>
      <c r="H3141" s="44"/>
      <c r="I3141" s="42"/>
      <c r="J3141" s="42"/>
      <c r="K3141" s="42"/>
      <c r="L3141" s="42"/>
      <c r="T3141" s="44"/>
      <c r="U3141" s="44"/>
      <c r="V3141" s="44"/>
      <c r="W3141" s="44"/>
      <c r="X3141" s="44"/>
      <c r="Y3141" s="44"/>
      <c r="Z3141" s="44"/>
      <c r="AD3141" s="42"/>
      <c r="AE3141" s="42"/>
      <c r="AF3141" s="42"/>
      <c r="AG3141" s="42"/>
    </row>
    <row r="3142" spans="3:33" s="35" customFormat="1" x14ac:dyDescent="0.2">
      <c r="C3142" s="39"/>
      <c r="D3142" s="40"/>
      <c r="E3142" s="41"/>
      <c r="F3142" s="42"/>
      <c r="G3142" s="43"/>
      <c r="H3142" s="44"/>
      <c r="I3142" s="42"/>
      <c r="J3142" s="42"/>
      <c r="K3142" s="42"/>
      <c r="L3142" s="42"/>
      <c r="T3142" s="44"/>
      <c r="U3142" s="44"/>
      <c r="V3142" s="44"/>
      <c r="W3142" s="44"/>
      <c r="X3142" s="44"/>
      <c r="Y3142" s="44"/>
      <c r="Z3142" s="44"/>
      <c r="AD3142" s="42"/>
      <c r="AE3142" s="42"/>
      <c r="AF3142" s="42"/>
      <c r="AG3142" s="42"/>
    </row>
    <row r="3143" spans="3:33" s="35" customFormat="1" x14ac:dyDescent="0.2">
      <c r="C3143" s="39"/>
      <c r="D3143" s="40"/>
      <c r="E3143" s="41"/>
      <c r="F3143" s="42"/>
      <c r="G3143" s="43"/>
      <c r="H3143" s="44"/>
      <c r="I3143" s="42"/>
      <c r="J3143" s="42"/>
      <c r="K3143" s="42"/>
      <c r="L3143" s="42"/>
      <c r="T3143" s="44"/>
      <c r="U3143" s="44"/>
      <c r="V3143" s="44"/>
      <c r="W3143" s="44"/>
      <c r="X3143" s="44"/>
      <c r="Y3143" s="44"/>
      <c r="Z3143" s="44"/>
      <c r="AD3143" s="42"/>
      <c r="AE3143" s="42"/>
      <c r="AF3143" s="42"/>
      <c r="AG3143" s="42"/>
    </row>
    <row r="3144" spans="3:33" s="35" customFormat="1" x14ac:dyDescent="0.2">
      <c r="C3144" s="39"/>
      <c r="D3144" s="40"/>
      <c r="E3144" s="41"/>
      <c r="F3144" s="42"/>
      <c r="G3144" s="43"/>
      <c r="H3144" s="44"/>
      <c r="I3144" s="42"/>
      <c r="J3144" s="42"/>
      <c r="K3144" s="42"/>
      <c r="L3144" s="42"/>
      <c r="T3144" s="44"/>
      <c r="U3144" s="44"/>
      <c r="V3144" s="44"/>
      <c r="W3144" s="44"/>
      <c r="X3144" s="44"/>
      <c r="Y3144" s="44"/>
      <c r="Z3144" s="44"/>
      <c r="AD3144" s="42"/>
      <c r="AE3144" s="42"/>
      <c r="AF3144" s="42"/>
      <c r="AG3144" s="42"/>
    </row>
    <row r="3145" spans="3:33" s="35" customFormat="1" x14ac:dyDescent="0.2">
      <c r="C3145" s="39"/>
      <c r="D3145" s="40"/>
      <c r="E3145" s="41"/>
      <c r="F3145" s="42"/>
      <c r="G3145" s="43"/>
      <c r="H3145" s="44"/>
      <c r="I3145" s="42"/>
      <c r="J3145" s="42"/>
      <c r="K3145" s="42"/>
      <c r="L3145" s="42"/>
      <c r="T3145" s="44"/>
      <c r="U3145" s="44"/>
      <c r="V3145" s="44"/>
      <c r="W3145" s="44"/>
      <c r="X3145" s="44"/>
      <c r="Y3145" s="44"/>
      <c r="Z3145" s="44"/>
      <c r="AD3145" s="42"/>
      <c r="AE3145" s="42"/>
      <c r="AF3145" s="42"/>
      <c r="AG3145" s="42"/>
    </row>
    <row r="3146" spans="3:33" s="35" customFormat="1" x14ac:dyDescent="0.2">
      <c r="C3146" s="39"/>
      <c r="D3146" s="40"/>
      <c r="E3146" s="41"/>
      <c r="F3146" s="42"/>
      <c r="G3146" s="43"/>
      <c r="H3146" s="44"/>
      <c r="I3146" s="42"/>
      <c r="J3146" s="42"/>
      <c r="K3146" s="42"/>
      <c r="L3146" s="42"/>
      <c r="T3146" s="44"/>
      <c r="U3146" s="44"/>
      <c r="V3146" s="44"/>
      <c r="W3146" s="44"/>
      <c r="X3146" s="44"/>
      <c r="Y3146" s="44"/>
      <c r="Z3146" s="44"/>
      <c r="AD3146" s="42"/>
      <c r="AE3146" s="42"/>
      <c r="AF3146" s="42"/>
      <c r="AG3146" s="42"/>
    </row>
    <row r="3147" spans="3:33" s="35" customFormat="1" x14ac:dyDescent="0.2">
      <c r="C3147" s="39"/>
      <c r="D3147" s="40"/>
      <c r="E3147" s="41"/>
      <c r="F3147" s="42"/>
      <c r="G3147" s="43"/>
      <c r="H3147" s="44"/>
      <c r="I3147" s="42"/>
      <c r="J3147" s="42"/>
      <c r="K3147" s="42"/>
      <c r="L3147" s="42"/>
      <c r="T3147" s="44"/>
      <c r="U3147" s="44"/>
      <c r="V3147" s="44"/>
      <c r="W3147" s="44"/>
      <c r="X3147" s="44"/>
      <c r="Y3147" s="44"/>
      <c r="Z3147" s="44"/>
      <c r="AD3147" s="42"/>
      <c r="AE3147" s="42"/>
      <c r="AF3147" s="42"/>
      <c r="AG3147" s="42"/>
    </row>
    <row r="3148" spans="3:33" s="35" customFormat="1" x14ac:dyDescent="0.2">
      <c r="C3148" s="39"/>
      <c r="D3148" s="40"/>
      <c r="E3148" s="41"/>
      <c r="F3148" s="42"/>
      <c r="G3148" s="43"/>
      <c r="H3148" s="44"/>
      <c r="I3148" s="42"/>
      <c r="J3148" s="42"/>
      <c r="K3148" s="42"/>
      <c r="L3148" s="42"/>
      <c r="T3148" s="44"/>
      <c r="U3148" s="44"/>
      <c r="V3148" s="44"/>
      <c r="W3148" s="44"/>
      <c r="X3148" s="44"/>
      <c r="Y3148" s="44"/>
      <c r="Z3148" s="44"/>
      <c r="AD3148" s="42"/>
      <c r="AE3148" s="42"/>
      <c r="AF3148" s="42"/>
      <c r="AG3148" s="42"/>
    </row>
    <row r="3149" spans="3:33" s="35" customFormat="1" x14ac:dyDescent="0.2">
      <c r="C3149" s="39"/>
      <c r="D3149" s="40"/>
      <c r="E3149" s="41"/>
      <c r="F3149" s="42"/>
      <c r="G3149" s="43"/>
      <c r="H3149" s="44"/>
      <c r="I3149" s="42"/>
      <c r="J3149" s="42"/>
      <c r="K3149" s="42"/>
      <c r="L3149" s="42"/>
      <c r="T3149" s="44"/>
      <c r="U3149" s="44"/>
      <c r="V3149" s="44"/>
      <c r="W3149" s="44"/>
      <c r="X3149" s="44"/>
      <c r="Y3149" s="44"/>
      <c r="Z3149" s="44"/>
      <c r="AD3149" s="42"/>
      <c r="AE3149" s="42"/>
      <c r="AF3149" s="42"/>
      <c r="AG3149" s="42"/>
    </row>
    <row r="3150" spans="3:33" s="35" customFormat="1" x14ac:dyDescent="0.2">
      <c r="C3150" s="39"/>
      <c r="D3150" s="40"/>
      <c r="E3150" s="41"/>
      <c r="F3150" s="42"/>
      <c r="G3150" s="43"/>
      <c r="H3150" s="44"/>
      <c r="I3150" s="42"/>
      <c r="J3150" s="42"/>
      <c r="K3150" s="42"/>
      <c r="L3150" s="42"/>
      <c r="T3150" s="44"/>
      <c r="U3150" s="44"/>
      <c r="V3150" s="44"/>
      <c r="W3150" s="44"/>
      <c r="X3150" s="44"/>
      <c r="Y3150" s="44"/>
      <c r="Z3150" s="44"/>
      <c r="AD3150" s="42"/>
      <c r="AE3150" s="42"/>
      <c r="AF3150" s="42"/>
      <c r="AG3150" s="42"/>
    </row>
    <row r="3151" spans="3:33" s="35" customFormat="1" x14ac:dyDescent="0.2">
      <c r="C3151" s="39"/>
      <c r="D3151" s="40"/>
      <c r="E3151" s="41"/>
      <c r="F3151" s="42"/>
      <c r="G3151" s="43"/>
      <c r="H3151" s="44"/>
      <c r="I3151" s="42"/>
      <c r="J3151" s="42"/>
      <c r="K3151" s="42"/>
      <c r="L3151" s="42"/>
      <c r="T3151" s="44"/>
      <c r="U3151" s="44"/>
      <c r="V3151" s="44"/>
      <c r="W3151" s="44"/>
      <c r="X3151" s="44"/>
      <c r="Y3151" s="44"/>
      <c r="Z3151" s="44"/>
      <c r="AD3151" s="42"/>
      <c r="AE3151" s="42"/>
      <c r="AF3151" s="42"/>
      <c r="AG3151" s="42"/>
    </row>
    <row r="3152" spans="3:33" s="35" customFormat="1" x14ac:dyDescent="0.2">
      <c r="C3152" s="39"/>
      <c r="D3152" s="40"/>
      <c r="E3152" s="41"/>
      <c r="F3152" s="42"/>
      <c r="G3152" s="43"/>
      <c r="H3152" s="44"/>
      <c r="I3152" s="42"/>
      <c r="J3152" s="42"/>
      <c r="K3152" s="42"/>
      <c r="L3152" s="42"/>
      <c r="T3152" s="44"/>
      <c r="U3152" s="44"/>
      <c r="V3152" s="44"/>
      <c r="W3152" s="44"/>
      <c r="X3152" s="44"/>
      <c r="Y3152" s="44"/>
      <c r="Z3152" s="44"/>
      <c r="AD3152" s="42"/>
      <c r="AE3152" s="42"/>
      <c r="AF3152" s="42"/>
      <c r="AG3152" s="42"/>
    </row>
    <row r="3153" spans="3:33" s="35" customFormat="1" x14ac:dyDescent="0.2">
      <c r="C3153" s="39"/>
      <c r="D3153" s="40"/>
      <c r="E3153" s="41"/>
      <c r="F3153" s="42"/>
      <c r="G3153" s="43"/>
      <c r="H3153" s="44"/>
      <c r="I3153" s="42"/>
      <c r="J3153" s="42"/>
      <c r="K3153" s="42"/>
      <c r="L3153" s="42"/>
      <c r="T3153" s="44"/>
      <c r="U3153" s="44"/>
      <c r="V3153" s="44"/>
      <c r="W3153" s="44"/>
      <c r="X3153" s="44"/>
      <c r="Y3153" s="44"/>
      <c r="Z3153" s="44"/>
      <c r="AD3153" s="42"/>
      <c r="AE3153" s="42"/>
      <c r="AF3153" s="42"/>
      <c r="AG3153" s="42"/>
    </row>
    <row r="3154" spans="3:33" s="35" customFormat="1" x14ac:dyDescent="0.2">
      <c r="C3154" s="39"/>
      <c r="D3154" s="40"/>
      <c r="E3154" s="41"/>
      <c r="F3154" s="42"/>
      <c r="G3154" s="43"/>
      <c r="H3154" s="44"/>
      <c r="I3154" s="42"/>
      <c r="J3154" s="42"/>
      <c r="K3154" s="42"/>
      <c r="L3154" s="42"/>
      <c r="T3154" s="44"/>
      <c r="U3154" s="44"/>
      <c r="V3154" s="44"/>
      <c r="W3154" s="44"/>
      <c r="X3154" s="44"/>
      <c r="Y3154" s="44"/>
      <c r="Z3154" s="44"/>
      <c r="AD3154" s="42"/>
      <c r="AE3154" s="42"/>
      <c r="AF3154" s="42"/>
      <c r="AG3154" s="42"/>
    </row>
    <row r="3155" spans="3:33" s="35" customFormat="1" x14ac:dyDescent="0.2">
      <c r="C3155" s="39"/>
      <c r="D3155" s="40"/>
      <c r="E3155" s="41"/>
      <c r="F3155" s="42"/>
      <c r="G3155" s="43"/>
      <c r="H3155" s="44"/>
      <c r="I3155" s="42"/>
      <c r="J3155" s="42"/>
      <c r="K3155" s="42"/>
      <c r="L3155" s="42"/>
      <c r="T3155" s="44"/>
      <c r="U3155" s="44"/>
      <c r="V3155" s="44"/>
      <c r="W3155" s="44"/>
      <c r="X3155" s="44"/>
      <c r="Y3155" s="44"/>
      <c r="Z3155" s="44"/>
      <c r="AD3155" s="42"/>
      <c r="AE3155" s="42"/>
      <c r="AF3155" s="42"/>
      <c r="AG3155" s="42"/>
    </row>
    <row r="3156" spans="3:33" s="35" customFormat="1" x14ac:dyDescent="0.2">
      <c r="C3156" s="39"/>
      <c r="D3156" s="40"/>
      <c r="E3156" s="41"/>
      <c r="F3156" s="42"/>
      <c r="G3156" s="43"/>
      <c r="H3156" s="44"/>
      <c r="I3156" s="42"/>
      <c r="J3156" s="42"/>
      <c r="K3156" s="42"/>
      <c r="L3156" s="42"/>
      <c r="T3156" s="44"/>
      <c r="U3156" s="44"/>
      <c r="V3156" s="44"/>
      <c r="W3156" s="44"/>
      <c r="X3156" s="44"/>
      <c r="Y3156" s="44"/>
      <c r="Z3156" s="44"/>
      <c r="AD3156" s="42"/>
      <c r="AE3156" s="42"/>
      <c r="AF3156" s="42"/>
      <c r="AG3156" s="42"/>
    </row>
    <row r="3157" spans="3:33" s="35" customFormat="1" x14ac:dyDescent="0.2">
      <c r="C3157" s="39"/>
      <c r="D3157" s="40"/>
      <c r="E3157" s="41"/>
      <c r="F3157" s="42"/>
      <c r="G3157" s="43"/>
      <c r="H3157" s="44"/>
      <c r="I3157" s="42"/>
      <c r="J3157" s="42"/>
      <c r="K3157" s="42"/>
      <c r="L3157" s="42"/>
      <c r="T3157" s="44"/>
      <c r="U3157" s="44"/>
      <c r="V3157" s="44"/>
      <c r="W3157" s="44"/>
      <c r="X3157" s="44"/>
      <c r="Y3157" s="44"/>
      <c r="Z3157" s="44"/>
      <c r="AD3157" s="42"/>
      <c r="AE3157" s="42"/>
      <c r="AF3157" s="42"/>
      <c r="AG3157" s="42"/>
    </row>
    <row r="3158" spans="3:33" s="35" customFormat="1" x14ac:dyDescent="0.2">
      <c r="C3158" s="39"/>
      <c r="D3158" s="40"/>
      <c r="E3158" s="41"/>
      <c r="F3158" s="42"/>
      <c r="G3158" s="43"/>
      <c r="H3158" s="44"/>
      <c r="I3158" s="42"/>
      <c r="J3158" s="42"/>
      <c r="K3158" s="42"/>
      <c r="L3158" s="42"/>
      <c r="T3158" s="44"/>
      <c r="U3158" s="44"/>
      <c r="V3158" s="44"/>
      <c r="W3158" s="44"/>
      <c r="X3158" s="44"/>
      <c r="Y3158" s="44"/>
      <c r="Z3158" s="44"/>
      <c r="AD3158" s="42"/>
      <c r="AE3158" s="42"/>
      <c r="AF3158" s="42"/>
      <c r="AG3158" s="42"/>
    </row>
    <row r="3159" spans="3:33" s="35" customFormat="1" x14ac:dyDescent="0.2">
      <c r="C3159" s="39"/>
      <c r="D3159" s="40"/>
      <c r="E3159" s="41"/>
      <c r="F3159" s="42"/>
      <c r="G3159" s="43"/>
      <c r="H3159" s="44"/>
      <c r="I3159" s="42"/>
      <c r="J3159" s="42"/>
      <c r="K3159" s="42"/>
      <c r="L3159" s="42"/>
      <c r="T3159" s="44"/>
      <c r="U3159" s="44"/>
      <c r="V3159" s="44"/>
      <c r="W3159" s="44"/>
      <c r="X3159" s="44"/>
      <c r="Y3159" s="44"/>
      <c r="Z3159" s="44"/>
      <c r="AD3159" s="42"/>
      <c r="AE3159" s="42"/>
      <c r="AF3159" s="42"/>
      <c r="AG3159" s="42"/>
    </row>
    <row r="3160" spans="3:33" s="35" customFormat="1" x14ac:dyDescent="0.2">
      <c r="C3160" s="39"/>
      <c r="D3160" s="40"/>
      <c r="E3160" s="41"/>
      <c r="F3160" s="42"/>
      <c r="G3160" s="43"/>
      <c r="H3160" s="44"/>
      <c r="I3160" s="42"/>
      <c r="J3160" s="42"/>
      <c r="K3160" s="42"/>
      <c r="L3160" s="42"/>
      <c r="T3160" s="44"/>
      <c r="U3160" s="44"/>
      <c r="V3160" s="44"/>
      <c r="W3160" s="44"/>
      <c r="X3160" s="44"/>
      <c r="Y3160" s="44"/>
      <c r="Z3160" s="44"/>
      <c r="AD3160" s="42"/>
      <c r="AE3160" s="42"/>
      <c r="AF3160" s="42"/>
      <c r="AG3160" s="42"/>
    </row>
    <row r="3161" spans="3:33" s="35" customFormat="1" x14ac:dyDescent="0.2">
      <c r="C3161" s="39"/>
      <c r="D3161" s="40"/>
      <c r="E3161" s="41"/>
      <c r="F3161" s="42"/>
      <c r="G3161" s="43"/>
      <c r="H3161" s="44"/>
      <c r="I3161" s="42"/>
      <c r="J3161" s="42"/>
      <c r="K3161" s="42"/>
      <c r="L3161" s="42"/>
      <c r="T3161" s="44"/>
      <c r="U3161" s="44"/>
      <c r="V3161" s="44"/>
      <c r="W3161" s="44"/>
      <c r="X3161" s="44"/>
      <c r="Y3161" s="44"/>
      <c r="Z3161" s="44"/>
      <c r="AD3161" s="42"/>
      <c r="AE3161" s="42"/>
      <c r="AF3161" s="42"/>
      <c r="AG3161" s="42"/>
    </row>
    <row r="3162" spans="3:33" s="35" customFormat="1" x14ac:dyDescent="0.2">
      <c r="C3162" s="39"/>
      <c r="D3162" s="40"/>
      <c r="E3162" s="41"/>
      <c r="F3162" s="42"/>
      <c r="G3162" s="43"/>
      <c r="H3162" s="44"/>
      <c r="I3162" s="42"/>
      <c r="J3162" s="42"/>
      <c r="K3162" s="42"/>
      <c r="L3162" s="42"/>
      <c r="T3162" s="44"/>
      <c r="U3162" s="44"/>
      <c r="V3162" s="44"/>
      <c r="W3162" s="44"/>
      <c r="X3162" s="44"/>
      <c r="Y3162" s="44"/>
      <c r="Z3162" s="44"/>
      <c r="AD3162" s="42"/>
      <c r="AE3162" s="42"/>
      <c r="AF3162" s="42"/>
      <c r="AG3162" s="42"/>
    </row>
    <row r="3163" spans="3:33" s="35" customFormat="1" x14ac:dyDescent="0.2">
      <c r="C3163" s="39"/>
      <c r="D3163" s="40"/>
      <c r="E3163" s="41"/>
      <c r="F3163" s="42"/>
      <c r="G3163" s="43"/>
      <c r="H3163" s="44"/>
      <c r="I3163" s="42"/>
      <c r="J3163" s="42"/>
      <c r="K3163" s="42"/>
      <c r="L3163" s="42"/>
      <c r="T3163" s="44"/>
      <c r="U3163" s="44"/>
      <c r="V3163" s="44"/>
      <c r="W3163" s="44"/>
      <c r="X3163" s="44"/>
      <c r="Y3163" s="44"/>
      <c r="Z3163" s="44"/>
      <c r="AD3163" s="42"/>
      <c r="AE3163" s="42"/>
      <c r="AF3163" s="42"/>
      <c r="AG3163" s="42"/>
    </row>
    <row r="3164" spans="3:33" s="35" customFormat="1" x14ac:dyDescent="0.2">
      <c r="C3164" s="39"/>
      <c r="D3164" s="40"/>
      <c r="E3164" s="41"/>
      <c r="F3164" s="42"/>
      <c r="G3164" s="43"/>
      <c r="H3164" s="44"/>
      <c r="I3164" s="42"/>
      <c r="J3164" s="42"/>
      <c r="K3164" s="42"/>
      <c r="L3164" s="42"/>
      <c r="T3164" s="44"/>
      <c r="U3164" s="44"/>
      <c r="V3164" s="44"/>
      <c r="W3164" s="44"/>
      <c r="X3164" s="44"/>
      <c r="Y3164" s="44"/>
      <c r="Z3164" s="44"/>
      <c r="AD3164" s="42"/>
      <c r="AE3164" s="42"/>
      <c r="AF3164" s="42"/>
      <c r="AG3164" s="42"/>
    </row>
    <row r="3165" spans="3:33" s="35" customFormat="1" x14ac:dyDescent="0.2">
      <c r="C3165" s="39"/>
      <c r="D3165" s="40"/>
      <c r="E3165" s="41"/>
      <c r="F3165" s="42"/>
      <c r="G3165" s="43"/>
      <c r="H3165" s="44"/>
      <c r="I3165" s="42"/>
      <c r="J3165" s="42"/>
      <c r="K3165" s="42"/>
      <c r="L3165" s="42"/>
      <c r="T3165" s="44"/>
      <c r="U3165" s="44"/>
      <c r="V3165" s="44"/>
      <c r="W3165" s="44"/>
      <c r="X3165" s="44"/>
      <c r="Y3165" s="44"/>
      <c r="Z3165" s="44"/>
      <c r="AD3165" s="42"/>
      <c r="AE3165" s="42"/>
      <c r="AF3165" s="42"/>
      <c r="AG3165" s="42"/>
    </row>
    <row r="3166" spans="3:33" s="35" customFormat="1" x14ac:dyDescent="0.2">
      <c r="C3166" s="39"/>
      <c r="D3166" s="40"/>
      <c r="E3166" s="41"/>
      <c r="F3166" s="42"/>
      <c r="G3166" s="43"/>
      <c r="H3166" s="44"/>
      <c r="I3166" s="42"/>
      <c r="J3166" s="42"/>
      <c r="K3166" s="42"/>
      <c r="L3166" s="42"/>
      <c r="T3166" s="44"/>
      <c r="U3166" s="44"/>
      <c r="V3166" s="44"/>
      <c r="W3166" s="44"/>
      <c r="X3166" s="44"/>
      <c r="Y3166" s="44"/>
      <c r="Z3166" s="44"/>
      <c r="AD3166" s="42"/>
      <c r="AE3166" s="42"/>
      <c r="AF3166" s="42"/>
      <c r="AG3166" s="42"/>
    </row>
    <row r="3167" spans="3:33" s="35" customFormat="1" x14ac:dyDescent="0.2">
      <c r="C3167" s="39"/>
      <c r="D3167" s="40"/>
      <c r="E3167" s="41"/>
      <c r="F3167" s="42"/>
      <c r="G3167" s="43"/>
      <c r="H3167" s="44"/>
      <c r="I3167" s="42"/>
      <c r="J3167" s="42"/>
      <c r="K3167" s="42"/>
      <c r="L3167" s="42"/>
      <c r="T3167" s="44"/>
      <c r="U3167" s="44"/>
      <c r="V3167" s="44"/>
      <c r="W3167" s="44"/>
      <c r="X3167" s="44"/>
      <c r="Y3167" s="44"/>
      <c r="Z3167" s="44"/>
      <c r="AD3167" s="42"/>
      <c r="AE3167" s="42"/>
      <c r="AF3167" s="42"/>
      <c r="AG3167" s="42"/>
    </row>
    <row r="3168" spans="3:33" s="35" customFormat="1" x14ac:dyDescent="0.2">
      <c r="C3168" s="39"/>
      <c r="D3168" s="40"/>
      <c r="E3168" s="41"/>
      <c r="F3168" s="42"/>
      <c r="G3168" s="43"/>
      <c r="H3168" s="44"/>
      <c r="I3168" s="42"/>
      <c r="J3168" s="42"/>
      <c r="K3168" s="42"/>
      <c r="L3168" s="42"/>
      <c r="T3168" s="44"/>
      <c r="U3168" s="44"/>
      <c r="V3168" s="44"/>
      <c r="W3168" s="44"/>
      <c r="X3168" s="44"/>
      <c r="Y3168" s="44"/>
      <c r="Z3168" s="44"/>
      <c r="AD3168" s="42"/>
      <c r="AE3168" s="42"/>
      <c r="AF3168" s="42"/>
      <c r="AG3168" s="42"/>
    </row>
    <row r="3169" spans="3:33" s="35" customFormat="1" x14ac:dyDescent="0.2">
      <c r="C3169" s="39"/>
      <c r="D3169" s="40"/>
      <c r="E3169" s="41"/>
      <c r="F3169" s="42"/>
      <c r="G3169" s="43"/>
      <c r="H3169" s="44"/>
      <c r="I3169" s="42"/>
      <c r="J3169" s="42"/>
      <c r="K3169" s="42"/>
      <c r="L3169" s="42"/>
      <c r="T3169" s="44"/>
      <c r="U3169" s="44"/>
      <c r="V3169" s="44"/>
      <c r="W3169" s="44"/>
      <c r="X3169" s="44"/>
      <c r="Y3169" s="44"/>
      <c r="Z3169" s="44"/>
      <c r="AD3169" s="42"/>
      <c r="AE3169" s="42"/>
      <c r="AF3169" s="42"/>
      <c r="AG3169" s="42"/>
    </row>
    <row r="3170" spans="3:33" s="35" customFormat="1" x14ac:dyDescent="0.2">
      <c r="C3170" s="39"/>
      <c r="D3170" s="40"/>
      <c r="E3170" s="41"/>
      <c r="F3170" s="42"/>
      <c r="G3170" s="43"/>
      <c r="H3170" s="44"/>
      <c r="I3170" s="42"/>
      <c r="J3170" s="42"/>
      <c r="K3170" s="42"/>
      <c r="L3170" s="42"/>
      <c r="T3170" s="44"/>
      <c r="U3170" s="44"/>
      <c r="V3170" s="44"/>
      <c r="W3170" s="44"/>
      <c r="X3170" s="44"/>
      <c r="Y3170" s="44"/>
      <c r="Z3170" s="44"/>
      <c r="AD3170" s="42"/>
      <c r="AE3170" s="42"/>
      <c r="AF3170" s="42"/>
      <c r="AG3170" s="42"/>
    </row>
    <row r="3171" spans="3:33" s="35" customFormat="1" x14ac:dyDescent="0.2">
      <c r="C3171" s="39"/>
      <c r="D3171" s="40"/>
      <c r="E3171" s="41"/>
      <c r="F3171" s="42"/>
      <c r="G3171" s="43"/>
      <c r="H3171" s="44"/>
      <c r="I3171" s="42"/>
      <c r="J3171" s="42"/>
      <c r="K3171" s="42"/>
      <c r="L3171" s="42"/>
      <c r="T3171" s="44"/>
      <c r="U3171" s="44"/>
      <c r="V3171" s="44"/>
      <c r="W3171" s="44"/>
      <c r="X3171" s="44"/>
      <c r="Y3171" s="44"/>
      <c r="Z3171" s="44"/>
      <c r="AD3171" s="42"/>
      <c r="AE3171" s="42"/>
      <c r="AF3171" s="42"/>
      <c r="AG3171" s="42"/>
    </row>
    <row r="3172" spans="3:33" s="35" customFormat="1" x14ac:dyDescent="0.2">
      <c r="C3172" s="39"/>
      <c r="D3172" s="40"/>
      <c r="E3172" s="41"/>
      <c r="F3172" s="42"/>
      <c r="G3172" s="43"/>
      <c r="H3172" s="44"/>
      <c r="I3172" s="42"/>
      <c r="J3172" s="42"/>
      <c r="K3172" s="42"/>
      <c r="L3172" s="42"/>
      <c r="T3172" s="44"/>
      <c r="U3172" s="44"/>
      <c r="V3172" s="44"/>
      <c r="W3172" s="44"/>
      <c r="X3172" s="44"/>
      <c r="Y3172" s="44"/>
      <c r="Z3172" s="44"/>
      <c r="AD3172" s="42"/>
      <c r="AE3172" s="42"/>
      <c r="AF3172" s="42"/>
      <c r="AG3172" s="42"/>
    </row>
    <row r="3173" spans="3:33" s="35" customFormat="1" x14ac:dyDescent="0.2">
      <c r="C3173" s="39"/>
      <c r="D3173" s="40"/>
      <c r="E3173" s="41"/>
      <c r="F3173" s="42"/>
      <c r="G3173" s="43"/>
      <c r="H3173" s="44"/>
      <c r="I3173" s="42"/>
      <c r="J3173" s="42"/>
      <c r="K3173" s="42"/>
      <c r="L3173" s="42"/>
      <c r="T3173" s="44"/>
      <c r="U3173" s="44"/>
      <c r="V3173" s="44"/>
      <c r="W3173" s="44"/>
      <c r="X3173" s="44"/>
      <c r="Y3173" s="44"/>
      <c r="Z3173" s="44"/>
      <c r="AD3173" s="42"/>
      <c r="AE3173" s="42"/>
      <c r="AF3173" s="42"/>
      <c r="AG3173" s="42"/>
    </row>
    <row r="3174" spans="3:33" s="35" customFormat="1" x14ac:dyDescent="0.2">
      <c r="C3174" s="39"/>
      <c r="D3174" s="40"/>
      <c r="E3174" s="41"/>
      <c r="F3174" s="42"/>
      <c r="G3174" s="43"/>
      <c r="H3174" s="44"/>
      <c r="I3174" s="42"/>
      <c r="J3174" s="42"/>
      <c r="K3174" s="42"/>
      <c r="L3174" s="42"/>
      <c r="T3174" s="44"/>
      <c r="U3174" s="44"/>
      <c r="V3174" s="44"/>
      <c r="W3174" s="44"/>
      <c r="X3174" s="44"/>
      <c r="Y3174" s="44"/>
      <c r="Z3174" s="44"/>
      <c r="AD3174" s="42"/>
      <c r="AE3174" s="42"/>
      <c r="AF3174" s="42"/>
      <c r="AG3174" s="42"/>
    </row>
    <row r="3175" spans="3:33" s="35" customFormat="1" x14ac:dyDescent="0.2">
      <c r="C3175" s="39"/>
      <c r="D3175" s="40"/>
      <c r="E3175" s="41"/>
      <c r="F3175" s="42"/>
      <c r="G3175" s="43"/>
      <c r="H3175" s="44"/>
      <c r="I3175" s="42"/>
      <c r="J3175" s="42"/>
      <c r="K3175" s="42"/>
      <c r="L3175" s="42"/>
      <c r="T3175" s="44"/>
      <c r="U3175" s="44"/>
      <c r="V3175" s="44"/>
      <c r="W3175" s="44"/>
      <c r="X3175" s="44"/>
      <c r="Y3175" s="44"/>
      <c r="Z3175" s="44"/>
      <c r="AD3175" s="42"/>
      <c r="AE3175" s="42"/>
      <c r="AF3175" s="42"/>
      <c r="AG3175" s="42"/>
    </row>
    <row r="3176" spans="3:33" s="35" customFormat="1" x14ac:dyDescent="0.2">
      <c r="C3176" s="39"/>
      <c r="D3176" s="40"/>
      <c r="E3176" s="41"/>
      <c r="F3176" s="42"/>
      <c r="G3176" s="43"/>
      <c r="H3176" s="44"/>
      <c r="I3176" s="42"/>
      <c r="J3176" s="42"/>
      <c r="K3176" s="42"/>
      <c r="L3176" s="42"/>
      <c r="T3176" s="44"/>
      <c r="U3176" s="44"/>
      <c r="V3176" s="44"/>
      <c r="W3176" s="44"/>
      <c r="X3176" s="44"/>
      <c r="Y3176" s="44"/>
      <c r="Z3176" s="44"/>
      <c r="AD3176" s="42"/>
      <c r="AE3176" s="42"/>
      <c r="AF3176" s="42"/>
      <c r="AG3176" s="42"/>
    </row>
    <row r="3177" spans="3:33" s="35" customFormat="1" x14ac:dyDescent="0.2">
      <c r="C3177" s="39"/>
      <c r="D3177" s="40"/>
      <c r="E3177" s="41"/>
      <c r="F3177" s="42"/>
      <c r="G3177" s="43"/>
      <c r="H3177" s="44"/>
      <c r="I3177" s="42"/>
      <c r="J3177" s="42"/>
      <c r="K3177" s="42"/>
      <c r="L3177" s="42"/>
      <c r="T3177" s="44"/>
      <c r="U3177" s="44"/>
      <c r="V3177" s="44"/>
      <c r="W3177" s="44"/>
      <c r="X3177" s="44"/>
      <c r="Y3177" s="44"/>
      <c r="Z3177" s="44"/>
      <c r="AD3177" s="42"/>
      <c r="AE3177" s="42"/>
      <c r="AF3177" s="42"/>
      <c r="AG3177" s="42"/>
    </row>
    <row r="3178" spans="3:33" s="35" customFormat="1" x14ac:dyDescent="0.2">
      <c r="C3178" s="39"/>
      <c r="D3178" s="40"/>
      <c r="E3178" s="41"/>
      <c r="F3178" s="42"/>
      <c r="G3178" s="43"/>
      <c r="H3178" s="44"/>
      <c r="I3178" s="42"/>
      <c r="J3178" s="42"/>
      <c r="K3178" s="42"/>
      <c r="L3178" s="42"/>
      <c r="T3178" s="44"/>
      <c r="U3178" s="44"/>
      <c r="V3178" s="44"/>
      <c r="W3178" s="44"/>
      <c r="X3178" s="44"/>
      <c r="Y3178" s="44"/>
      <c r="Z3178" s="44"/>
      <c r="AD3178" s="42"/>
      <c r="AE3178" s="42"/>
      <c r="AF3178" s="42"/>
      <c r="AG3178" s="42"/>
    </row>
    <row r="3179" spans="3:33" s="35" customFormat="1" x14ac:dyDescent="0.2">
      <c r="C3179" s="39"/>
      <c r="D3179" s="40"/>
      <c r="E3179" s="41"/>
      <c r="F3179" s="42"/>
      <c r="G3179" s="43"/>
      <c r="H3179" s="44"/>
      <c r="I3179" s="42"/>
      <c r="J3179" s="42"/>
      <c r="K3179" s="42"/>
      <c r="L3179" s="42"/>
      <c r="T3179" s="44"/>
      <c r="U3179" s="44"/>
      <c r="V3179" s="44"/>
      <c r="W3179" s="44"/>
      <c r="X3179" s="44"/>
      <c r="Y3179" s="44"/>
      <c r="Z3179" s="44"/>
      <c r="AD3179" s="42"/>
      <c r="AE3179" s="42"/>
      <c r="AF3179" s="42"/>
      <c r="AG3179" s="42"/>
    </row>
    <row r="3180" spans="3:33" s="35" customFormat="1" x14ac:dyDescent="0.2">
      <c r="C3180" s="39"/>
      <c r="D3180" s="40"/>
      <c r="E3180" s="41"/>
      <c r="F3180" s="42"/>
      <c r="G3180" s="43"/>
      <c r="H3180" s="44"/>
      <c r="I3180" s="42"/>
      <c r="J3180" s="42"/>
      <c r="K3180" s="42"/>
      <c r="L3180" s="42"/>
      <c r="T3180" s="44"/>
      <c r="U3180" s="44"/>
      <c r="V3180" s="44"/>
      <c r="W3180" s="44"/>
      <c r="X3180" s="44"/>
      <c r="Y3180" s="44"/>
      <c r="Z3180" s="44"/>
      <c r="AD3180" s="42"/>
      <c r="AE3180" s="42"/>
      <c r="AF3180" s="42"/>
      <c r="AG3180" s="42"/>
    </row>
    <row r="3181" spans="3:33" s="35" customFormat="1" x14ac:dyDescent="0.2">
      <c r="C3181" s="39"/>
      <c r="D3181" s="40"/>
      <c r="E3181" s="41"/>
      <c r="F3181" s="42"/>
      <c r="G3181" s="43"/>
      <c r="H3181" s="44"/>
      <c r="I3181" s="42"/>
      <c r="J3181" s="42"/>
      <c r="K3181" s="42"/>
      <c r="L3181" s="42"/>
      <c r="T3181" s="44"/>
      <c r="U3181" s="44"/>
      <c r="V3181" s="44"/>
      <c r="W3181" s="44"/>
      <c r="X3181" s="44"/>
      <c r="Y3181" s="44"/>
      <c r="Z3181" s="44"/>
      <c r="AD3181" s="42"/>
      <c r="AE3181" s="42"/>
      <c r="AF3181" s="42"/>
      <c r="AG3181" s="42"/>
    </row>
    <row r="3182" spans="3:33" s="35" customFormat="1" x14ac:dyDescent="0.2">
      <c r="C3182" s="39"/>
      <c r="D3182" s="40"/>
      <c r="E3182" s="41"/>
      <c r="F3182" s="42"/>
      <c r="G3182" s="43"/>
      <c r="H3182" s="44"/>
      <c r="I3182" s="42"/>
      <c r="J3182" s="42"/>
      <c r="K3182" s="42"/>
      <c r="L3182" s="42"/>
      <c r="T3182" s="44"/>
      <c r="U3182" s="44"/>
      <c r="V3182" s="44"/>
      <c r="W3182" s="44"/>
      <c r="X3182" s="44"/>
      <c r="Y3182" s="44"/>
      <c r="Z3182" s="44"/>
      <c r="AD3182" s="42"/>
      <c r="AE3182" s="42"/>
      <c r="AF3182" s="42"/>
      <c r="AG3182" s="42"/>
    </row>
    <row r="3183" spans="3:33" s="35" customFormat="1" x14ac:dyDescent="0.2">
      <c r="C3183" s="39"/>
      <c r="D3183" s="40"/>
      <c r="E3183" s="41"/>
      <c r="F3183" s="42"/>
      <c r="G3183" s="43"/>
      <c r="H3183" s="44"/>
      <c r="I3183" s="42"/>
      <c r="J3183" s="42"/>
      <c r="K3183" s="42"/>
      <c r="L3183" s="42"/>
      <c r="T3183" s="44"/>
      <c r="U3183" s="44"/>
      <c r="V3183" s="44"/>
      <c r="W3183" s="44"/>
      <c r="X3183" s="44"/>
      <c r="Y3183" s="44"/>
      <c r="Z3183" s="44"/>
      <c r="AD3183" s="42"/>
      <c r="AE3183" s="42"/>
      <c r="AF3183" s="42"/>
      <c r="AG3183" s="42"/>
    </row>
    <row r="3184" spans="3:33" s="35" customFormat="1" x14ac:dyDescent="0.2">
      <c r="C3184" s="39"/>
      <c r="D3184" s="40"/>
      <c r="E3184" s="41"/>
      <c r="F3184" s="42"/>
      <c r="G3184" s="43"/>
      <c r="H3184" s="44"/>
      <c r="I3184" s="42"/>
      <c r="J3184" s="42"/>
      <c r="K3184" s="42"/>
      <c r="L3184" s="42"/>
      <c r="T3184" s="44"/>
      <c r="U3184" s="44"/>
      <c r="V3184" s="44"/>
      <c r="W3184" s="44"/>
      <c r="X3184" s="44"/>
      <c r="Y3184" s="44"/>
      <c r="Z3184" s="44"/>
      <c r="AD3184" s="42"/>
      <c r="AE3184" s="42"/>
      <c r="AF3184" s="42"/>
      <c r="AG3184" s="42"/>
    </row>
    <row r="3185" spans="3:33" s="35" customFormat="1" x14ac:dyDescent="0.2">
      <c r="C3185" s="39"/>
      <c r="D3185" s="40"/>
      <c r="E3185" s="41"/>
      <c r="F3185" s="42"/>
      <c r="G3185" s="43"/>
      <c r="H3185" s="44"/>
      <c r="I3185" s="42"/>
      <c r="J3185" s="42"/>
      <c r="K3185" s="42"/>
      <c r="L3185" s="42"/>
      <c r="T3185" s="44"/>
      <c r="U3185" s="44"/>
      <c r="V3185" s="44"/>
      <c r="W3185" s="44"/>
      <c r="X3185" s="44"/>
      <c r="Y3185" s="44"/>
      <c r="Z3185" s="44"/>
      <c r="AD3185" s="42"/>
      <c r="AE3185" s="42"/>
      <c r="AF3185" s="42"/>
      <c r="AG3185" s="42"/>
    </row>
    <row r="3186" spans="3:33" s="35" customFormat="1" x14ac:dyDescent="0.2">
      <c r="C3186" s="39"/>
      <c r="D3186" s="40"/>
      <c r="E3186" s="41"/>
      <c r="F3186" s="42"/>
      <c r="G3186" s="43"/>
      <c r="H3186" s="44"/>
      <c r="I3186" s="42"/>
      <c r="J3186" s="42"/>
      <c r="K3186" s="42"/>
      <c r="L3186" s="42"/>
      <c r="T3186" s="44"/>
      <c r="U3186" s="44"/>
      <c r="V3186" s="44"/>
      <c r="W3186" s="44"/>
      <c r="X3186" s="44"/>
      <c r="Y3186" s="44"/>
      <c r="Z3186" s="44"/>
      <c r="AD3186" s="42"/>
      <c r="AE3186" s="42"/>
      <c r="AF3186" s="42"/>
      <c r="AG3186" s="42"/>
    </row>
    <row r="3187" spans="3:33" s="35" customFormat="1" x14ac:dyDescent="0.2">
      <c r="C3187" s="39"/>
      <c r="D3187" s="40"/>
      <c r="E3187" s="41"/>
      <c r="F3187" s="42"/>
      <c r="G3187" s="43"/>
      <c r="H3187" s="44"/>
      <c r="I3187" s="42"/>
      <c r="J3187" s="42"/>
      <c r="K3187" s="42"/>
      <c r="L3187" s="42"/>
      <c r="T3187" s="44"/>
      <c r="U3187" s="44"/>
      <c r="V3187" s="44"/>
      <c r="W3187" s="44"/>
      <c r="X3187" s="44"/>
      <c r="Y3187" s="44"/>
      <c r="Z3187" s="44"/>
      <c r="AD3187" s="42"/>
      <c r="AE3187" s="42"/>
      <c r="AF3187" s="42"/>
      <c r="AG3187" s="42"/>
    </row>
    <row r="3188" spans="3:33" s="35" customFormat="1" x14ac:dyDescent="0.2">
      <c r="C3188" s="39"/>
      <c r="D3188" s="40"/>
      <c r="E3188" s="41"/>
      <c r="F3188" s="42"/>
      <c r="G3188" s="43"/>
      <c r="H3188" s="44"/>
      <c r="I3188" s="42"/>
      <c r="J3188" s="42"/>
      <c r="K3188" s="42"/>
      <c r="L3188" s="42"/>
      <c r="T3188" s="44"/>
      <c r="U3188" s="44"/>
      <c r="V3188" s="44"/>
      <c r="W3188" s="44"/>
      <c r="X3188" s="44"/>
      <c r="Y3188" s="44"/>
      <c r="Z3188" s="44"/>
      <c r="AD3188" s="42"/>
      <c r="AE3188" s="42"/>
      <c r="AF3188" s="42"/>
      <c r="AG3188" s="42"/>
    </row>
    <row r="3189" spans="3:33" s="35" customFormat="1" x14ac:dyDescent="0.2">
      <c r="C3189" s="39"/>
      <c r="D3189" s="40"/>
      <c r="E3189" s="41"/>
      <c r="F3189" s="42"/>
      <c r="G3189" s="43"/>
      <c r="H3189" s="44"/>
      <c r="I3189" s="42"/>
      <c r="J3189" s="42"/>
      <c r="K3189" s="42"/>
      <c r="L3189" s="42"/>
      <c r="T3189" s="44"/>
      <c r="U3189" s="44"/>
      <c r="V3189" s="44"/>
      <c r="W3189" s="44"/>
      <c r="X3189" s="44"/>
      <c r="Y3189" s="44"/>
      <c r="Z3189" s="44"/>
      <c r="AD3189" s="42"/>
      <c r="AE3189" s="42"/>
      <c r="AF3189" s="42"/>
      <c r="AG3189" s="42"/>
    </row>
    <row r="3190" spans="3:33" s="35" customFormat="1" x14ac:dyDescent="0.2">
      <c r="C3190" s="39"/>
      <c r="D3190" s="40"/>
      <c r="E3190" s="41"/>
      <c r="F3190" s="42"/>
      <c r="G3190" s="43"/>
      <c r="H3190" s="44"/>
      <c r="I3190" s="42"/>
      <c r="J3190" s="42"/>
      <c r="K3190" s="42"/>
      <c r="L3190" s="42"/>
      <c r="T3190" s="44"/>
      <c r="U3190" s="44"/>
      <c r="V3190" s="44"/>
      <c r="W3190" s="44"/>
      <c r="X3190" s="44"/>
      <c r="Y3190" s="44"/>
      <c r="Z3190" s="44"/>
      <c r="AD3190" s="42"/>
      <c r="AE3190" s="42"/>
      <c r="AF3190" s="42"/>
      <c r="AG3190" s="42"/>
    </row>
    <row r="3191" spans="3:33" s="35" customFormat="1" x14ac:dyDescent="0.2">
      <c r="C3191" s="39"/>
      <c r="D3191" s="40"/>
      <c r="E3191" s="41"/>
      <c r="F3191" s="42"/>
      <c r="G3191" s="43"/>
      <c r="H3191" s="44"/>
      <c r="I3191" s="42"/>
      <c r="J3191" s="42"/>
      <c r="K3191" s="42"/>
      <c r="L3191" s="42"/>
      <c r="T3191" s="44"/>
      <c r="U3191" s="44"/>
      <c r="V3191" s="44"/>
      <c r="W3191" s="44"/>
      <c r="X3191" s="44"/>
      <c r="Y3191" s="44"/>
      <c r="Z3191" s="44"/>
      <c r="AD3191" s="42"/>
      <c r="AE3191" s="42"/>
      <c r="AF3191" s="42"/>
      <c r="AG3191" s="42"/>
    </row>
    <row r="3192" spans="3:33" s="35" customFormat="1" x14ac:dyDescent="0.2">
      <c r="C3192" s="39"/>
      <c r="D3192" s="40"/>
      <c r="E3192" s="41"/>
      <c r="F3192" s="42"/>
      <c r="G3192" s="43"/>
      <c r="H3192" s="44"/>
      <c r="I3192" s="42"/>
      <c r="J3192" s="42"/>
      <c r="K3192" s="42"/>
      <c r="L3192" s="42"/>
      <c r="T3192" s="44"/>
      <c r="U3192" s="44"/>
      <c r="V3192" s="44"/>
      <c r="W3192" s="44"/>
      <c r="X3192" s="44"/>
      <c r="Y3192" s="44"/>
      <c r="Z3192" s="44"/>
      <c r="AD3192" s="42"/>
      <c r="AE3192" s="42"/>
      <c r="AF3192" s="42"/>
      <c r="AG3192" s="42"/>
    </row>
    <row r="3193" spans="3:33" s="35" customFormat="1" x14ac:dyDescent="0.2">
      <c r="C3193" s="39"/>
      <c r="D3193" s="40"/>
      <c r="E3193" s="41"/>
      <c r="F3193" s="42"/>
      <c r="G3193" s="43"/>
      <c r="H3193" s="44"/>
      <c r="I3193" s="42"/>
      <c r="J3193" s="42"/>
      <c r="K3193" s="42"/>
      <c r="L3193" s="42"/>
      <c r="T3193" s="44"/>
      <c r="U3193" s="44"/>
      <c r="V3193" s="44"/>
      <c r="W3193" s="44"/>
      <c r="X3193" s="44"/>
      <c r="Y3193" s="44"/>
      <c r="Z3193" s="44"/>
      <c r="AD3193" s="42"/>
      <c r="AE3193" s="42"/>
      <c r="AF3193" s="42"/>
      <c r="AG3193" s="42"/>
    </row>
    <row r="3194" spans="3:33" s="35" customFormat="1" x14ac:dyDescent="0.2">
      <c r="C3194" s="39"/>
      <c r="D3194" s="40"/>
      <c r="E3194" s="41"/>
      <c r="F3194" s="42"/>
      <c r="G3194" s="43"/>
      <c r="H3194" s="44"/>
      <c r="I3194" s="42"/>
      <c r="J3194" s="42"/>
      <c r="K3194" s="42"/>
      <c r="L3194" s="42"/>
      <c r="T3194" s="44"/>
      <c r="U3194" s="44"/>
      <c r="V3194" s="44"/>
      <c r="W3194" s="44"/>
      <c r="X3194" s="44"/>
      <c r="Y3194" s="44"/>
      <c r="Z3194" s="44"/>
      <c r="AD3194" s="42"/>
      <c r="AE3194" s="42"/>
      <c r="AF3194" s="42"/>
      <c r="AG3194" s="42"/>
    </row>
    <row r="3195" spans="3:33" s="35" customFormat="1" x14ac:dyDescent="0.2">
      <c r="C3195" s="39"/>
      <c r="D3195" s="40"/>
      <c r="E3195" s="41"/>
      <c r="F3195" s="42"/>
      <c r="G3195" s="43"/>
      <c r="H3195" s="44"/>
      <c r="I3195" s="42"/>
      <c r="J3195" s="42"/>
      <c r="K3195" s="42"/>
      <c r="L3195" s="42"/>
      <c r="T3195" s="44"/>
      <c r="U3195" s="44"/>
      <c r="V3195" s="44"/>
      <c r="W3195" s="44"/>
      <c r="X3195" s="44"/>
      <c r="Y3195" s="44"/>
      <c r="Z3195" s="44"/>
      <c r="AD3195" s="42"/>
      <c r="AE3195" s="42"/>
      <c r="AF3195" s="42"/>
      <c r="AG3195" s="42"/>
    </row>
    <row r="3196" spans="3:33" s="35" customFormat="1" x14ac:dyDescent="0.2">
      <c r="C3196" s="39"/>
      <c r="D3196" s="40"/>
      <c r="E3196" s="41"/>
      <c r="F3196" s="42"/>
      <c r="G3196" s="43"/>
      <c r="H3196" s="44"/>
      <c r="I3196" s="42"/>
      <c r="J3196" s="42"/>
      <c r="K3196" s="42"/>
      <c r="L3196" s="42"/>
      <c r="T3196" s="44"/>
      <c r="U3196" s="44"/>
      <c r="V3196" s="44"/>
      <c r="W3196" s="44"/>
      <c r="X3196" s="44"/>
      <c r="Y3196" s="44"/>
      <c r="Z3196" s="44"/>
      <c r="AD3196" s="42"/>
      <c r="AE3196" s="42"/>
      <c r="AF3196" s="42"/>
      <c r="AG3196" s="42"/>
    </row>
    <row r="3197" spans="3:33" s="35" customFormat="1" x14ac:dyDescent="0.2">
      <c r="C3197" s="39"/>
      <c r="D3197" s="40"/>
      <c r="E3197" s="41"/>
      <c r="F3197" s="42"/>
      <c r="G3197" s="43"/>
      <c r="H3197" s="44"/>
      <c r="I3197" s="42"/>
      <c r="J3197" s="42"/>
      <c r="K3197" s="42"/>
      <c r="L3197" s="42"/>
      <c r="T3197" s="44"/>
      <c r="U3197" s="44"/>
      <c r="V3197" s="44"/>
      <c r="W3197" s="44"/>
      <c r="X3197" s="44"/>
      <c r="Y3197" s="44"/>
      <c r="Z3197" s="44"/>
      <c r="AD3197" s="42"/>
      <c r="AE3197" s="42"/>
      <c r="AF3197" s="42"/>
      <c r="AG3197" s="42"/>
    </row>
    <row r="3198" spans="3:33" s="35" customFormat="1" x14ac:dyDescent="0.2">
      <c r="C3198" s="39"/>
      <c r="D3198" s="40"/>
      <c r="E3198" s="41"/>
      <c r="F3198" s="42"/>
      <c r="G3198" s="43"/>
      <c r="H3198" s="44"/>
      <c r="I3198" s="42"/>
      <c r="J3198" s="42"/>
      <c r="K3198" s="42"/>
      <c r="L3198" s="42"/>
      <c r="T3198" s="44"/>
      <c r="U3198" s="44"/>
      <c r="V3198" s="44"/>
      <c r="W3198" s="44"/>
      <c r="X3198" s="44"/>
      <c r="Y3198" s="44"/>
      <c r="Z3198" s="44"/>
      <c r="AD3198" s="42"/>
      <c r="AE3198" s="42"/>
      <c r="AF3198" s="42"/>
      <c r="AG3198" s="42"/>
    </row>
    <row r="3199" spans="3:33" s="35" customFormat="1" x14ac:dyDescent="0.2">
      <c r="C3199" s="39"/>
      <c r="D3199" s="40"/>
      <c r="E3199" s="41"/>
      <c r="F3199" s="42"/>
      <c r="G3199" s="43"/>
      <c r="H3199" s="44"/>
      <c r="I3199" s="42"/>
      <c r="J3199" s="42"/>
      <c r="K3199" s="42"/>
      <c r="L3199" s="42"/>
      <c r="T3199" s="44"/>
      <c r="U3199" s="44"/>
      <c r="V3199" s="44"/>
      <c r="W3199" s="44"/>
      <c r="X3199" s="44"/>
      <c r="Y3199" s="44"/>
      <c r="Z3199" s="44"/>
      <c r="AD3199" s="42"/>
      <c r="AE3199" s="42"/>
      <c r="AF3199" s="42"/>
      <c r="AG3199" s="42"/>
    </row>
    <row r="3200" spans="3:33" s="35" customFormat="1" x14ac:dyDescent="0.2">
      <c r="C3200" s="39"/>
      <c r="D3200" s="40"/>
      <c r="E3200" s="41"/>
      <c r="F3200" s="42"/>
      <c r="G3200" s="43"/>
      <c r="H3200" s="44"/>
      <c r="I3200" s="42"/>
      <c r="J3200" s="42"/>
      <c r="K3200" s="42"/>
      <c r="L3200" s="42"/>
      <c r="T3200" s="44"/>
      <c r="U3200" s="44"/>
      <c r="V3200" s="44"/>
      <c r="W3200" s="44"/>
      <c r="X3200" s="44"/>
      <c r="Y3200" s="44"/>
      <c r="Z3200" s="44"/>
      <c r="AD3200" s="42"/>
      <c r="AE3200" s="42"/>
      <c r="AF3200" s="42"/>
      <c r="AG3200" s="42"/>
    </row>
    <row r="3201" spans="3:33" s="35" customFormat="1" x14ac:dyDescent="0.2">
      <c r="C3201" s="39"/>
      <c r="D3201" s="40"/>
      <c r="E3201" s="41"/>
      <c r="F3201" s="42"/>
      <c r="G3201" s="43"/>
      <c r="H3201" s="44"/>
      <c r="I3201" s="42"/>
      <c r="J3201" s="42"/>
      <c r="K3201" s="42"/>
      <c r="L3201" s="42"/>
      <c r="T3201" s="44"/>
      <c r="U3201" s="44"/>
      <c r="V3201" s="44"/>
      <c r="W3201" s="44"/>
      <c r="X3201" s="44"/>
      <c r="Y3201" s="44"/>
      <c r="Z3201" s="44"/>
      <c r="AD3201" s="42"/>
      <c r="AE3201" s="42"/>
      <c r="AF3201" s="42"/>
      <c r="AG3201" s="42"/>
    </row>
    <row r="3202" spans="3:33" s="35" customFormat="1" x14ac:dyDescent="0.2">
      <c r="C3202" s="39"/>
      <c r="D3202" s="40"/>
      <c r="E3202" s="41"/>
      <c r="F3202" s="42"/>
      <c r="G3202" s="43"/>
      <c r="H3202" s="44"/>
      <c r="I3202" s="42"/>
      <c r="J3202" s="42"/>
      <c r="K3202" s="42"/>
      <c r="L3202" s="42"/>
      <c r="T3202" s="44"/>
      <c r="U3202" s="44"/>
      <c r="V3202" s="44"/>
      <c r="W3202" s="44"/>
      <c r="X3202" s="44"/>
      <c r="Y3202" s="44"/>
      <c r="Z3202" s="44"/>
      <c r="AD3202" s="42"/>
      <c r="AE3202" s="42"/>
      <c r="AF3202" s="42"/>
      <c r="AG3202" s="42"/>
    </row>
    <row r="3203" spans="3:33" s="35" customFormat="1" x14ac:dyDescent="0.2">
      <c r="C3203" s="39"/>
      <c r="D3203" s="40"/>
      <c r="E3203" s="41"/>
      <c r="F3203" s="42"/>
      <c r="G3203" s="43"/>
      <c r="H3203" s="44"/>
      <c r="I3203" s="42"/>
      <c r="J3203" s="42"/>
      <c r="K3203" s="42"/>
      <c r="L3203" s="42"/>
      <c r="T3203" s="44"/>
      <c r="U3203" s="44"/>
      <c r="V3203" s="44"/>
      <c r="W3203" s="44"/>
      <c r="X3203" s="44"/>
      <c r="Y3203" s="44"/>
      <c r="Z3203" s="44"/>
      <c r="AD3203" s="42"/>
      <c r="AE3203" s="42"/>
      <c r="AF3203" s="42"/>
      <c r="AG3203" s="42"/>
    </row>
    <row r="3204" spans="3:33" s="35" customFormat="1" x14ac:dyDescent="0.2">
      <c r="C3204" s="39"/>
      <c r="D3204" s="40"/>
      <c r="E3204" s="41"/>
      <c r="F3204" s="42"/>
      <c r="G3204" s="43"/>
      <c r="H3204" s="44"/>
      <c r="I3204" s="42"/>
      <c r="J3204" s="42"/>
      <c r="K3204" s="42"/>
      <c r="L3204" s="42"/>
      <c r="T3204" s="44"/>
      <c r="U3204" s="44"/>
      <c r="V3204" s="44"/>
      <c r="W3204" s="44"/>
      <c r="X3204" s="44"/>
      <c r="Y3204" s="44"/>
      <c r="Z3204" s="44"/>
      <c r="AD3204" s="42"/>
      <c r="AE3204" s="42"/>
      <c r="AF3204" s="42"/>
      <c r="AG3204" s="42"/>
    </row>
    <row r="3205" spans="3:33" s="35" customFormat="1" x14ac:dyDescent="0.2">
      <c r="C3205" s="39"/>
      <c r="D3205" s="40"/>
      <c r="E3205" s="41"/>
      <c r="F3205" s="42"/>
      <c r="G3205" s="43"/>
      <c r="H3205" s="44"/>
      <c r="I3205" s="42"/>
      <c r="J3205" s="42"/>
      <c r="K3205" s="42"/>
      <c r="L3205" s="42"/>
      <c r="T3205" s="44"/>
      <c r="U3205" s="44"/>
      <c r="V3205" s="44"/>
      <c r="W3205" s="44"/>
      <c r="X3205" s="44"/>
      <c r="Y3205" s="44"/>
      <c r="Z3205" s="44"/>
      <c r="AD3205" s="42"/>
      <c r="AE3205" s="42"/>
      <c r="AF3205" s="42"/>
      <c r="AG3205" s="42"/>
    </row>
    <row r="3206" spans="3:33" s="35" customFormat="1" x14ac:dyDescent="0.2">
      <c r="C3206" s="39"/>
      <c r="D3206" s="40"/>
      <c r="E3206" s="41"/>
      <c r="F3206" s="42"/>
      <c r="G3206" s="43"/>
      <c r="H3206" s="44"/>
      <c r="I3206" s="42"/>
      <c r="J3206" s="42"/>
      <c r="K3206" s="42"/>
      <c r="L3206" s="42"/>
      <c r="T3206" s="44"/>
      <c r="U3206" s="44"/>
      <c r="V3206" s="44"/>
      <c r="W3206" s="44"/>
      <c r="X3206" s="44"/>
      <c r="Y3206" s="44"/>
      <c r="Z3206" s="44"/>
      <c r="AD3206" s="42"/>
      <c r="AE3206" s="42"/>
      <c r="AF3206" s="42"/>
      <c r="AG3206" s="42"/>
    </row>
    <row r="3207" spans="3:33" s="35" customFormat="1" x14ac:dyDescent="0.2">
      <c r="C3207" s="39"/>
      <c r="D3207" s="40"/>
      <c r="E3207" s="41"/>
      <c r="F3207" s="42"/>
      <c r="G3207" s="43"/>
      <c r="H3207" s="44"/>
      <c r="I3207" s="42"/>
      <c r="J3207" s="42"/>
      <c r="K3207" s="42"/>
      <c r="L3207" s="42"/>
      <c r="T3207" s="44"/>
      <c r="U3207" s="44"/>
      <c r="V3207" s="44"/>
      <c r="W3207" s="44"/>
      <c r="X3207" s="44"/>
      <c r="Y3207" s="44"/>
      <c r="Z3207" s="44"/>
      <c r="AD3207" s="42"/>
      <c r="AE3207" s="42"/>
      <c r="AF3207" s="42"/>
      <c r="AG3207" s="42"/>
    </row>
    <row r="3208" spans="3:33" s="35" customFormat="1" x14ac:dyDescent="0.2">
      <c r="C3208" s="39"/>
      <c r="D3208" s="40"/>
      <c r="E3208" s="41"/>
      <c r="F3208" s="42"/>
      <c r="G3208" s="43"/>
      <c r="H3208" s="44"/>
      <c r="I3208" s="42"/>
      <c r="J3208" s="42"/>
      <c r="K3208" s="42"/>
      <c r="L3208" s="42"/>
      <c r="T3208" s="44"/>
      <c r="U3208" s="44"/>
      <c r="V3208" s="44"/>
      <c r="W3208" s="44"/>
      <c r="X3208" s="44"/>
      <c r="Y3208" s="44"/>
      <c r="Z3208" s="44"/>
      <c r="AD3208" s="42"/>
      <c r="AE3208" s="42"/>
      <c r="AF3208" s="42"/>
      <c r="AG3208" s="42"/>
    </row>
    <row r="3209" spans="3:33" s="35" customFormat="1" x14ac:dyDescent="0.2">
      <c r="C3209" s="39"/>
      <c r="D3209" s="40"/>
      <c r="E3209" s="41"/>
      <c r="F3209" s="42"/>
      <c r="G3209" s="43"/>
      <c r="H3209" s="44"/>
      <c r="I3209" s="42"/>
      <c r="J3209" s="42"/>
      <c r="K3209" s="42"/>
      <c r="L3209" s="42"/>
      <c r="T3209" s="44"/>
      <c r="U3209" s="44"/>
      <c r="V3209" s="44"/>
      <c r="W3209" s="44"/>
      <c r="X3209" s="44"/>
      <c r="Y3209" s="44"/>
      <c r="Z3209" s="44"/>
      <c r="AD3209" s="42"/>
      <c r="AE3209" s="42"/>
      <c r="AF3209" s="42"/>
      <c r="AG3209" s="42"/>
    </row>
    <row r="3210" spans="3:33" s="35" customFormat="1" x14ac:dyDescent="0.2">
      <c r="C3210" s="39"/>
      <c r="D3210" s="40"/>
      <c r="E3210" s="41"/>
      <c r="F3210" s="42"/>
      <c r="G3210" s="43"/>
      <c r="H3210" s="44"/>
      <c r="I3210" s="42"/>
      <c r="J3210" s="42"/>
      <c r="K3210" s="42"/>
      <c r="L3210" s="42"/>
      <c r="T3210" s="44"/>
      <c r="U3210" s="44"/>
      <c r="V3210" s="44"/>
      <c r="W3210" s="44"/>
      <c r="X3210" s="44"/>
      <c r="Y3210" s="44"/>
      <c r="Z3210" s="44"/>
      <c r="AD3210" s="42"/>
      <c r="AE3210" s="42"/>
      <c r="AF3210" s="42"/>
      <c r="AG3210" s="42"/>
    </row>
    <row r="3211" spans="3:33" s="35" customFormat="1" x14ac:dyDescent="0.2">
      <c r="C3211" s="39"/>
      <c r="D3211" s="40"/>
      <c r="E3211" s="41"/>
      <c r="F3211" s="42"/>
      <c r="G3211" s="43"/>
      <c r="H3211" s="44"/>
      <c r="I3211" s="42"/>
      <c r="J3211" s="42"/>
      <c r="K3211" s="42"/>
      <c r="L3211" s="42"/>
      <c r="T3211" s="44"/>
      <c r="U3211" s="44"/>
      <c r="V3211" s="44"/>
      <c r="W3211" s="44"/>
      <c r="X3211" s="44"/>
      <c r="Y3211" s="44"/>
      <c r="Z3211" s="44"/>
      <c r="AD3211" s="42"/>
      <c r="AE3211" s="42"/>
      <c r="AF3211" s="42"/>
      <c r="AG3211" s="42"/>
    </row>
    <row r="3212" spans="3:33" s="35" customFormat="1" x14ac:dyDescent="0.2">
      <c r="C3212" s="39"/>
      <c r="D3212" s="40"/>
      <c r="E3212" s="41"/>
      <c r="F3212" s="42"/>
      <c r="G3212" s="43"/>
      <c r="H3212" s="44"/>
      <c r="I3212" s="42"/>
      <c r="J3212" s="42"/>
      <c r="K3212" s="42"/>
      <c r="L3212" s="42"/>
      <c r="T3212" s="44"/>
      <c r="U3212" s="44"/>
      <c r="V3212" s="44"/>
      <c r="W3212" s="44"/>
      <c r="X3212" s="44"/>
      <c r="Y3212" s="44"/>
      <c r="Z3212" s="44"/>
      <c r="AD3212" s="42"/>
      <c r="AE3212" s="42"/>
      <c r="AF3212" s="42"/>
      <c r="AG3212" s="42"/>
    </row>
    <row r="3213" spans="3:33" s="35" customFormat="1" x14ac:dyDescent="0.2">
      <c r="C3213" s="39"/>
      <c r="D3213" s="40"/>
      <c r="E3213" s="41"/>
      <c r="F3213" s="42"/>
      <c r="G3213" s="43"/>
      <c r="H3213" s="44"/>
      <c r="I3213" s="42"/>
      <c r="J3213" s="42"/>
      <c r="K3213" s="42"/>
      <c r="L3213" s="42"/>
      <c r="T3213" s="44"/>
      <c r="U3213" s="44"/>
      <c r="V3213" s="44"/>
      <c r="W3213" s="44"/>
      <c r="X3213" s="44"/>
      <c r="Y3213" s="44"/>
      <c r="Z3213" s="44"/>
      <c r="AD3213" s="42"/>
      <c r="AE3213" s="42"/>
      <c r="AF3213" s="42"/>
      <c r="AG3213" s="42"/>
    </row>
    <row r="3214" spans="3:33" s="35" customFormat="1" x14ac:dyDescent="0.2">
      <c r="C3214" s="39"/>
      <c r="D3214" s="40"/>
      <c r="E3214" s="41"/>
      <c r="F3214" s="42"/>
      <c r="G3214" s="43"/>
      <c r="H3214" s="44"/>
      <c r="I3214" s="42"/>
      <c r="J3214" s="42"/>
      <c r="K3214" s="42"/>
      <c r="L3214" s="42"/>
      <c r="T3214" s="44"/>
      <c r="U3214" s="44"/>
      <c r="V3214" s="44"/>
      <c r="W3214" s="44"/>
      <c r="X3214" s="44"/>
      <c r="Y3214" s="44"/>
      <c r="Z3214" s="44"/>
      <c r="AD3214" s="42"/>
      <c r="AE3214" s="42"/>
      <c r="AF3214" s="42"/>
      <c r="AG3214" s="42"/>
    </row>
    <row r="3215" spans="3:33" s="35" customFormat="1" x14ac:dyDescent="0.2">
      <c r="C3215" s="39"/>
      <c r="D3215" s="40"/>
      <c r="E3215" s="41"/>
      <c r="F3215" s="42"/>
      <c r="G3215" s="43"/>
      <c r="H3215" s="44"/>
      <c r="I3215" s="42"/>
      <c r="J3215" s="42"/>
      <c r="K3215" s="42"/>
      <c r="L3215" s="42"/>
      <c r="T3215" s="44"/>
      <c r="U3215" s="44"/>
      <c r="V3215" s="44"/>
      <c r="W3215" s="44"/>
      <c r="X3215" s="44"/>
      <c r="Y3215" s="44"/>
      <c r="Z3215" s="44"/>
      <c r="AD3215" s="42"/>
      <c r="AE3215" s="42"/>
      <c r="AF3215" s="42"/>
      <c r="AG3215" s="42"/>
    </row>
    <row r="3216" spans="3:33" s="35" customFormat="1" x14ac:dyDescent="0.2">
      <c r="C3216" s="39"/>
      <c r="D3216" s="40"/>
      <c r="E3216" s="41"/>
      <c r="F3216" s="42"/>
      <c r="G3216" s="43"/>
      <c r="H3216" s="44"/>
      <c r="I3216" s="42"/>
      <c r="J3216" s="42"/>
      <c r="K3216" s="42"/>
      <c r="L3216" s="42"/>
      <c r="T3216" s="44"/>
      <c r="U3216" s="44"/>
      <c r="V3216" s="44"/>
      <c r="W3216" s="44"/>
      <c r="X3216" s="44"/>
      <c r="Y3216" s="44"/>
      <c r="Z3216" s="44"/>
      <c r="AD3216" s="42"/>
      <c r="AE3216" s="42"/>
      <c r="AF3216" s="42"/>
      <c r="AG3216" s="42"/>
    </row>
    <row r="3217" spans="3:33" s="35" customFormat="1" x14ac:dyDescent="0.2">
      <c r="C3217" s="39"/>
      <c r="D3217" s="40"/>
      <c r="E3217" s="41"/>
      <c r="F3217" s="42"/>
      <c r="G3217" s="43"/>
      <c r="H3217" s="44"/>
      <c r="I3217" s="42"/>
      <c r="J3217" s="42"/>
      <c r="K3217" s="42"/>
      <c r="L3217" s="42"/>
      <c r="T3217" s="44"/>
      <c r="U3217" s="44"/>
      <c r="V3217" s="44"/>
      <c r="W3217" s="44"/>
      <c r="X3217" s="44"/>
      <c r="Y3217" s="44"/>
      <c r="Z3217" s="44"/>
      <c r="AD3217" s="42"/>
      <c r="AE3217" s="42"/>
      <c r="AF3217" s="42"/>
      <c r="AG3217" s="42"/>
    </row>
    <row r="3218" spans="3:33" s="35" customFormat="1" x14ac:dyDescent="0.2">
      <c r="C3218" s="39"/>
      <c r="D3218" s="40"/>
      <c r="E3218" s="41"/>
      <c r="F3218" s="42"/>
      <c r="G3218" s="43"/>
      <c r="H3218" s="44"/>
      <c r="I3218" s="42"/>
      <c r="J3218" s="42"/>
      <c r="K3218" s="42"/>
      <c r="L3218" s="42"/>
      <c r="T3218" s="44"/>
      <c r="U3218" s="44"/>
      <c r="V3218" s="44"/>
      <c r="W3218" s="44"/>
      <c r="X3218" s="44"/>
      <c r="Y3218" s="44"/>
      <c r="Z3218" s="44"/>
      <c r="AD3218" s="42"/>
      <c r="AE3218" s="42"/>
      <c r="AF3218" s="42"/>
      <c r="AG3218" s="42"/>
    </row>
    <row r="3219" spans="3:33" s="35" customFormat="1" x14ac:dyDescent="0.2">
      <c r="C3219" s="39"/>
      <c r="D3219" s="40"/>
      <c r="E3219" s="41"/>
      <c r="F3219" s="42"/>
      <c r="G3219" s="43"/>
      <c r="H3219" s="44"/>
      <c r="I3219" s="42"/>
      <c r="J3219" s="42"/>
      <c r="K3219" s="42"/>
      <c r="L3219" s="42"/>
      <c r="T3219" s="44"/>
      <c r="U3219" s="44"/>
      <c r="V3219" s="44"/>
      <c r="W3219" s="44"/>
      <c r="X3219" s="44"/>
      <c r="Y3219" s="44"/>
      <c r="Z3219" s="44"/>
      <c r="AD3219" s="42"/>
      <c r="AE3219" s="42"/>
      <c r="AF3219" s="42"/>
      <c r="AG3219" s="42"/>
    </row>
    <row r="3220" spans="3:33" s="35" customFormat="1" x14ac:dyDescent="0.2">
      <c r="C3220" s="39"/>
      <c r="D3220" s="40"/>
      <c r="E3220" s="41"/>
      <c r="F3220" s="42"/>
      <c r="G3220" s="43"/>
      <c r="H3220" s="44"/>
      <c r="I3220" s="42"/>
      <c r="J3220" s="42"/>
      <c r="K3220" s="42"/>
      <c r="L3220" s="42"/>
      <c r="T3220" s="44"/>
      <c r="U3220" s="44"/>
      <c r="V3220" s="44"/>
      <c r="W3220" s="44"/>
      <c r="X3220" s="44"/>
      <c r="Y3220" s="44"/>
      <c r="Z3220" s="44"/>
      <c r="AD3220" s="42"/>
      <c r="AE3220" s="42"/>
      <c r="AF3220" s="42"/>
      <c r="AG3220" s="42"/>
    </row>
    <row r="3221" spans="3:33" s="35" customFormat="1" x14ac:dyDescent="0.2">
      <c r="C3221" s="39"/>
      <c r="D3221" s="40"/>
      <c r="E3221" s="41"/>
      <c r="F3221" s="42"/>
      <c r="G3221" s="43"/>
      <c r="H3221" s="44"/>
      <c r="I3221" s="42"/>
      <c r="J3221" s="42"/>
      <c r="K3221" s="42"/>
      <c r="L3221" s="42"/>
      <c r="T3221" s="44"/>
      <c r="U3221" s="44"/>
      <c r="V3221" s="44"/>
      <c r="W3221" s="44"/>
      <c r="X3221" s="44"/>
      <c r="Y3221" s="44"/>
      <c r="Z3221" s="44"/>
      <c r="AD3221" s="42"/>
      <c r="AE3221" s="42"/>
      <c r="AF3221" s="42"/>
      <c r="AG3221" s="42"/>
    </row>
    <row r="3222" spans="3:33" s="35" customFormat="1" x14ac:dyDescent="0.2">
      <c r="C3222" s="39"/>
      <c r="D3222" s="40"/>
      <c r="E3222" s="41"/>
      <c r="F3222" s="42"/>
      <c r="G3222" s="43"/>
      <c r="H3222" s="44"/>
      <c r="I3222" s="42"/>
      <c r="J3222" s="42"/>
      <c r="K3222" s="42"/>
      <c r="L3222" s="42"/>
      <c r="T3222" s="44"/>
      <c r="U3222" s="44"/>
      <c r="V3222" s="44"/>
      <c r="W3222" s="44"/>
      <c r="X3222" s="44"/>
      <c r="Y3222" s="44"/>
      <c r="Z3222" s="44"/>
      <c r="AD3222" s="42"/>
      <c r="AE3222" s="42"/>
      <c r="AF3222" s="42"/>
      <c r="AG3222" s="42"/>
    </row>
    <row r="3223" spans="3:33" s="35" customFormat="1" x14ac:dyDescent="0.2">
      <c r="C3223" s="39"/>
      <c r="D3223" s="40"/>
      <c r="E3223" s="41"/>
      <c r="F3223" s="42"/>
      <c r="G3223" s="43"/>
      <c r="H3223" s="44"/>
      <c r="I3223" s="42"/>
      <c r="J3223" s="42"/>
      <c r="K3223" s="42"/>
      <c r="L3223" s="42"/>
      <c r="T3223" s="44"/>
      <c r="U3223" s="44"/>
      <c r="V3223" s="44"/>
      <c r="W3223" s="44"/>
      <c r="X3223" s="44"/>
      <c r="Y3223" s="44"/>
      <c r="Z3223" s="44"/>
      <c r="AD3223" s="42"/>
      <c r="AE3223" s="42"/>
      <c r="AF3223" s="42"/>
      <c r="AG3223" s="42"/>
    </row>
    <row r="3224" spans="3:33" s="35" customFormat="1" x14ac:dyDescent="0.2">
      <c r="C3224" s="39"/>
      <c r="D3224" s="40"/>
      <c r="E3224" s="41"/>
      <c r="F3224" s="42"/>
      <c r="G3224" s="43"/>
      <c r="H3224" s="44"/>
      <c r="I3224" s="42"/>
      <c r="J3224" s="42"/>
      <c r="K3224" s="42"/>
      <c r="L3224" s="42"/>
      <c r="T3224" s="44"/>
      <c r="U3224" s="44"/>
      <c r="V3224" s="44"/>
      <c r="W3224" s="44"/>
      <c r="X3224" s="44"/>
      <c r="Y3224" s="44"/>
      <c r="Z3224" s="44"/>
      <c r="AD3224" s="42"/>
      <c r="AE3224" s="42"/>
      <c r="AF3224" s="42"/>
      <c r="AG3224" s="42"/>
    </row>
    <row r="3225" spans="3:33" s="35" customFormat="1" x14ac:dyDescent="0.2">
      <c r="C3225" s="39"/>
      <c r="D3225" s="40"/>
      <c r="E3225" s="41"/>
      <c r="F3225" s="42"/>
      <c r="G3225" s="43"/>
      <c r="H3225" s="44"/>
      <c r="I3225" s="42"/>
      <c r="J3225" s="42"/>
      <c r="K3225" s="42"/>
      <c r="L3225" s="42"/>
      <c r="T3225" s="44"/>
      <c r="U3225" s="44"/>
      <c r="V3225" s="44"/>
      <c r="W3225" s="44"/>
      <c r="X3225" s="44"/>
      <c r="Y3225" s="44"/>
      <c r="Z3225" s="44"/>
      <c r="AD3225" s="42"/>
      <c r="AE3225" s="42"/>
      <c r="AF3225" s="42"/>
      <c r="AG3225" s="42"/>
    </row>
    <row r="3226" spans="3:33" s="35" customFormat="1" x14ac:dyDescent="0.2">
      <c r="C3226" s="39"/>
      <c r="D3226" s="40"/>
      <c r="E3226" s="41"/>
      <c r="F3226" s="42"/>
      <c r="G3226" s="43"/>
      <c r="H3226" s="44"/>
      <c r="I3226" s="42"/>
      <c r="J3226" s="42"/>
      <c r="K3226" s="42"/>
      <c r="L3226" s="42"/>
      <c r="T3226" s="44"/>
      <c r="U3226" s="44"/>
      <c r="V3226" s="44"/>
      <c r="W3226" s="44"/>
      <c r="X3226" s="44"/>
      <c r="Y3226" s="44"/>
      <c r="Z3226" s="44"/>
      <c r="AD3226" s="42"/>
      <c r="AE3226" s="42"/>
      <c r="AF3226" s="42"/>
      <c r="AG3226" s="42"/>
    </row>
    <row r="3227" spans="3:33" s="35" customFormat="1" x14ac:dyDescent="0.2">
      <c r="C3227" s="39"/>
      <c r="D3227" s="40"/>
      <c r="E3227" s="41"/>
      <c r="F3227" s="42"/>
      <c r="G3227" s="43"/>
      <c r="H3227" s="44"/>
      <c r="I3227" s="42"/>
      <c r="J3227" s="42"/>
      <c r="K3227" s="42"/>
      <c r="L3227" s="42"/>
      <c r="T3227" s="44"/>
      <c r="U3227" s="44"/>
      <c r="V3227" s="44"/>
      <c r="W3227" s="44"/>
      <c r="X3227" s="44"/>
      <c r="Y3227" s="44"/>
      <c r="Z3227" s="44"/>
      <c r="AD3227" s="42"/>
      <c r="AE3227" s="42"/>
      <c r="AF3227" s="42"/>
      <c r="AG3227" s="42"/>
    </row>
    <row r="3228" spans="3:33" s="35" customFormat="1" x14ac:dyDescent="0.2">
      <c r="C3228" s="39"/>
      <c r="D3228" s="40"/>
      <c r="E3228" s="41"/>
      <c r="F3228" s="42"/>
      <c r="G3228" s="43"/>
      <c r="H3228" s="44"/>
      <c r="I3228" s="42"/>
      <c r="J3228" s="42"/>
      <c r="K3228" s="42"/>
      <c r="L3228" s="42"/>
      <c r="T3228" s="44"/>
      <c r="U3228" s="44"/>
      <c r="V3228" s="44"/>
      <c r="W3228" s="44"/>
      <c r="X3228" s="44"/>
      <c r="Y3228" s="44"/>
      <c r="Z3228" s="44"/>
      <c r="AD3228" s="42"/>
      <c r="AE3228" s="42"/>
      <c r="AF3228" s="42"/>
      <c r="AG3228" s="42"/>
    </row>
    <row r="3229" spans="3:33" s="35" customFormat="1" x14ac:dyDescent="0.2">
      <c r="C3229" s="39"/>
      <c r="D3229" s="40"/>
      <c r="E3229" s="41"/>
      <c r="F3229" s="42"/>
      <c r="G3229" s="43"/>
      <c r="H3229" s="44"/>
      <c r="I3229" s="42"/>
      <c r="J3229" s="42"/>
      <c r="K3229" s="42"/>
      <c r="L3229" s="42"/>
      <c r="T3229" s="44"/>
      <c r="U3229" s="44"/>
      <c r="V3229" s="44"/>
      <c r="W3229" s="44"/>
      <c r="X3229" s="44"/>
      <c r="Y3229" s="44"/>
      <c r="Z3229" s="44"/>
      <c r="AD3229" s="42"/>
      <c r="AE3229" s="42"/>
      <c r="AF3229" s="42"/>
      <c r="AG3229" s="42"/>
    </row>
    <row r="3230" spans="3:33" s="35" customFormat="1" x14ac:dyDescent="0.2">
      <c r="C3230" s="39"/>
      <c r="D3230" s="40"/>
      <c r="E3230" s="41"/>
      <c r="F3230" s="42"/>
      <c r="G3230" s="43"/>
      <c r="H3230" s="44"/>
      <c r="I3230" s="42"/>
      <c r="J3230" s="42"/>
      <c r="K3230" s="42"/>
      <c r="L3230" s="42"/>
      <c r="T3230" s="44"/>
      <c r="U3230" s="44"/>
      <c r="V3230" s="44"/>
      <c r="W3230" s="44"/>
      <c r="X3230" s="44"/>
      <c r="Y3230" s="44"/>
      <c r="Z3230" s="44"/>
      <c r="AD3230" s="42"/>
      <c r="AE3230" s="42"/>
      <c r="AF3230" s="42"/>
      <c r="AG3230" s="42"/>
    </row>
    <row r="3231" spans="3:33" s="35" customFormat="1" x14ac:dyDescent="0.2">
      <c r="C3231" s="39"/>
      <c r="D3231" s="40"/>
      <c r="E3231" s="41"/>
      <c r="F3231" s="42"/>
      <c r="G3231" s="43"/>
      <c r="H3231" s="44"/>
      <c r="I3231" s="42"/>
      <c r="J3231" s="42"/>
      <c r="K3231" s="42"/>
      <c r="L3231" s="42"/>
      <c r="T3231" s="44"/>
      <c r="U3231" s="44"/>
      <c r="V3231" s="44"/>
      <c r="W3231" s="44"/>
      <c r="X3231" s="44"/>
      <c r="Y3231" s="44"/>
      <c r="Z3231" s="44"/>
      <c r="AD3231" s="42"/>
      <c r="AE3231" s="42"/>
      <c r="AF3231" s="42"/>
      <c r="AG3231" s="42"/>
    </row>
    <row r="3232" spans="3:33" s="35" customFormat="1" x14ac:dyDescent="0.2">
      <c r="C3232" s="39"/>
      <c r="D3232" s="40"/>
      <c r="E3232" s="41"/>
      <c r="F3232" s="42"/>
      <c r="G3232" s="43"/>
      <c r="H3232" s="44"/>
      <c r="I3232" s="42"/>
      <c r="J3232" s="42"/>
      <c r="K3232" s="42"/>
      <c r="L3232" s="42"/>
      <c r="T3232" s="44"/>
      <c r="U3232" s="44"/>
      <c r="V3232" s="44"/>
      <c r="W3232" s="44"/>
      <c r="X3232" s="44"/>
      <c r="Y3232" s="44"/>
      <c r="Z3232" s="44"/>
      <c r="AD3232" s="42"/>
      <c r="AE3232" s="42"/>
      <c r="AF3232" s="42"/>
      <c r="AG3232" s="42"/>
    </row>
    <row r="3233" spans="3:33" s="35" customFormat="1" x14ac:dyDescent="0.2">
      <c r="C3233" s="39"/>
      <c r="D3233" s="40"/>
      <c r="E3233" s="41"/>
      <c r="F3233" s="42"/>
      <c r="G3233" s="43"/>
      <c r="H3233" s="44"/>
      <c r="I3233" s="42"/>
      <c r="J3233" s="42"/>
      <c r="K3233" s="42"/>
      <c r="L3233" s="42"/>
      <c r="T3233" s="44"/>
      <c r="U3233" s="44"/>
      <c r="V3233" s="44"/>
      <c r="W3233" s="44"/>
      <c r="X3233" s="44"/>
      <c r="Y3233" s="44"/>
      <c r="Z3233" s="44"/>
      <c r="AD3233" s="42"/>
      <c r="AE3233" s="42"/>
      <c r="AF3233" s="42"/>
      <c r="AG3233" s="42"/>
    </row>
    <row r="3234" spans="3:33" s="35" customFormat="1" x14ac:dyDescent="0.2">
      <c r="C3234" s="39"/>
      <c r="D3234" s="40"/>
      <c r="E3234" s="41"/>
      <c r="F3234" s="42"/>
      <c r="G3234" s="43"/>
      <c r="H3234" s="44"/>
      <c r="I3234" s="42"/>
      <c r="J3234" s="42"/>
      <c r="K3234" s="42"/>
      <c r="L3234" s="42"/>
      <c r="T3234" s="44"/>
      <c r="U3234" s="44"/>
      <c r="V3234" s="44"/>
      <c r="W3234" s="44"/>
      <c r="X3234" s="44"/>
      <c r="Y3234" s="44"/>
      <c r="Z3234" s="44"/>
      <c r="AD3234" s="42"/>
      <c r="AE3234" s="42"/>
      <c r="AF3234" s="42"/>
      <c r="AG3234" s="42"/>
    </row>
    <row r="3235" spans="3:33" s="35" customFormat="1" x14ac:dyDescent="0.2">
      <c r="C3235" s="39"/>
      <c r="D3235" s="40"/>
      <c r="E3235" s="41"/>
      <c r="F3235" s="42"/>
      <c r="G3235" s="43"/>
      <c r="H3235" s="44"/>
      <c r="I3235" s="42"/>
      <c r="J3235" s="42"/>
      <c r="K3235" s="42"/>
      <c r="L3235" s="42"/>
      <c r="T3235" s="44"/>
      <c r="U3235" s="44"/>
      <c r="V3235" s="44"/>
      <c r="W3235" s="44"/>
      <c r="X3235" s="44"/>
      <c r="Y3235" s="44"/>
      <c r="Z3235" s="44"/>
      <c r="AD3235" s="42"/>
      <c r="AE3235" s="42"/>
      <c r="AF3235" s="42"/>
      <c r="AG3235" s="42"/>
    </row>
    <row r="3236" spans="3:33" s="35" customFormat="1" x14ac:dyDescent="0.2">
      <c r="C3236" s="39"/>
      <c r="D3236" s="40"/>
      <c r="E3236" s="41"/>
      <c r="F3236" s="42"/>
      <c r="G3236" s="43"/>
      <c r="H3236" s="44"/>
      <c r="I3236" s="42"/>
      <c r="J3236" s="42"/>
      <c r="K3236" s="42"/>
      <c r="L3236" s="42"/>
      <c r="T3236" s="44"/>
      <c r="U3236" s="44"/>
      <c r="V3236" s="44"/>
      <c r="W3236" s="44"/>
      <c r="X3236" s="44"/>
      <c r="Y3236" s="44"/>
      <c r="Z3236" s="44"/>
      <c r="AD3236" s="42"/>
      <c r="AE3236" s="42"/>
      <c r="AF3236" s="42"/>
      <c r="AG3236" s="42"/>
    </row>
    <row r="3237" spans="3:33" s="35" customFormat="1" x14ac:dyDescent="0.2">
      <c r="C3237" s="39"/>
      <c r="D3237" s="40"/>
      <c r="E3237" s="41"/>
      <c r="F3237" s="42"/>
      <c r="G3237" s="43"/>
      <c r="H3237" s="44"/>
      <c r="I3237" s="42"/>
      <c r="J3237" s="42"/>
      <c r="K3237" s="42"/>
      <c r="L3237" s="42"/>
      <c r="T3237" s="44"/>
      <c r="U3237" s="44"/>
      <c r="V3237" s="44"/>
      <c r="W3237" s="44"/>
      <c r="X3237" s="44"/>
      <c r="Y3237" s="44"/>
      <c r="Z3237" s="44"/>
      <c r="AD3237" s="42"/>
      <c r="AE3237" s="42"/>
      <c r="AF3237" s="42"/>
      <c r="AG3237" s="42"/>
    </row>
    <row r="3238" spans="3:33" s="35" customFormat="1" x14ac:dyDescent="0.2">
      <c r="C3238" s="39"/>
      <c r="D3238" s="40"/>
      <c r="E3238" s="41"/>
      <c r="F3238" s="42"/>
      <c r="G3238" s="43"/>
      <c r="H3238" s="44"/>
      <c r="I3238" s="42"/>
      <c r="J3238" s="42"/>
      <c r="K3238" s="42"/>
      <c r="L3238" s="42"/>
      <c r="T3238" s="44"/>
      <c r="U3238" s="44"/>
      <c r="V3238" s="44"/>
      <c r="W3238" s="44"/>
      <c r="X3238" s="44"/>
      <c r="Y3238" s="44"/>
      <c r="Z3238" s="44"/>
      <c r="AD3238" s="42"/>
      <c r="AE3238" s="42"/>
      <c r="AF3238" s="42"/>
      <c r="AG3238" s="42"/>
    </row>
    <row r="3239" spans="3:33" s="35" customFormat="1" x14ac:dyDescent="0.2">
      <c r="C3239" s="39"/>
      <c r="D3239" s="40"/>
      <c r="E3239" s="41"/>
      <c r="F3239" s="42"/>
      <c r="G3239" s="43"/>
      <c r="H3239" s="44"/>
      <c r="I3239" s="42"/>
      <c r="J3239" s="42"/>
      <c r="K3239" s="42"/>
      <c r="L3239" s="42"/>
      <c r="T3239" s="44"/>
      <c r="U3239" s="44"/>
      <c r="V3239" s="44"/>
      <c r="W3239" s="44"/>
      <c r="X3239" s="44"/>
      <c r="Y3239" s="44"/>
      <c r="Z3239" s="44"/>
      <c r="AD3239" s="42"/>
      <c r="AE3239" s="42"/>
      <c r="AF3239" s="42"/>
      <c r="AG3239" s="42"/>
    </row>
    <row r="3240" spans="3:33" s="35" customFormat="1" x14ac:dyDescent="0.2">
      <c r="C3240" s="39"/>
      <c r="D3240" s="40"/>
      <c r="E3240" s="41"/>
      <c r="F3240" s="42"/>
      <c r="G3240" s="43"/>
      <c r="H3240" s="44"/>
      <c r="I3240" s="42"/>
      <c r="J3240" s="42"/>
      <c r="K3240" s="42"/>
      <c r="L3240" s="42"/>
      <c r="T3240" s="44"/>
      <c r="U3240" s="44"/>
      <c r="V3240" s="44"/>
      <c r="W3240" s="44"/>
      <c r="X3240" s="44"/>
      <c r="Y3240" s="44"/>
      <c r="Z3240" s="44"/>
      <c r="AD3240" s="42"/>
      <c r="AE3240" s="42"/>
      <c r="AF3240" s="42"/>
      <c r="AG3240" s="42"/>
    </row>
    <row r="3241" spans="3:33" s="35" customFormat="1" x14ac:dyDescent="0.2">
      <c r="C3241" s="39"/>
      <c r="D3241" s="40"/>
      <c r="E3241" s="41"/>
      <c r="F3241" s="42"/>
      <c r="G3241" s="43"/>
      <c r="H3241" s="44"/>
      <c r="I3241" s="42"/>
      <c r="J3241" s="42"/>
      <c r="K3241" s="42"/>
      <c r="L3241" s="42"/>
      <c r="T3241" s="44"/>
      <c r="U3241" s="44"/>
      <c r="V3241" s="44"/>
      <c r="W3241" s="44"/>
      <c r="X3241" s="44"/>
      <c r="Y3241" s="44"/>
      <c r="Z3241" s="44"/>
      <c r="AD3241" s="42"/>
      <c r="AE3241" s="42"/>
      <c r="AF3241" s="42"/>
      <c r="AG3241" s="42"/>
    </row>
    <row r="3242" spans="3:33" s="35" customFormat="1" x14ac:dyDescent="0.2">
      <c r="C3242" s="39"/>
      <c r="D3242" s="40"/>
      <c r="E3242" s="41"/>
      <c r="F3242" s="42"/>
      <c r="G3242" s="43"/>
      <c r="H3242" s="44"/>
      <c r="I3242" s="42"/>
      <c r="J3242" s="42"/>
      <c r="K3242" s="42"/>
      <c r="L3242" s="42"/>
      <c r="T3242" s="44"/>
      <c r="U3242" s="44"/>
      <c r="V3242" s="44"/>
      <c r="W3242" s="44"/>
      <c r="X3242" s="44"/>
      <c r="Y3242" s="44"/>
      <c r="Z3242" s="44"/>
      <c r="AD3242" s="42"/>
      <c r="AE3242" s="42"/>
      <c r="AF3242" s="42"/>
      <c r="AG3242" s="42"/>
    </row>
    <row r="3243" spans="3:33" s="35" customFormat="1" x14ac:dyDescent="0.2">
      <c r="C3243" s="39"/>
      <c r="D3243" s="40"/>
      <c r="E3243" s="41"/>
      <c r="F3243" s="42"/>
      <c r="G3243" s="43"/>
      <c r="H3243" s="44"/>
      <c r="I3243" s="42"/>
      <c r="J3243" s="42"/>
      <c r="K3243" s="42"/>
      <c r="L3243" s="42"/>
      <c r="T3243" s="44"/>
      <c r="U3243" s="44"/>
      <c r="V3243" s="44"/>
      <c r="W3243" s="44"/>
      <c r="X3243" s="44"/>
      <c r="Y3243" s="44"/>
      <c r="Z3243" s="44"/>
      <c r="AD3243" s="42"/>
      <c r="AE3243" s="42"/>
      <c r="AF3243" s="42"/>
      <c r="AG3243" s="42"/>
    </row>
    <row r="3244" spans="3:33" s="35" customFormat="1" x14ac:dyDescent="0.2">
      <c r="C3244" s="39"/>
      <c r="D3244" s="40"/>
      <c r="E3244" s="41"/>
      <c r="F3244" s="42"/>
      <c r="G3244" s="43"/>
      <c r="H3244" s="44"/>
      <c r="I3244" s="42"/>
      <c r="J3244" s="42"/>
      <c r="K3244" s="42"/>
      <c r="L3244" s="42"/>
      <c r="T3244" s="44"/>
      <c r="U3244" s="44"/>
      <c r="V3244" s="44"/>
      <c r="W3244" s="44"/>
      <c r="X3244" s="44"/>
      <c r="Y3244" s="44"/>
      <c r="Z3244" s="44"/>
      <c r="AD3244" s="42"/>
      <c r="AE3244" s="42"/>
      <c r="AF3244" s="42"/>
      <c r="AG3244" s="42"/>
    </row>
    <row r="3245" spans="3:33" s="35" customFormat="1" x14ac:dyDescent="0.2">
      <c r="C3245" s="39"/>
      <c r="D3245" s="40"/>
      <c r="E3245" s="41"/>
      <c r="F3245" s="42"/>
      <c r="G3245" s="43"/>
      <c r="H3245" s="44"/>
      <c r="I3245" s="42"/>
      <c r="J3245" s="42"/>
      <c r="K3245" s="42"/>
      <c r="L3245" s="42"/>
      <c r="T3245" s="44"/>
      <c r="U3245" s="44"/>
      <c r="V3245" s="44"/>
      <c r="W3245" s="44"/>
      <c r="X3245" s="44"/>
      <c r="Y3245" s="44"/>
      <c r="Z3245" s="44"/>
      <c r="AD3245" s="42"/>
      <c r="AE3245" s="42"/>
      <c r="AF3245" s="42"/>
      <c r="AG3245" s="42"/>
    </row>
    <row r="3246" spans="3:33" s="35" customFormat="1" x14ac:dyDescent="0.2">
      <c r="C3246" s="39"/>
      <c r="D3246" s="40"/>
      <c r="E3246" s="41"/>
      <c r="F3246" s="42"/>
      <c r="G3246" s="43"/>
      <c r="H3246" s="44"/>
      <c r="I3246" s="42"/>
      <c r="J3246" s="42"/>
      <c r="K3246" s="42"/>
      <c r="L3246" s="42"/>
      <c r="T3246" s="44"/>
      <c r="U3246" s="44"/>
      <c r="V3246" s="44"/>
      <c r="W3246" s="44"/>
      <c r="X3246" s="44"/>
      <c r="Y3246" s="44"/>
      <c r="Z3246" s="44"/>
      <c r="AD3246" s="42"/>
      <c r="AE3246" s="42"/>
      <c r="AF3246" s="42"/>
      <c r="AG3246" s="42"/>
    </row>
    <row r="3247" spans="3:33" s="35" customFormat="1" x14ac:dyDescent="0.2">
      <c r="C3247" s="39"/>
      <c r="D3247" s="40"/>
      <c r="E3247" s="41"/>
      <c r="F3247" s="42"/>
      <c r="G3247" s="43"/>
      <c r="H3247" s="44"/>
      <c r="I3247" s="42"/>
      <c r="J3247" s="42"/>
      <c r="K3247" s="42"/>
      <c r="L3247" s="42"/>
      <c r="T3247" s="44"/>
      <c r="U3247" s="44"/>
      <c r="V3247" s="44"/>
      <c r="W3247" s="44"/>
      <c r="X3247" s="44"/>
      <c r="Y3247" s="44"/>
      <c r="Z3247" s="44"/>
      <c r="AD3247" s="42"/>
      <c r="AE3247" s="42"/>
      <c r="AF3247" s="42"/>
      <c r="AG3247" s="42"/>
    </row>
    <row r="3248" spans="3:33" s="35" customFormat="1" x14ac:dyDescent="0.2">
      <c r="C3248" s="39"/>
      <c r="D3248" s="40"/>
      <c r="E3248" s="41"/>
      <c r="F3248" s="42"/>
      <c r="G3248" s="43"/>
      <c r="H3248" s="44"/>
      <c r="I3248" s="42"/>
      <c r="J3248" s="42"/>
      <c r="K3248" s="42"/>
      <c r="L3248" s="42"/>
      <c r="T3248" s="44"/>
      <c r="U3248" s="44"/>
      <c r="V3248" s="44"/>
      <c r="W3248" s="44"/>
      <c r="X3248" s="44"/>
      <c r="Y3248" s="44"/>
      <c r="Z3248" s="44"/>
      <c r="AD3248" s="42"/>
      <c r="AE3248" s="42"/>
      <c r="AF3248" s="42"/>
      <c r="AG3248" s="42"/>
    </row>
    <row r="3249" spans="3:33" s="35" customFormat="1" x14ac:dyDescent="0.2">
      <c r="C3249" s="39"/>
      <c r="D3249" s="40"/>
      <c r="E3249" s="41"/>
      <c r="F3249" s="42"/>
      <c r="G3249" s="43"/>
      <c r="H3249" s="44"/>
      <c r="I3249" s="42"/>
      <c r="J3249" s="42"/>
      <c r="K3249" s="42"/>
      <c r="L3249" s="42"/>
      <c r="T3249" s="44"/>
      <c r="U3249" s="44"/>
      <c r="V3249" s="44"/>
      <c r="W3249" s="44"/>
      <c r="X3249" s="44"/>
      <c r="Y3249" s="44"/>
      <c r="Z3249" s="44"/>
      <c r="AD3249" s="42"/>
      <c r="AE3249" s="42"/>
      <c r="AF3249" s="42"/>
      <c r="AG3249" s="42"/>
    </row>
    <row r="3250" spans="3:33" s="35" customFormat="1" x14ac:dyDescent="0.2">
      <c r="C3250" s="39"/>
      <c r="D3250" s="40"/>
      <c r="E3250" s="41"/>
      <c r="F3250" s="42"/>
      <c r="G3250" s="43"/>
      <c r="H3250" s="44"/>
      <c r="I3250" s="42"/>
      <c r="J3250" s="42"/>
      <c r="K3250" s="42"/>
      <c r="L3250" s="42"/>
      <c r="T3250" s="44"/>
      <c r="U3250" s="44"/>
      <c r="V3250" s="44"/>
      <c r="W3250" s="44"/>
      <c r="X3250" s="44"/>
      <c r="Y3250" s="44"/>
      <c r="Z3250" s="44"/>
      <c r="AD3250" s="42"/>
      <c r="AE3250" s="42"/>
      <c r="AF3250" s="42"/>
      <c r="AG3250" s="42"/>
    </row>
    <row r="3251" spans="3:33" s="35" customFormat="1" x14ac:dyDescent="0.2">
      <c r="C3251" s="39"/>
      <c r="D3251" s="40"/>
      <c r="E3251" s="41"/>
      <c r="F3251" s="42"/>
      <c r="G3251" s="43"/>
      <c r="H3251" s="44"/>
      <c r="I3251" s="42"/>
      <c r="J3251" s="42"/>
      <c r="K3251" s="42"/>
      <c r="L3251" s="42"/>
      <c r="T3251" s="44"/>
      <c r="U3251" s="44"/>
      <c r="V3251" s="44"/>
      <c r="W3251" s="44"/>
      <c r="X3251" s="44"/>
      <c r="Y3251" s="44"/>
      <c r="Z3251" s="44"/>
      <c r="AD3251" s="42"/>
      <c r="AE3251" s="42"/>
      <c r="AF3251" s="42"/>
      <c r="AG3251" s="42"/>
    </row>
    <row r="3252" spans="3:33" s="35" customFormat="1" x14ac:dyDescent="0.2">
      <c r="C3252" s="39"/>
      <c r="D3252" s="40"/>
      <c r="E3252" s="41"/>
      <c r="F3252" s="42"/>
      <c r="G3252" s="43"/>
      <c r="H3252" s="44"/>
      <c r="I3252" s="42"/>
      <c r="J3252" s="42"/>
      <c r="K3252" s="42"/>
      <c r="L3252" s="42"/>
      <c r="T3252" s="44"/>
      <c r="U3252" s="44"/>
      <c r="V3252" s="44"/>
      <c r="W3252" s="44"/>
      <c r="X3252" s="44"/>
      <c r="Y3252" s="44"/>
      <c r="Z3252" s="44"/>
      <c r="AD3252" s="42"/>
      <c r="AE3252" s="42"/>
      <c r="AF3252" s="42"/>
      <c r="AG3252" s="42"/>
    </row>
    <row r="3253" spans="3:33" s="35" customFormat="1" x14ac:dyDescent="0.2">
      <c r="C3253" s="39"/>
      <c r="D3253" s="40"/>
      <c r="E3253" s="41"/>
      <c r="F3253" s="42"/>
      <c r="G3253" s="43"/>
      <c r="H3253" s="44"/>
      <c r="I3253" s="42"/>
      <c r="J3253" s="42"/>
      <c r="K3253" s="42"/>
      <c r="L3253" s="42"/>
      <c r="T3253" s="44"/>
      <c r="U3253" s="44"/>
      <c r="V3253" s="44"/>
      <c r="W3253" s="44"/>
      <c r="X3253" s="44"/>
      <c r="Y3253" s="44"/>
      <c r="Z3253" s="44"/>
      <c r="AD3253" s="42"/>
      <c r="AE3253" s="42"/>
      <c r="AF3253" s="42"/>
      <c r="AG3253" s="42"/>
    </row>
    <row r="3254" spans="3:33" s="35" customFormat="1" x14ac:dyDescent="0.2">
      <c r="C3254" s="39"/>
      <c r="D3254" s="40"/>
      <c r="E3254" s="41"/>
      <c r="F3254" s="42"/>
      <c r="G3254" s="43"/>
      <c r="H3254" s="44"/>
      <c r="I3254" s="42"/>
      <c r="J3254" s="42"/>
      <c r="K3254" s="42"/>
      <c r="L3254" s="42"/>
      <c r="T3254" s="44"/>
      <c r="U3254" s="44"/>
      <c r="V3254" s="44"/>
      <c r="W3254" s="44"/>
      <c r="X3254" s="44"/>
      <c r="Y3254" s="44"/>
      <c r="Z3254" s="44"/>
      <c r="AD3254" s="42"/>
      <c r="AE3254" s="42"/>
      <c r="AF3254" s="42"/>
      <c r="AG3254" s="42"/>
    </row>
    <row r="3255" spans="3:33" s="35" customFormat="1" x14ac:dyDescent="0.2">
      <c r="C3255" s="39"/>
      <c r="D3255" s="40"/>
      <c r="E3255" s="41"/>
      <c r="F3255" s="42"/>
      <c r="G3255" s="43"/>
      <c r="H3255" s="44"/>
      <c r="I3255" s="42"/>
      <c r="J3255" s="42"/>
      <c r="K3255" s="42"/>
      <c r="L3255" s="42"/>
      <c r="T3255" s="44"/>
      <c r="U3255" s="44"/>
      <c r="V3255" s="44"/>
      <c r="W3255" s="44"/>
      <c r="X3255" s="44"/>
      <c r="Y3255" s="44"/>
      <c r="Z3255" s="44"/>
      <c r="AD3255" s="42"/>
      <c r="AE3255" s="42"/>
      <c r="AF3255" s="42"/>
      <c r="AG3255" s="42"/>
    </row>
    <row r="3256" spans="3:33" s="35" customFormat="1" x14ac:dyDescent="0.2">
      <c r="C3256" s="39"/>
      <c r="D3256" s="40"/>
      <c r="E3256" s="41"/>
      <c r="F3256" s="42"/>
      <c r="G3256" s="43"/>
      <c r="H3256" s="44"/>
      <c r="I3256" s="42"/>
      <c r="J3256" s="42"/>
      <c r="K3256" s="42"/>
      <c r="L3256" s="42"/>
      <c r="T3256" s="44"/>
      <c r="U3256" s="44"/>
      <c r="V3256" s="44"/>
      <c r="W3256" s="44"/>
      <c r="X3256" s="44"/>
      <c r="Y3256" s="44"/>
      <c r="Z3256" s="44"/>
      <c r="AD3256" s="42"/>
      <c r="AE3256" s="42"/>
      <c r="AF3256" s="42"/>
      <c r="AG3256" s="42"/>
    </row>
    <row r="3257" spans="3:33" s="35" customFormat="1" x14ac:dyDescent="0.2">
      <c r="C3257" s="39"/>
      <c r="D3257" s="40"/>
      <c r="E3257" s="41"/>
      <c r="F3257" s="42"/>
      <c r="G3257" s="43"/>
      <c r="H3257" s="44"/>
      <c r="I3257" s="42"/>
      <c r="J3257" s="42"/>
      <c r="K3257" s="42"/>
      <c r="L3257" s="42"/>
      <c r="T3257" s="44"/>
      <c r="U3257" s="44"/>
      <c r="V3257" s="44"/>
      <c r="W3257" s="44"/>
      <c r="X3257" s="44"/>
      <c r="Y3257" s="44"/>
      <c r="Z3257" s="44"/>
      <c r="AD3257" s="42"/>
      <c r="AE3257" s="42"/>
      <c r="AF3257" s="42"/>
      <c r="AG3257" s="42"/>
    </row>
    <row r="3258" spans="3:33" s="35" customFormat="1" x14ac:dyDescent="0.2">
      <c r="C3258" s="39"/>
      <c r="D3258" s="40"/>
      <c r="E3258" s="41"/>
      <c r="F3258" s="42"/>
      <c r="G3258" s="43"/>
      <c r="H3258" s="44"/>
      <c r="I3258" s="42"/>
      <c r="J3258" s="42"/>
      <c r="K3258" s="42"/>
      <c r="L3258" s="42"/>
      <c r="T3258" s="44"/>
      <c r="U3258" s="44"/>
      <c r="V3258" s="44"/>
      <c r="W3258" s="44"/>
      <c r="X3258" s="44"/>
      <c r="Y3258" s="44"/>
      <c r="Z3258" s="44"/>
      <c r="AD3258" s="42"/>
      <c r="AE3258" s="42"/>
      <c r="AF3258" s="42"/>
      <c r="AG3258" s="42"/>
    </row>
    <row r="3259" spans="3:33" s="35" customFormat="1" x14ac:dyDescent="0.2">
      <c r="C3259" s="39"/>
      <c r="D3259" s="40"/>
      <c r="E3259" s="41"/>
      <c r="F3259" s="42"/>
      <c r="G3259" s="43"/>
      <c r="H3259" s="44"/>
      <c r="I3259" s="42"/>
      <c r="J3259" s="42"/>
      <c r="K3259" s="42"/>
      <c r="L3259" s="42"/>
      <c r="T3259" s="44"/>
      <c r="U3259" s="44"/>
      <c r="V3259" s="44"/>
      <c r="W3259" s="44"/>
      <c r="X3259" s="44"/>
      <c r="Y3259" s="44"/>
      <c r="Z3259" s="44"/>
      <c r="AD3259" s="42"/>
      <c r="AE3259" s="42"/>
      <c r="AF3259" s="42"/>
      <c r="AG3259" s="42"/>
    </row>
    <row r="3260" spans="3:33" s="35" customFormat="1" x14ac:dyDescent="0.2">
      <c r="C3260" s="39"/>
      <c r="D3260" s="40"/>
      <c r="E3260" s="41"/>
      <c r="F3260" s="42"/>
      <c r="G3260" s="43"/>
      <c r="H3260" s="44"/>
      <c r="I3260" s="42"/>
      <c r="J3260" s="42"/>
      <c r="K3260" s="42"/>
      <c r="L3260" s="42"/>
      <c r="T3260" s="44"/>
      <c r="U3260" s="44"/>
      <c r="V3260" s="44"/>
      <c r="W3260" s="44"/>
      <c r="X3260" s="44"/>
      <c r="Y3260" s="44"/>
      <c r="Z3260" s="44"/>
      <c r="AD3260" s="42"/>
      <c r="AE3260" s="42"/>
      <c r="AF3260" s="42"/>
      <c r="AG3260" s="42"/>
    </row>
    <row r="3261" spans="3:33" s="35" customFormat="1" x14ac:dyDescent="0.2">
      <c r="C3261" s="39"/>
      <c r="D3261" s="40"/>
      <c r="E3261" s="41"/>
      <c r="F3261" s="42"/>
      <c r="G3261" s="43"/>
      <c r="H3261" s="44"/>
      <c r="I3261" s="42"/>
      <c r="J3261" s="42"/>
      <c r="K3261" s="42"/>
      <c r="L3261" s="42"/>
      <c r="T3261" s="44"/>
      <c r="U3261" s="44"/>
      <c r="V3261" s="44"/>
      <c r="W3261" s="44"/>
      <c r="X3261" s="44"/>
      <c r="Y3261" s="44"/>
      <c r="Z3261" s="44"/>
      <c r="AD3261" s="42"/>
      <c r="AE3261" s="42"/>
      <c r="AF3261" s="42"/>
      <c r="AG3261" s="42"/>
    </row>
    <row r="3262" spans="3:33" s="35" customFormat="1" x14ac:dyDescent="0.2">
      <c r="C3262" s="39"/>
      <c r="D3262" s="40"/>
      <c r="E3262" s="41"/>
      <c r="F3262" s="42"/>
      <c r="G3262" s="43"/>
      <c r="H3262" s="44"/>
      <c r="I3262" s="42"/>
      <c r="J3262" s="42"/>
      <c r="K3262" s="42"/>
      <c r="L3262" s="42"/>
      <c r="T3262" s="44"/>
      <c r="U3262" s="44"/>
      <c r="V3262" s="44"/>
      <c r="W3262" s="44"/>
      <c r="X3262" s="44"/>
      <c r="Y3262" s="44"/>
      <c r="Z3262" s="44"/>
      <c r="AD3262" s="42"/>
      <c r="AE3262" s="42"/>
      <c r="AF3262" s="42"/>
      <c r="AG3262" s="42"/>
    </row>
    <row r="3263" spans="3:33" s="35" customFormat="1" x14ac:dyDescent="0.2">
      <c r="C3263" s="39"/>
      <c r="D3263" s="40"/>
      <c r="E3263" s="41"/>
      <c r="F3263" s="42"/>
      <c r="G3263" s="43"/>
      <c r="H3263" s="44"/>
      <c r="I3263" s="42"/>
      <c r="J3263" s="42"/>
      <c r="K3263" s="42"/>
      <c r="L3263" s="42"/>
      <c r="T3263" s="44"/>
      <c r="U3263" s="44"/>
      <c r="V3263" s="44"/>
      <c r="W3263" s="44"/>
      <c r="X3263" s="44"/>
      <c r="Y3263" s="44"/>
      <c r="Z3263" s="44"/>
      <c r="AD3263" s="42"/>
      <c r="AE3263" s="42"/>
      <c r="AF3263" s="42"/>
      <c r="AG3263" s="42"/>
    </row>
    <row r="3264" spans="3:33" s="35" customFormat="1" x14ac:dyDescent="0.2">
      <c r="C3264" s="39"/>
      <c r="D3264" s="40"/>
      <c r="E3264" s="41"/>
      <c r="F3264" s="42"/>
      <c r="G3264" s="43"/>
      <c r="H3264" s="44"/>
      <c r="I3264" s="42"/>
      <c r="J3264" s="42"/>
      <c r="K3264" s="42"/>
      <c r="L3264" s="42"/>
      <c r="T3264" s="44"/>
      <c r="U3264" s="44"/>
      <c r="V3264" s="44"/>
      <c r="W3264" s="44"/>
      <c r="X3264" s="44"/>
      <c r="Y3264" s="44"/>
      <c r="Z3264" s="44"/>
      <c r="AD3264" s="42"/>
      <c r="AE3264" s="42"/>
      <c r="AF3264" s="42"/>
      <c r="AG3264" s="42"/>
    </row>
    <row r="3265" spans="3:33" s="35" customFormat="1" x14ac:dyDescent="0.2">
      <c r="C3265" s="39"/>
      <c r="D3265" s="40"/>
      <c r="E3265" s="41"/>
      <c r="F3265" s="42"/>
      <c r="G3265" s="43"/>
      <c r="H3265" s="44"/>
      <c r="I3265" s="42"/>
      <c r="J3265" s="42"/>
      <c r="K3265" s="42"/>
      <c r="L3265" s="42"/>
      <c r="T3265" s="44"/>
      <c r="U3265" s="44"/>
      <c r="V3265" s="44"/>
      <c r="W3265" s="44"/>
      <c r="X3265" s="44"/>
      <c r="Y3265" s="44"/>
      <c r="Z3265" s="44"/>
      <c r="AD3265" s="42"/>
      <c r="AE3265" s="42"/>
      <c r="AF3265" s="42"/>
      <c r="AG3265" s="42"/>
    </row>
    <row r="3266" spans="3:33" s="35" customFormat="1" x14ac:dyDescent="0.2">
      <c r="C3266" s="39"/>
      <c r="D3266" s="40"/>
      <c r="E3266" s="41"/>
      <c r="F3266" s="42"/>
      <c r="G3266" s="43"/>
      <c r="H3266" s="44"/>
      <c r="I3266" s="42"/>
      <c r="J3266" s="42"/>
      <c r="K3266" s="42"/>
      <c r="L3266" s="42"/>
      <c r="T3266" s="44"/>
      <c r="U3266" s="44"/>
      <c r="V3266" s="44"/>
      <c r="W3266" s="44"/>
      <c r="X3266" s="44"/>
      <c r="Y3266" s="44"/>
      <c r="Z3266" s="44"/>
      <c r="AD3266" s="42"/>
      <c r="AE3266" s="42"/>
      <c r="AF3266" s="42"/>
      <c r="AG3266" s="42"/>
    </row>
    <row r="3267" spans="3:33" s="35" customFormat="1" x14ac:dyDescent="0.2">
      <c r="C3267" s="39"/>
      <c r="D3267" s="40"/>
      <c r="E3267" s="41"/>
      <c r="F3267" s="42"/>
      <c r="G3267" s="43"/>
      <c r="H3267" s="44"/>
      <c r="I3267" s="42"/>
      <c r="J3267" s="42"/>
      <c r="K3267" s="42"/>
      <c r="L3267" s="42"/>
      <c r="T3267" s="44"/>
      <c r="U3267" s="44"/>
      <c r="V3267" s="44"/>
      <c r="W3267" s="44"/>
      <c r="X3267" s="44"/>
      <c r="Y3267" s="44"/>
      <c r="Z3267" s="44"/>
      <c r="AD3267" s="42"/>
      <c r="AE3267" s="42"/>
      <c r="AF3267" s="42"/>
      <c r="AG3267" s="42"/>
    </row>
    <row r="3268" spans="3:33" s="35" customFormat="1" x14ac:dyDescent="0.2">
      <c r="C3268" s="39"/>
      <c r="D3268" s="40"/>
      <c r="E3268" s="41"/>
      <c r="F3268" s="42"/>
      <c r="G3268" s="43"/>
      <c r="H3268" s="44"/>
      <c r="I3268" s="42"/>
      <c r="J3268" s="42"/>
      <c r="K3268" s="42"/>
      <c r="L3268" s="42"/>
      <c r="T3268" s="44"/>
      <c r="U3268" s="44"/>
      <c r="V3268" s="44"/>
      <c r="W3268" s="44"/>
      <c r="X3268" s="44"/>
      <c r="Y3268" s="44"/>
      <c r="Z3268" s="44"/>
      <c r="AD3268" s="42"/>
      <c r="AE3268" s="42"/>
      <c r="AF3268" s="42"/>
      <c r="AG3268" s="42"/>
    </row>
    <row r="3269" spans="3:33" s="35" customFormat="1" x14ac:dyDescent="0.2">
      <c r="C3269" s="39"/>
      <c r="D3269" s="40"/>
      <c r="E3269" s="41"/>
      <c r="F3269" s="42"/>
      <c r="G3269" s="43"/>
      <c r="H3269" s="44"/>
      <c r="I3269" s="42"/>
      <c r="J3269" s="42"/>
      <c r="K3269" s="42"/>
      <c r="L3269" s="42"/>
      <c r="T3269" s="44"/>
      <c r="U3269" s="44"/>
      <c r="V3269" s="44"/>
      <c r="W3269" s="44"/>
      <c r="X3269" s="44"/>
      <c r="Y3269" s="44"/>
      <c r="Z3269" s="44"/>
      <c r="AD3269" s="42"/>
      <c r="AE3269" s="42"/>
      <c r="AF3269" s="42"/>
      <c r="AG3269" s="42"/>
    </row>
    <row r="3270" spans="3:33" s="35" customFormat="1" x14ac:dyDescent="0.2">
      <c r="C3270" s="39"/>
      <c r="D3270" s="40"/>
      <c r="E3270" s="41"/>
      <c r="F3270" s="42"/>
      <c r="G3270" s="43"/>
      <c r="H3270" s="44"/>
      <c r="I3270" s="42"/>
      <c r="J3270" s="42"/>
      <c r="K3270" s="42"/>
      <c r="L3270" s="42"/>
      <c r="T3270" s="44"/>
      <c r="U3270" s="44"/>
      <c r="V3270" s="44"/>
      <c r="W3270" s="44"/>
      <c r="X3270" s="44"/>
      <c r="Y3270" s="44"/>
      <c r="Z3270" s="44"/>
      <c r="AD3270" s="42"/>
      <c r="AE3270" s="42"/>
      <c r="AF3270" s="42"/>
      <c r="AG3270" s="42"/>
    </row>
    <row r="3271" spans="3:33" s="35" customFormat="1" x14ac:dyDescent="0.2">
      <c r="C3271" s="39"/>
      <c r="D3271" s="40"/>
      <c r="E3271" s="41"/>
      <c r="F3271" s="42"/>
      <c r="G3271" s="43"/>
      <c r="H3271" s="44"/>
      <c r="I3271" s="42"/>
      <c r="J3271" s="42"/>
      <c r="K3271" s="42"/>
      <c r="L3271" s="42"/>
      <c r="T3271" s="44"/>
      <c r="U3271" s="44"/>
      <c r="V3271" s="44"/>
      <c r="W3271" s="44"/>
      <c r="X3271" s="44"/>
      <c r="Y3271" s="44"/>
      <c r="Z3271" s="44"/>
      <c r="AD3271" s="42"/>
      <c r="AE3271" s="42"/>
      <c r="AF3271" s="42"/>
      <c r="AG3271" s="42"/>
    </row>
    <row r="3272" spans="3:33" s="35" customFormat="1" x14ac:dyDescent="0.2">
      <c r="C3272" s="39"/>
      <c r="D3272" s="40"/>
      <c r="E3272" s="41"/>
      <c r="F3272" s="42"/>
      <c r="G3272" s="43"/>
      <c r="H3272" s="44"/>
      <c r="I3272" s="42"/>
      <c r="J3272" s="42"/>
      <c r="K3272" s="42"/>
      <c r="L3272" s="42"/>
      <c r="T3272" s="44"/>
      <c r="U3272" s="44"/>
      <c r="V3272" s="44"/>
      <c r="W3272" s="44"/>
      <c r="X3272" s="44"/>
      <c r="Y3272" s="44"/>
      <c r="Z3272" s="44"/>
      <c r="AD3272" s="42"/>
      <c r="AE3272" s="42"/>
      <c r="AF3272" s="42"/>
      <c r="AG3272" s="42"/>
    </row>
    <row r="3273" spans="3:33" s="35" customFormat="1" x14ac:dyDescent="0.2">
      <c r="C3273" s="39"/>
      <c r="D3273" s="40"/>
      <c r="E3273" s="41"/>
      <c r="F3273" s="42"/>
      <c r="G3273" s="43"/>
      <c r="H3273" s="44"/>
      <c r="I3273" s="42"/>
      <c r="J3273" s="42"/>
      <c r="K3273" s="42"/>
      <c r="L3273" s="42"/>
      <c r="T3273" s="44"/>
      <c r="U3273" s="44"/>
      <c r="V3273" s="44"/>
      <c r="W3273" s="44"/>
      <c r="X3273" s="44"/>
      <c r="Y3273" s="44"/>
      <c r="Z3273" s="44"/>
      <c r="AD3273" s="42"/>
      <c r="AE3273" s="42"/>
      <c r="AF3273" s="42"/>
      <c r="AG3273" s="42"/>
    </row>
    <row r="3274" spans="3:33" s="35" customFormat="1" x14ac:dyDescent="0.2">
      <c r="C3274" s="39"/>
      <c r="D3274" s="40"/>
      <c r="E3274" s="41"/>
      <c r="F3274" s="42"/>
      <c r="G3274" s="43"/>
      <c r="H3274" s="44"/>
      <c r="I3274" s="42"/>
      <c r="J3274" s="42"/>
      <c r="K3274" s="42"/>
      <c r="L3274" s="42"/>
      <c r="T3274" s="44"/>
      <c r="U3274" s="44"/>
      <c r="V3274" s="44"/>
      <c r="W3274" s="44"/>
      <c r="X3274" s="44"/>
      <c r="Y3274" s="44"/>
      <c r="Z3274" s="44"/>
      <c r="AD3274" s="42"/>
      <c r="AE3274" s="42"/>
      <c r="AF3274" s="42"/>
      <c r="AG3274" s="42"/>
    </row>
    <row r="3275" spans="3:33" s="35" customFormat="1" x14ac:dyDescent="0.2">
      <c r="C3275" s="39"/>
      <c r="D3275" s="40"/>
      <c r="E3275" s="41"/>
      <c r="F3275" s="42"/>
      <c r="G3275" s="43"/>
      <c r="H3275" s="44"/>
      <c r="I3275" s="42"/>
      <c r="J3275" s="42"/>
      <c r="K3275" s="42"/>
      <c r="L3275" s="42"/>
      <c r="T3275" s="44"/>
      <c r="U3275" s="44"/>
      <c r="V3275" s="44"/>
      <c r="W3275" s="44"/>
      <c r="X3275" s="44"/>
      <c r="Y3275" s="44"/>
      <c r="Z3275" s="44"/>
      <c r="AD3275" s="42"/>
      <c r="AE3275" s="42"/>
      <c r="AF3275" s="42"/>
      <c r="AG3275" s="42"/>
    </row>
    <row r="3276" spans="3:33" s="35" customFormat="1" x14ac:dyDescent="0.2">
      <c r="C3276" s="39"/>
      <c r="D3276" s="40"/>
      <c r="E3276" s="41"/>
      <c r="F3276" s="42"/>
      <c r="G3276" s="43"/>
      <c r="H3276" s="44"/>
      <c r="I3276" s="42"/>
      <c r="J3276" s="42"/>
      <c r="K3276" s="42"/>
      <c r="L3276" s="42"/>
      <c r="T3276" s="44"/>
      <c r="U3276" s="44"/>
      <c r="V3276" s="44"/>
      <c r="W3276" s="44"/>
      <c r="X3276" s="44"/>
      <c r="Y3276" s="44"/>
      <c r="Z3276" s="44"/>
      <c r="AD3276" s="42"/>
      <c r="AE3276" s="42"/>
      <c r="AF3276" s="42"/>
      <c r="AG3276" s="42"/>
    </row>
    <row r="3277" spans="3:33" s="35" customFormat="1" x14ac:dyDescent="0.2">
      <c r="C3277" s="39"/>
      <c r="D3277" s="40"/>
      <c r="E3277" s="41"/>
      <c r="F3277" s="42"/>
      <c r="G3277" s="43"/>
      <c r="H3277" s="44"/>
      <c r="I3277" s="42"/>
      <c r="J3277" s="42"/>
      <c r="K3277" s="42"/>
      <c r="L3277" s="42"/>
      <c r="T3277" s="44"/>
      <c r="U3277" s="44"/>
      <c r="V3277" s="44"/>
      <c r="W3277" s="44"/>
      <c r="X3277" s="44"/>
      <c r="Y3277" s="44"/>
      <c r="Z3277" s="44"/>
      <c r="AD3277" s="42"/>
      <c r="AE3277" s="42"/>
      <c r="AF3277" s="42"/>
      <c r="AG3277" s="42"/>
    </row>
    <row r="3278" spans="3:33" s="35" customFormat="1" x14ac:dyDescent="0.2">
      <c r="C3278" s="39"/>
      <c r="D3278" s="40"/>
      <c r="E3278" s="41"/>
      <c r="F3278" s="42"/>
      <c r="G3278" s="43"/>
      <c r="H3278" s="44"/>
      <c r="I3278" s="42"/>
      <c r="J3278" s="42"/>
      <c r="K3278" s="42"/>
      <c r="L3278" s="42"/>
      <c r="T3278" s="44"/>
      <c r="U3278" s="44"/>
      <c r="V3278" s="44"/>
      <c r="W3278" s="44"/>
      <c r="X3278" s="44"/>
      <c r="Y3278" s="44"/>
      <c r="Z3278" s="44"/>
      <c r="AD3278" s="42"/>
      <c r="AE3278" s="42"/>
      <c r="AF3278" s="42"/>
      <c r="AG3278" s="42"/>
    </row>
    <row r="3279" spans="3:33" s="35" customFormat="1" x14ac:dyDescent="0.2">
      <c r="C3279" s="39"/>
      <c r="D3279" s="40"/>
      <c r="E3279" s="41"/>
      <c r="F3279" s="42"/>
      <c r="G3279" s="43"/>
      <c r="H3279" s="44"/>
      <c r="I3279" s="42"/>
      <c r="J3279" s="42"/>
      <c r="K3279" s="42"/>
      <c r="L3279" s="42"/>
      <c r="T3279" s="44"/>
      <c r="U3279" s="44"/>
      <c r="V3279" s="44"/>
      <c r="W3279" s="44"/>
      <c r="X3279" s="44"/>
      <c r="Y3279" s="44"/>
      <c r="Z3279" s="44"/>
      <c r="AD3279" s="42"/>
      <c r="AE3279" s="42"/>
      <c r="AF3279" s="42"/>
      <c r="AG3279" s="42"/>
    </row>
    <row r="3280" spans="3:33" s="35" customFormat="1" x14ac:dyDescent="0.2">
      <c r="C3280" s="39"/>
      <c r="D3280" s="40"/>
      <c r="E3280" s="41"/>
      <c r="F3280" s="42"/>
      <c r="G3280" s="43"/>
      <c r="H3280" s="44"/>
      <c r="I3280" s="42"/>
      <c r="J3280" s="42"/>
      <c r="K3280" s="42"/>
      <c r="L3280" s="42"/>
      <c r="T3280" s="44"/>
      <c r="U3280" s="44"/>
      <c r="V3280" s="44"/>
      <c r="W3280" s="44"/>
      <c r="X3280" s="44"/>
      <c r="Y3280" s="44"/>
      <c r="Z3280" s="44"/>
      <c r="AD3280" s="42"/>
      <c r="AE3280" s="42"/>
      <c r="AF3280" s="42"/>
      <c r="AG3280" s="42"/>
    </row>
    <row r="3281" spans="3:33" s="35" customFormat="1" x14ac:dyDescent="0.2">
      <c r="C3281" s="39"/>
      <c r="D3281" s="40"/>
      <c r="E3281" s="41"/>
      <c r="F3281" s="42"/>
      <c r="G3281" s="43"/>
      <c r="H3281" s="44"/>
      <c r="I3281" s="42"/>
      <c r="J3281" s="42"/>
      <c r="K3281" s="42"/>
      <c r="L3281" s="42"/>
      <c r="T3281" s="44"/>
      <c r="U3281" s="44"/>
      <c r="V3281" s="44"/>
      <c r="W3281" s="44"/>
      <c r="X3281" s="44"/>
      <c r="Y3281" s="44"/>
      <c r="Z3281" s="44"/>
      <c r="AD3281" s="42"/>
      <c r="AE3281" s="42"/>
      <c r="AF3281" s="42"/>
      <c r="AG3281" s="42"/>
    </row>
    <row r="3282" spans="3:33" s="35" customFormat="1" x14ac:dyDescent="0.2">
      <c r="C3282" s="39"/>
      <c r="D3282" s="40"/>
      <c r="E3282" s="41"/>
      <c r="F3282" s="42"/>
      <c r="G3282" s="43"/>
      <c r="H3282" s="44"/>
      <c r="I3282" s="42"/>
      <c r="J3282" s="42"/>
      <c r="K3282" s="42"/>
      <c r="L3282" s="42"/>
      <c r="T3282" s="44"/>
      <c r="U3282" s="44"/>
      <c r="V3282" s="44"/>
      <c r="W3282" s="44"/>
      <c r="X3282" s="44"/>
      <c r="Y3282" s="44"/>
      <c r="Z3282" s="44"/>
      <c r="AD3282" s="42"/>
      <c r="AE3282" s="42"/>
      <c r="AF3282" s="42"/>
      <c r="AG3282" s="42"/>
    </row>
    <row r="3283" spans="3:33" s="35" customFormat="1" x14ac:dyDescent="0.2">
      <c r="C3283" s="39"/>
      <c r="D3283" s="40"/>
      <c r="E3283" s="41"/>
      <c r="F3283" s="42"/>
      <c r="G3283" s="43"/>
      <c r="H3283" s="44"/>
      <c r="I3283" s="42"/>
      <c r="J3283" s="42"/>
      <c r="K3283" s="42"/>
      <c r="L3283" s="42"/>
      <c r="T3283" s="44"/>
      <c r="U3283" s="44"/>
      <c r="V3283" s="44"/>
      <c r="W3283" s="44"/>
      <c r="X3283" s="44"/>
      <c r="Y3283" s="44"/>
      <c r="Z3283" s="44"/>
      <c r="AD3283" s="42"/>
      <c r="AE3283" s="42"/>
      <c r="AF3283" s="42"/>
      <c r="AG3283" s="42"/>
    </row>
    <row r="3284" spans="3:33" s="35" customFormat="1" x14ac:dyDescent="0.2">
      <c r="C3284" s="39"/>
      <c r="D3284" s="40"/>
      <c r="E3284" s="41"/>
      <c r="F3284" s="42"/>
      <c r="G3284" s="43"/>
      <c r="H3284" s="44"/>
      <c r="I3284" s="42"/>
      <c r="J3284" s="42"/>
      <c r="K3284" s="42"/>
      <c r="L3284" s="42"/>
      <c r="T3284" s="44"/>
      <c r="U3284" s="44"/>
      <c r="V3284" s="44"/>
      <c r="W3284" s="44"/>
      <c r="X3284" s="44"/>
      <c r="Y3284" s="44"/>
      <c r="Z3284" s="44"/>
      <c r="AD3284" s="42"/>
      <c r="AE3284" s="42"/>
      <c r="AF3284" s="42"/>
      <c r="AG3284" s="42"/>
    </row>
    <row r="3285" spans="3:33" s="35" customFormat="1" x14ac:dyDescent="0.2">
      <c r="C3285" s="39"/>
      <c r="D3285" s="40"/>
      <c r="E3285" s="41"/>
      <c r="F3285" s="42"/>
      <c r="G3285" s="43"/>
      <c r="H3285" s="44"/>
      <c r="I3285" s="42"/>
      <c r="J3285" s="42"/>
      <c r="K3285" s="42"/>
      <c r="L3285" s="42"/>
      <c r="T3285" s="44"/>
      <c r="U3285" s="44"/>
      <c r="V3285" s="44"/>
      <c r="W3285" s="44"/>
      <c r="X3285" s="44"/>
      <c r="Y3285" s="44"/>
      <c r="Z3285" s="44"/>
      <c r="AD3285" s="42"/>
      <c r="AE3285" s="42"/>
      <c r="AF3285" s="42"/>
      <c r="AG3285" s="42"/>
    </row>
    <row r="3286" spans="3:33" s="35" customFormat="1" x14ac:dyDescent="0.2">
      <c r="C3286" s="39"/>
      <c r="D3286" s="40"/>
      <c r="E3286" s="41"/>
      <c r="F3286" s="42"/>
      <c r="G3286" s="43"/>
      <c r="H3286" s="44"/>
      <c r="I3286" s="42"/>
      <c r="J3286" s="42"/>
      <c r="K3286" s="42"/>
      <c r="L3286" s="42"/>
      <c r="T3286" s="44"/>
      <c r="U3286" s="44"/>
      <c r="V3286" s="44"/>
      <c r="W3286" s="44"/>
      <c r="X3286" s="44"/>
      <c r="Y3286" s="44"/>
      <c r="Z3286" s="44"/>
      <c r="AD3286" s="42"/>
      <c r="AE3286" s="42"/>
      <c r="AF3286" s="42"/>
      <c r="AG3286" s="42"/>
    </row>
    <row r="3287" spans="3:33" s="35" customFormat="1" x14ac:dyDescent="0.2">
      <c r="C3287" s="39"/>
      <c r="D3287" s="40"/>
      <c r="E3287" s="41"/>
      <c r="F3287" s="42"/>
      <c r="G3287" s="43"/>
      <c r="H3287" s="44"/>
      <c r="I3287" s="42"/>
      <c r="J3287" s="42"/>
      <c r="K3287" s="42"/>
      <c r="L3287" s="42"/>
      <c r="T3287" s="44"/>
      <c r="U3287" s="44"/>
      <c r="V3287" s="44"/>
      <c r="W3287" s="44"/>
      <c r="X3287" s="44"/>
      <c r="Y3287" s="44"/>
      <c r="Z3287" s="44"/>
      <c r="AD3287" s="42"/>
      <c r="AE3287" s="42"/>
      <c r="AF3287" s="42"/>
      <c r="AG3287" s="42"/>
    </row>
    <row r="3288" spans="3:33" s="35" customFormat="1" x14ac:dyDescent="0.2">
      <c r="C3288" s="39"/>
      <c r="D3288" s="40"/>
      <c r="E3288" s="41"/>
      <c r="F3288" s="42"/>
      <c r="G3288" s="43"/>
      <c r="H3288" s="44"/>
      <c r="I3288" s="42"/>
      <c r="J3288" s="42"/>
      <c r="K3288" s="42"/>
      <c r="L3288" s="42"/>
      <c r="T3288" s="44"/>
      <c r="U3288" s="44"/>
      <c r="V3288" s="44"/>
      <c r="W3288" s="44"/>
      <c r="X3288" s="44"/>
      <c r="Y3288" s="44"/>
      <c r="Z3288" s="44"/>
      <c r="AD3288" s="42"/>
      <c r="AE3288" s="42"/>
      <c r="AF3288" s="42"/>
      <c r="AG3288" s="42"/>
    </row>
    <row r="3289" spans="3:33" s="35" customFormat="1" x14ac:dyDescent="0.2">
      <c r="C3289" s="39"/>
      <c r="D3289" s="40"/>
      <c r="E3289" s="41"/>
      <c r="F3289" s="42"/>
      <c r="G3289" s="43"/>
      <c r="H3289" s="44"/>
      <c r="I3289" s="42"/>
      <c r="J3289" s="42"/>
      <c r="K3289" s="42"/>
      <c r="L3289" s="42"/>
      <c r="T3289" s="44"/>
      <c r="U3289" s="44"/>
      <c r="V3289" s="44"/>
      <c r="W3289" s="44"/>
      <c r="X3289" s="44"/>
      <c r="Y3289" s="44"/>
      <c r="Z3289" s="44"/>
      <c r="AD3289" s="42"/>
      <c r="AE3289" s="42"/>
      <c r="AF3289" s="42"/>
      <c r="AG3289" s="42"/>
    </row>
    <row r="3290" spans="3:33" s="35" customFormat="1" x14ac:dyDescent="0.2">
      <c r="C3290" s="39"/>
      <c r="D3290" s="40"/>
      <c r="E3290" s="41"/>
      <c r="F3290" s="42"/>
      <c r="G3290" s="43"/>
      <c r="H3290" s="44"/>
      <c r="I3290" s="42"/>
      <c r="J3290" s="42"/>
      <c r="K3290" s="42"/>
      <c r="L3290" s="42"/>
      <c r="T3290" s="44"/>
      <c r="U3290" s="44"/>
      <c r="V3290" s="44"/>
      <c r="W3290" s="44"/>
      <c r="X3290" s="44"/>
      <c r="Y3290" s="44"/>
      <c r="Z3290" s="44"/>
      <c r="AD3290" s="42"/>
      <c r="AE3290" s="42"/>
      <c r="AF3290" s="42"/>
      <c r="AG3290" s="42"/>
    </row>
    <row r="3291" spans="3:33" s="35" customFormat="1" x14ac:dyDescent="0.2">
      <c r="C3291" s="39"/>
      <c r="D3291" s="40"/>
      <c r="E3291" s="41"/>
      <c r="F3291" s="42"/>
      <c r="G3291" s="43"/>
      <c r="H3291" s="44"/>
      <c r="I3291" s="42"/>
      <c r="J3291" s="42"/>
      <c r="K3291" s="42"/>
      <c r="L3291" s="42"/>
      <c r="T3291" s="44"/>
      <c r="U3291" s="44"/>
      <c r="V3291" s="44"/>
      <c r="W3291" s="44"/>
      <c r="X3291" s="44"/>
      <c r="Y3291" s="44"/>
      <c r="Z3291" s="44"/>
      <c r="AD3291" s="42"/>
      <c r="AE3291" s="42"/>
      <c r="AF3291" s="42"/>
      <c r="AG3291" s="42"/>
    </row>
    <row r="3292" spans="3:33" s="35" customFormat="1" x14ac:dyDescent="0.2">
      <c r="C3292" s="39"/>
      <c r="D3292" s="40"/>
      <c r="E3292" s="41"/>
      <c r="F3292" s="42"/>
      <c r="G3292" s="43"/>
      <c r="H3292" s="44"/>
      <c r="I3292" s="42"/>
      <c r="J3292" s="42"/>
      <c r="K3292" s="42"/>
      <c r="L3292" s="42"/>
      <c r="T3292" s="44"/>
      <c r="U3292" s="44"/>
      <c r="V3292" s="44"/>
      <c r="W3292" s="44"/>
      <c r="X3292" s="44"/>
      <c r="Y3292" s="44"/>
      <c r="Z3292" s="44"/>
      <c r="AD3292" s="42"/>
      <c r="AE3292" s="42"/>
      <c r="AF3292" s="42"/>
      <c r="AG3292" s="42"/>
    </row>
    <row r="3293" spans="3:33" s="35" customFormat="1" x14ac:dyDescent="0.2">
      <c r="C3293" s="39"/>
      <c r="D3293" s="40"/>
      <c r="E3293" s="41"/>
      <c r="F3293" s="42"/>
      <c r="G3293" s="43"/>
      <c r="H3293" s="44"/>
      <c r="I3293" s="42"/>
      <c r="J3293" s="42"/>
      <c r="K3293" s="42"/>
      <c r="L3293" s="42"/>
      <c r="T3293" s="44"/>
      <c r="U3293" s="44"/>
      <c r="V3293" s="44"/>
      <c r="W3293" s="44"/>
      <c r="X3293" s="44"/>
      <c r="Y3293" s="44"/>
      <c r="Z3293" s="44"/>
      <c r="AD3293" s="42"/>
      <c r="AE3293" s="42"/>
      <c r="AF3293" s="42"/>
      <c r="AG3293" s="42"/>
    </row>
    <row r="3294" spans="3:33" s="35" customFormat="1" x14ac:dyDescent="0.2">
      <c r="C3294" s="39"/>
      <c r="D3294" s="40"/>
      <c r="E3294" s="41"/>
      <c r="F3294" s="42"/>
      <c r="G3294" s="43"/>
      <c r="H3294" s="44"/>
      <c r="I3294" s="42"/>
      <c r="J3294" s="42"/>
      <c r="K3294" s="42"/>
      <c r="L3294" s="42"/>
      <c r="T3294" s="44"/>
      <c r="U3294" s="44"/>
      <c r="V3294" s="44"/>
      <c r="W3294" s="44"/>
      <c r="X3294" s="44"/>
      <c r="Y3294" s="44"/>
      <c r="Z3294" s="44"/>
      <c r="AD3294" s="42"/>
      <c r="AE3294" s="42"/>
      <c r="AF3294" s="42"/>
      <c r="AG3294" s="42"/>
    </row>
    <row r="3295" spans="3:33" s="35" customFormat="1" x14ac:dyDescent="0.2">
      <c r="C3295" s="39"/>
      <c r="D3295" s="40"/>
      <c r="E3295" s="41"/>
      <c r="F3295" s="42"/>
      <c r="G3295" s="43"/>
      <c r="H3295" s="44"/>
      <c r="I3295" s="42"/>
      <c r="J3295" s="42"/>
      <c r="K3295" s="42"/>
      <c r="L3295" s="42"/>
      <c r="T3295" s="44"/>
      <c r="U3295" s="44"/>
      <c r="V3295" s="44"/>
      <c r="W3295" s="44"/>
      <c r="X3295" s="44"/>
      <c r="Y3295" s="44"/>
      <c r="Z3295" s="44"/>
      <c r="AD3295" s="42"/>
      <c r="AE3295" s="42"/>
      <c r="AF3295" s="42"/>
      <c r="AG3295" s="42"/>
    </row>
    <row r="3296" spans="3:33" s="35" customFormat="1" x14ac:dyDescent="0.2">
      <c r="C3296" s="39"/>
      <c r="D3296" s="40"/>
      <c r="E3296" s="41"/>
      <c r="F3296" s="42"/>
      <c r="G3296" s="43"/>
      <c r="H3296" s="44"/>
      <c r="I3296" s="42"/>
      <c r="J3296" s="42"/>
      <c r="K3296" s="42"/>
      <c r="L3296" s="42"/>
      <c r="T3296" s="44"/>
      <c r="U3296" s="44"/>
      <c r="V3296" s="44"/>
      <c r="W3296" s="44"/>
      <c r="X3296" s="44"/>
      <c r="Y3296" s="44"/>
      <c r="Z3296" s="44"/>
      <c r="AD3296" s="42"/>
      <c r="AE3296" s="42"/>
      <c r="AF3296" s="42"/>
      <c r="AG3296" s="42"/>
    </row>
    <row r="3297" spans="3:33" s="35" customFormat="1" x14ac:dyDescent="0.2">
      <c r="C3297" s="39"/>
      <c r="D3297" s="40"/>
      <c r="E3297" s="41"/>
      <c r="F3297" s="42"/>
      <c r="G3297" s="43"/>
      <c r="H3297" s="44"/>
      <c r="I3297" s="42"/>
      <c r="J3297" s="42"/>
      <c r="K3297" s="42"/>
      <c r="L3297" s="42"/>
      <c r="T3297" s="44"/>
      <c r="U3297" s="44"/>
      <c r="V3297" s="44"/>
      <c r="W3297" s="44"/>
      <c r="X3297" s="44"/>
      <c r="Y3297" s="44"/>
      <c r="Z3297" s="44"/>
      <c r="AD3297" s="42"/>
      <c r="AE3297" s="42"/>
      <c r="AF3297" s="42"/>
      <c r="AG3297" s="42"/>
    </row>
    <row r="3298" spans="3:33" s="35" customFormat="1" x14ac:dyDescent="0.2">
      <c r="C3298" s="39"/>
      <c r="D3298" s="40"/>
      <c r="E3298" s="41"/>
      <c r="F3298" s="42"/>
      <c r="G3298" s="43"/>
      <c r="H3298" s="44"/>
      <c r="I3298" s="42"/>
      <c r="J3298" s="42"/>
      <c r="K3298" s="42"/>
      <c r="L3298" s="42"/>
      <c r="T3298" s="44"/>
      <c r="U3298" s="44"/>
      <c r="V3298" s="44"/>
      <c r="W3298" s="44"/>
      <c r="X3298" s="44"/>
      <c r="Y3298" s="44"/>
      <c r="Z3298" s="44"/>
      <c r="AD3298" s="42"/>
      <c r="AE3298" s="42"/>
      <c r="AF3298" s="42"/>
      <c r="AG3298" s="42"/>
    </row>
    <row r="3299" spans="3:33" s="35" customFormat="1" x14ac:dyDescent="0.2">
      <c r="C3299" s="39"/>
      <c r="D3299" s="40"/>
      <c r="E3299" s="41"/>
      <c r="F3299" s="42"/>
      <c r="G3299" s="43"/>
      <c r="H3299" s="44"/>
      <c r="I3299" s="42"/>
      <c r="J3299" s="42"/>
      <c r="K3299" s="42"/>
      <c r="L3299" s="42"/>
      <c r="T3299" s="44"/>
      <c r="U3299" s="44"/>
      <c r="V3299" s="44"/>
      <c r="W3299" s="44"/>
      <c r="X3299" s="44"/>
      <c r="Y3299" s="44"/>
      <c r="Z3299" s="44"/>
      <c r="AD3299" s="42"/>
      <c r="AE3299" s="42"/>
      <c r="AF3299" s="42"/>
      <c r="AG3299" s="42"/>
    </row>
    <row r="3300" spans="3:33" s="35" customFormat="1" x14ac:dyDescent="0.2">
      <c r="C3300" s="39"/>
      <c r="D3300" s="40"/>
      <c r="E3300" s="41"/>
      <c r="F3300" s="42"/>
      <c r="G3300" s="43"/>
      <c r="H3300" s="44"/>
      <c r="I3300" s="42"/>
      <c r="J3300" s="42"/>
      <c r="K3300" s="42"/>
      <c r="L3300" s="42"/>
      <c r="T3300" s="44"/>
      <c r="U3300" s="44"/>
      <c r="V3300" s="44"/>
      <c r="W3300" s="44"/>
      <c r="X3300" s="44"/>
      <c r="Y3300" s="44"/>
      <c r="Z3300" s="44"/>
      <c r="AD3300" s="42"/>
      <c r="AE3300" s="42"/>
      <c r="AF3300" s="42"/>
      <c r="AG3300" s="42"/>
    </row>
    <row r="3301" spans="3:33" s="35" customFormat="1" x14ac:dyDescent="0.2">
      <c r="C3301" s="39"/>
      <c r="D3301" s="40"/>
      <c r="E3301" s="41"/>
      <c r="F3301" s="42"/>
      <c r="G3301" s="43"/>
      <c r="H3301" s="44"/>
      <c r="I3301" s="42"/>
      <c r="J3301" s="42"/>
      <c r="K3301" s="42"/>
      <c r="L3301" s="42"/>
      <c r="T3301" s="44"/>
      <c r="U3301" s="44"/>
      <c r="V3301" s="44"/>
      <c r="W3301" s="44"/>
      <c r="X3301" s="44"/>
      <c r="Y3301" s="44"/>
      <c r="Z3301" s="44"/>
      <c r="AD3301" s="42"/>
      <c r="AE3301" s="42"/>
      <c r="AF3301" s="42"/>
      <c r="AG3301" s="42"/>
    </row>
    <row r="3302" spans="3:33" s="35" customFormat="1" x14ac:dyDescent="0.2">
      <c r="C3302" s="39"/>
      <c r="D3302" s="40"/>
      <c r="E3302" s="41"/>
      <c r="F3302" s="42"/>
      <c r="G3302" s="43"/>
      <c r="H3302" s="44"/>
      <c r="I3302" s="42"/>
      <c r="J3302" s="42"/>
      <c r="K3302" s="42"/>
      <c r="L3302" s="42"/>
      <c r="T3302" s="44"/>
      <c r="U3302" s="44"/>
      <c r="V3302" s="44"/>
      <c r="W3302" s="44"/>
      <c r="X3302" s="44"/>
      <c r="Y3302" s="44"/>
      <c r="Z3302" s="44"/>
      <c r="AD3302" s="42"/>
      <c r="AE3302" s="42"/>
      <c r="AF3302" s="42"/>
      <c r="AG3302" s="42"/>
    </row>
    <row r="3303" spans="3:33" s="35" customFormat="1" x14ac:dyDescent="0.2">
      <c r="C3303" s="39"/>
      <c r="D3303" s="40"/>
      <c r="E3303" s="41"/>
      <c r="F3303" s="42"/>
      <c r="G3303" s="43"/>
      <c r="H3303" s="44"/>
      <c r="I3303" s="42"/>
      <c r="J3303" s="42"/>
      <c r="K3303" s="42"/>
      <c r="L3303" s="42"/>
      <c r="T3303" s="44"/>
      <c r="U3303" s="44"/>
      <c r="V3303" s="44"/>
      <c r="W3303" s="44"/>
      <c r="X3303" s="44"/>
      <c r="Y3303" s="44"/>
      <c r="Z3303" s="44"/>
      <c r="AD3303" s="42"/>
      <c r="AE3303" s="42"/>
      <c r="AF3303" s="42"/>
      <c r="AG3303" s="42"/>
    </row>
    <row r="3304" spans="3:33" s="35" customFormat="1" x14ac:dyDescent="0.2">
      <c r="C3304" s="39"/>
      <c r="D3304" s="40"/>
      <c r="E3304" s="41"/>
      <c r="F3304" s="42"/>
      <c r="G3304" s="43"/>
      <c r="H3304" s="44"/>
      <c r="I3304" s="42"/>
      <c r="J3304" s="42"/>
      <c r="K3304" s="42"/>
      <c r="L3304" s="42"/>
      <c r="T3304" s="44"/>
      <c r="U3304" s="44"/>
      <c r="V3304" s="44"/>
      <c r="W3304" s="44"/>
      <c r="X3304" s="44"/>
      <c r="Y3304" s="44"/>
      <c r="Z3304" s="44"/>
      <c r="AD3304" s="42"/>
      <c r="AE3304" s="42"/>
      <c r="AF3304" s="42"/>
      <c r="AG3304" s="42"/>
    </row>
    <row r="3305" spans="3:33" s="35" customFormat="1" x14ac:dyDescent="0.2">
      <c r="C3305" s="39"/>
      <c r="D3305" s="40"/>
      <c r="E3305" s="41"/>
      <c r="F3305" s="42"/>
      <c r="G3305" s="43"/>
      <c r="H3305" s="44"/>
      <c r="I3305" s="42"/>
      <c r="J3305" s="42"/>
      <c r="K3305" s="42"/>
      <c r="L3305" s="42"/>
      <c r="T3305" s="44"/>
      <c r="U3305" s="44"/>
      <c r="V3305" s="44"/>
      <c r="W3305" s="44"/>
      <c r="X3305" s="44"/>
      <c r="Y3305" s="44"/>
      <c r="Z3305" s="44"/>
      <c r="AD3305" s="42"/>
      <c r="AE3305" s="42"/>
      <c r="AF3305" s="42"/>
      <c r="AG3305" s="42"/>
    </row>
    <row r="3306" spans="3:33" s="35" customFormat="1" x14ac:dyDescent="0.2">
      <c r="C3306" s="39"/>
      <c r="D3306" s="40"/>
      <c r="E3306" s="41"/>
      <c r="F3306" s="42"/>
      <c r="G3306" s="43"/>
      <c r="H3306" s="44"/>
      <c r="I3306" s="42"/>
      <c r="J3306" s="42"/>
      <c r="K3306" s="42"/>
      <c r="L3306" s="42"/>
      <c r="T3306" s="44"/>
      <c r="U3306" s="44"/>
      <c r="V3306" s="44"/>
      <c r="W3306" s="44"/>
      <c r="X3306" s="44"/>
      <c r="Y3306" s="44"/>
      <c r="Z3306" s="44"/>
      <c r="AD3306" s="42"/>
      <c r="AE3306" s="42"/>
      <c r="AF3306" s="42"/>
      <c r="AG3306" s="42"/>
    </row>
    <row r="3307" spans="3:33" s="35" customFormat="1" x14ac:dyDescent="0.2">
      <c r="C3307" s="39"/>
      <c r="D3307" s="40"/>
      <c r="E3307" s="41"/>
      <c r="F3307" s="42"/>
      <c r="G3307" s="43"/>
      <c r="H3307" s="44"/>
      <c r="I3307" s="42"/>
      <c r="J3307" s="42"/>
      <c r="K3307" s="42"/>
      <c r="L3307" s="42"/>
      <c r="T3307" s="44"/>
      <c r="U3307" s="44"/>
      <c r="V3307" s="44"/>
      <c r="W3307" s="44"/>
      <c r="X3307" s="44"/>
      <c r="Y3307" s="44"/>
      <c r="Z3307" s="44"/>
      <c r="AD3307" s="42"/>
      <c r="AE3307" s="42"/>
      <c r="AF3307" s="42"/>
      <c r="AG3307" s="42"/>
    </row>
    <row r="3308" spans="3:33" s="35" customFormat="1" x14ac:dyDescent="0.2">
      <c r="C3308" s="39"/>
      <c r="D3308" s="40"/>
      <c r="E3308" s="41"/>
      <c r="F3308" s="42"/>
      <c r="G3308" s="43"/>
      <c r="H3308" s="44"/>
      <c r="I3308" s="42"/>
      <c r="J3308" s="42"/>
      <c r="K3308" s="42"/>
      <c r="L3308" s="42"/>
      <c r="T3308" s="44"/>
      <c r="U3308" s="44"/>
      <c r="V3308" s="44"/>
      <c r="W3308" s="44"/>
      <c r="X3308" s="44"/>
      <c r="Y3308" s="44"/>
      <c r="Z3308" s="44"/>
      <c r="AD3308" s="42"/>
      <c r="AE3308" s="42"/>
      <c r="AF3308" s="42"/>
      <c r="AG3308" s="42"/>
    </row>
    <row r="3309" spans="3:33" s="35" customFormat="1" x14ac:dyDescent="0.2">
      <c r="C3309" s="39"/>
      <c r="D3309" s="40"/>
      <c r="E3309" s="41"/>
      <c r="F3309" s="42"/>
      <c r="G3309" s="43"/>
      <c r="H3309" s="44"/>
      <c r="I3309" s="42"/>
      <c r="J3309" s="42"/>
      <c r="K3309" s="42"/>
      <c r="L3309" s="42"/>
      <c r="T3309" s="44"/>
      <c r="U3309" s="44"/>
      <c r="V3309" s="44"/>
      <c r="W3309" s="44"/>
      <c r="X3309" s="44"/>
      <c r="Y3309" s="44"/>
      <c r="Z3309" s="44"/>
      <c r="AD3309" s="42"/>
      <c r="AE3309" s="42"/>
      <c r="AF3309" s="42"/>
      <c r="AG3309" s="42"/>
    </row>
    <row r="3310" spans="3:33" s="35" customFormat="1" x14ac:dyDescent="0.2">
      <c r="C3310" s="39"/>
      <c r="D3310" s="40"/>
      <c r="E3310" s="41"/>
      <c r="F3310" s="42"/>
      <c r="G3310" s="43"/>
      <c r="H3310" s="44"/>
      <c r="I3310" s="42"/>
      <c r="J3310" s="42"/>
      <c r="K3310" s="42"/>
      <c r="L3310" s="42"/>
      <c r="T3310" s="44"/>
      <c r="U3310" s="44"/>
      <c r="V3310" s="44"/>
      <c r="W3310" s="44"/>
      <c r="X3310" s="44"/>
      <c r="Y3310" s="44"/>
      <c r="Z3310" s="44"/>
      <c r="AD3310" s="42"/>
      <c r="AE3310" s="42"/>
      <c r="AF3310" s="42"/>
      <c r="AG3310" s="42"/>
    </row>
    <row r="3311" spans="3:33" s="35" customFormat="1" x14ac:dyDescent="0.2">
      <c r="C3311" s="39"/>
      <c r="D3311" s="40"/>
      <c r="E3311" s="41"/>
      <c r="F3311" s="42"/>
      <c r="G3311" s="43"/>
      <c r="H3311" s="44"/>
      <c r="I3311" s="42"/>
      <c r="J3311" s="42"/>
      <c r="K3311" s="42"/>
      <c r="L3311" s="42"/>
      <c r="T3311" s="44"/>
      <c r="U3311" s="44"/>
      <c r="V3311" s="44"/>
      <c r="W3311" s="44"/>
      <c r="X3311" s="44"/>
      <c r="Y3311" s="44"/>
      <c r="Z3311" s="44"/>
      <c r="AD3311" s="42"/>
      <c r="AE3311" s="42"/>
      <c r="AF3311" s="42"/>
      <c r="AG3311" s="42"/>
    </row>
    <row r="3312" spans="3:33" s="35" customFormat="1" x14ac:dyDescent="0.2">
      <c r="C3312" s="39"/>
      <c r="D3312" s="40"/>
      <c r="E3312" s="41"/>
      <c r="F3312" s="42"/>
      <c r="G3312" s="43"/>
      <c r="H3312" s="44"/>
      <c r="I3312" s="42"/>
      <c r="J3312" s="42"/>
      <c r="K3312" s="42"/>
      <c r="L3312" s="42"/>
      <c r="T3312" s="44"/>
      <c r="U3312" s="44"/>
      <c r="V3312" s="44"/>
      <c r="W3312" s="44"/>
      <c r="X3312" s="44"/>
      <c r="Y3312" s="44"/>
      <c r="Z3312" s="44"/>
      <c r="AD3312" s="42"/>
      <c r="AE3312" s="42"/>
      <c r="AF3312" s="42"/>
      <c r="AG3312" s="42"/>
    </row>
    <row r="3313" spans="3:33" s="35" customFormat="1" x14ac:dyDescent="0.2">
      <c r="C3313" s="39"/>
      <c r="D3313" s="40"/>
      <c r="E3313" s="41"/>
      <c r="F3313" s="42"/>
      <c r="G3313" s="43"/>
      <c r="H3313" s="44"/>
      <c r="I3313" s="42"/>
      <c r="J3313" s="42"/>
      <c r="K3313" s="42"/>
      <c r="L3313" s="42"/>
      <c r="T3313" s="44"/>
      <c r="U3313" s="44"/>
      <c r="V3313" s="44"/>
      <c r="W3313" s="44"/>
      <c r="X3313" s="44"/>
      <c r="Y3313" s="44"/>
      <c r="Z3313" s="44"/>
      <c r="AD3313" s="42"/>
      <c r="AE3313" s="42"/>
      <c r="AF3313" s="42"/>
      <c r="AG3313" s="42"/>
    </row>
    <row r="3314" spans="3:33" s="35" customFormat="1" x14ac:dyDescent="0.2">
      <c r="C3314" s="39"/>
      <c r="D3314" s="40"/>
      <c r="E3314" s="41"/>
      <c r="F3314" s="42"/>
      <c r="G3314" s="43"/>
      <c r="H3314" s="44"/>
      <c r="I3314" s="42"/>
      <c r="J3314" s="42"/>
      <c r="K3314" s="42"/>
      <c r="L3314" s="42"/>
      <c r="T3314" s="44"/>
      <c r="U3314" s="44"/>
      <c r="V3314" s="44"/>
      <c r="W3314" s="44"/>
      <c r="X3314" s="44"/>
      <c r="Y3314" s="44"/>
      <c r="Z3314" s="44"/>
      <c r="AD3314" s="42"/>
      <c r="AE3314" s="42"/>
      <c r="AF3314" s="42"/>
      <c r="AG3314" s="42"/>
    </row>
    <row r="3315" spans="3:33" s="35" customFormat="1" x14ac:dyDescent="0.2">
      <c r="C3315" s="39"/>
      <c r="D3315" s="40"/>
      <c r="E3315" s="41"/>
      <c r="F3315" s="42"/>
      <c r="G3315" s="43"/>
      <c r="H3315" s="44"/>
      <c r="I3315" s="42"/>
      <c r="J3315" s="42"/>
      <c r="K3315" s="42"/>
      <c r="L3315" s="42"/>
      <c r="T3315" s="44"/>
      <c r="U3315" s="44"/>
      <c r="V3315" s="44"/>
      <c r="W3315" s="44"/>
      <c r="X3315" s="44"/>
      <c r="Y3315" s="44"/>
      <c r="Z3315" s="44"/>
      <c r="AD3315" s="42"/>
      <c r="AE3315" s="42"/>
      <c r="AF3315" s="42"/>
      <c r="AG3315" s="42"/>
    </row>
    <row r="3316" spans="3:33" s="35" customFormat="1" x14ac:dyDescent="0.2">
      <c r="C3316" s="39"/>
      <c r="D3316" s="40"/>
      <c r="E3316" s="41"/>
      <c r="F3316" s="42"/>
      <c r="G3316" s="43"/>
      <c r="H3316" s="44"/>
      <c r="I3316" s="42"/>
      <c r="J3316" s="42"/>
      <c r="K3316" s="42"/>
      <c r="L3316" s="42"/>
      <c r="T3316" s="44"/>
      <c r="U3316" s="44"/>
      <c r="V3316" s="44"/>
      <c r="W3316" s="44"/>
      <c r="X3316" s="44"/>
      <c r="Y3316" s="44"/>
      <c r="Z3316" s="44"/>
      <c r="AD3316" s="42"/>
      <c r="AE3316" s="42"/>
      <c r="AF3316" s="42"/>
      <c r="AG3316" s="42"/>
    </row>
    <row r="3317" spans="3:33" s="35" customFormat="1" x14ac:dyDescent="0.2">
      <c r="C3317" s="39"/>
      <c r="D3317" s="40"/>
      <c r="E3317" s="41"/>
      <c r="F3317" s="42"/>
      <c r="G3317" s="43"/>
      <c r="H3317" s="44"/>
      <c r="I3317" s="42"/>
      <c r="J3317" s="42"/>
      <c r="K3317" s="42"/>
      <c r="L3317" s="42"/>
      <c r="T3317" s="44"/>
      <c r="U3317" s="44"/>
      <c r="V3317" s="44"/>
      <c r="W3317" s="44"/>
      <c r="X3317" s="44"/>
      <c r="Y3317" s="44"/>
      <c r="Z3317" s="44"/>
      <c r="AD3317" s="42"/>
      <c r="AE3317" s="42"/>
      <c r="AF3317" s="42"/>
      <c r="AG3317" s="42"/>
    </row>
    <row r="3318" spans="3:33" s="35" customFormat="1" x14ac:dyDescent="0.2">
      <c r="C3318" s="39"/>
      <c r="D3318" s="40"/>
      <c r="E3318" s="41"/>
      <c r="F3318" s="42"/>
      <c r="G3318" s="43"/>
      <c r="H3318" s="44"/>
      <c r="I3318" s="42"/>
      <c r="J3318" s="42"/>
      <c r="K3318" s="42"/>
      <c r="L3318" s="42"/>
      <c r="T3318" s="44"/>
      <c r="U3318" s="44"/>
      <c r="V3318" s="44"/>
      <c r="W3318" s="44"/>
      <c r="X3318" s="44"/>
      <c r="Y3318" s="44"/>
      <c r="Z3318" s="44"/>
      <c r="AD3318" s="42"/>
      <c r="AE3318" s="42"/>
      <c r="AF3318" s="42"/>
      <c r="AG3318" s="42"/>
    </row>
    <row r="3319" spans="3:33" s="35" customFormat="1" x14ac:dyDescent="0.2">
      <c r="C3319" s="39"/>
      <c r="D3319" s="40"/>
      <c r="E3319" s="41"/>
      <c r="F3319" s="42"/>
      <c r="G3319" s="43"/>
      <c r="H3319" s="44"/>
      <c r="I3319" s="42"/>
      <c r="J3319" s="42"/>
      <c r="K3319" s="42"/>
      <c r="L3319" s="42"/>
      <c r="T3319" s="44"/>
      <c r="U3319" s="44"/>
      <c r="V3319" s="44"/>
      <c r="W3319" s="44"/>
      <c r="X3319" s="44"/>
      <c r="Y3319" s="44"/>
      <c r="Z3319" s="44"/>
      <c r="AD3319" s="42"/>
      <c r="AE3319" s="42"/>
      <c r="AF3319" s="42"/>
      <c r="AG3319" s="42"/>
    </row>
    <row r="3320" spans="3:33" s="35" customFormat="1" x14ac:dyDescent="0.2">
      <c r="C3320" s="39"/>
      <c r="D3320" s="40"/>
      <c r="E3320" s="41"/>
      <c r="F3320" s="42"/>
      <c r="G3320" s="43"/>
      <c r="H3320" s="44"/>
      <c r="I3320" s="42"/>
      <c r="J3320" s="42"/>
      <c r="K3320" s="42"/>
      <c r="L3320" s="42"/>
      <c r="T3320" s="44"/>
      <c r="U3320" s="44"/>
      <c r="V3320" s="44"/>
      <c r="W3320" s="44"/>
      <c r="X3320" s="44"/>
      <c r="Y3320" s="44"/>
      <c r="Z3320" s="44"/>
      <c r="AD3320" s="42"/>
      <c r="AE3320" s="42"/>
      <c r="AF3320" s="42"/>
      <c r="AG3320" s="42"/>
    </row>
    <row r="3321" spans="3:33" s="35" customFormat="1" x14ac:dyDescent="0.2">
      <c r="C3321" s="39"/>
      <c r="D3321" s="40"/>
      <c r="E3321" s="41"/>
      <c r="F3321" s="42"/>
      <c r="G3321" s="43"/>
      <c r="H3321" s="44"/>
      <c r="I3321" s="42"/>
      <c r="J3321" s="42"/>
      <c r="K3321" s="42"/>
      <c r="L3321" s="42"/>
      <c r="T3321" s="44"/>
      <c r="U3321" s="44"/>
      <c r="V3321" s="44"/>
      <c r="W3321" s="44"/>
      <c r="X3321" s="44"/>
      <c r="Y3321" s="44"/>
      <c r="Z3321" s="44"/>
      <c r="AD3321" s="42"/>
      <c r="AE3321" s="42"/>
      <c r="AF3321" s="42"/>
      <c r="AG3321" s="42"/>
    </row>
    <row r="3322" spans="3:33" s="35" customFormat="1" x14ac:dyDescent="0.2">
      <c r="C3322" s="39"/>
      <c r="D3322" s="40"/>
      <c r="E3322" s="41"/>
      <c r="F3322" s="42"/>
      <c r="G3322" s="43"/>
      <c r="H3322" s="44"/>
      <c r="I3322" s="42"/>
      <c r="J3322" s="42"/>
      <c r="K3322" s="42"/>
      <c r="L3322" s="42"/>
      <c r="T3322" s="44"/>
      <c r="U3322" s="44"/>
      <c r="V3322" s="44"/>
      <c r="W3322" s="44"/>
      <c r="X3322" s="44"/>
      <c r="Y3322" s="44"/>
      <c r="Z3322" s="44"/>
      <c r="AD3322" s="42"/>
      <c r="AE3322" s="42"/>
      <c r="AF3322" s="42"/>
      <c r="AG3322" s="42"/>
    </row>
    <row r="3323" spans="3:33" s="35" customFormat="1" x14ac:dyDescent="0.2">
      <c r="C3323" s="39"/>
      <c r="D3323" s="40"/>
      <c r="E3323" s="41"/>
      <c r="F3323" s="42"/>
      <c r="G3323" s="43"/>
      <c r="H3323" s="44"/>
      <c r="I3323" s="42"/>
      <c r="J3323" s="42"/>
      <c r="K3323" s="42"/>
      <c r="L3323" s="42"/>
      <c r="T3323" s="44"/>
      <c r="U3323" s="44"/>
      <c r="V3323" s="44"/>
      <c r="W3323" s="44"/>
      <c r="X3323" s="44"/>
      <c r="Y3323" s="44"/>
      <c r="Z3323" s="44"/>
      <c r="AD3323" s="42"/>
      <c r="AE3323" s="42"/>
      <c r="AF3323" s="42"/>
      <c r="AG3323" s="42"/>
    </row>
    <row r="3324" spans="3:33" s="35" customFormat="1" x14ac:dyDescent="0.2">
      <c r="C3324" s="39"/>
      <c r="D3324" s="40"/>
      <c r="E3324" s="41"/>
      <c r="F3324" s="42"/>
      <c r="G3324" s="43"/>
      <c r="H3324" s="44"/>
      <c r="I3324" s="42"/>
      <c r="J3324" s="42"/>
      <c r="K3324" s="42"/>
      <c r="L3324" s="42"/>
      <c r="T3324" s="44"/>
      <c r="U3324" s="44"/>
      <c r="V3324" s="44"/>
      <c r="W3324" s="44"/>
      <c r="X3324" s="44"/>
      <c r="Y3324" s="44"/>
      <c r="Z3324" s="44"/>
      <c r="AD3324" s="42"/>
      <c r="AE3324" s="42"/>
      <c r="AF3324" s="42"/>
      <c r="AG3324" s="42"/>
    </row>
    <row r="3325" spans="3:33" s="35" customFormat="1" x14ac:dyDescent="0.2">
      <c r="C3325" s="39"/>
      <c r="D3325" s="40"/>
      <c r="E3325" s="41"/>
      <c r="F3325" s="42"/>
      <c r="G3325" s="43"/>
      <c r="H3325" s="44"/>
      <c r="I3325" s="42"/>
      <c r="J3325" s="42"/>
      <c r="K3325" s="42"/>
      <c r="L3325" s="42"/>
      <c r="T3325" s="44"/>
      <c r="U3325" s="44"/>
      <c r="V3325" s="44"/>
      <c r="W3325" s="44"/>
      <c r="X3325" s="44"/>
      <c r="Y3325" s="44"/>
      <c r="Z3325" s="44"/>
      <c r="AD3325" s="42"/>
      <c r="AE3325" s="42"/>
      <c r="AF3325" s="42"/>
      <c r="AG3325" s="42"/>
    </row>
    <row r="3326" spans="3:33" s="35" customFormat="1" x14ac:dyDescent="0.2">
      <c r="C3326" s="39"/>
      <c r="D3326" s="40"/>
      <c r="E3326" s="41"/>
      <c r="F3326" s="42"/>
      <c r="G3326" s="43"/>
      <c r="H3326" s="44"/>
      <c r="I3326" s="42"/>
      <c r="J3326" s="42"/>
      <c r="K3326" s="42"/>
      <c r="L3326" s="42"/>
      <c r="T3326" s="44"/>
      <c r="U3326" s="44"/>
      <c r="V3326" s="44"/>
      <c r="W3326" s="44"/>
      <c r="X3326" s="44"/>
      <c r="Y3326" s="44"/>
      <c r="Z3326" s="44"/>
      <c r="AD3326" s="42"/>
      <c r="AE3326" s="42"/>
      <c r="AF3326" s="42"/>
      <c r="AG3326" s="42"/>
    </row>
    <row r="3327" spans="3:33" s="35" customFormat="1" x14ac:dyDescent="0.2">
      <c r="C3327" s="39"/>
      <c r="D3327" s="40"/>
      <c r="E3327" s="41"/>
      <c r="F3327" s="42"/>
      <c r="G3327" s="43"/>
      <c r="H3327" s="44"/>
      <c r="I3327" s="42"/>
      <c r="J3327" s="42"/>
      <c r="K3327" s="42"/>
      <c r="L3327" s="42"/>
      <c r="T3327" s="44"/>
      <c r="U3327" s="44"/>
      <c r="V3327" s="44"/>
      <c r="W3327" s="44"/>
      <c r="X3327" s="44"/>
      <c r="Y3327" s="44"/>
      <c r="Z3327" s="44"/>
      <c r="AD3327" s="42"/>
      <c r="AE3327" s="42"/>
      <c r="AF3327" s="42"/>
      <c r="AG3327" s="42"/>
    </row>
    <row r="3328" spans="3:33" s="35" customFormat="1" x14ac:dyDescent="0.2">
      <c r="C3328" s="39"/>
      <c r="D3328" s="40"/>
      <c r="E3328" s="41"/>
      <c r="F3328" s="42"/>
      <c r="G3328" s="43"/>
      <c r="H3328" s="44"/>
      <c r="I3328" s="42"/>
      <c r="J3328" s="42"/>
      <c r="K3328" s="42"/>
      <c r="L3328" s="42"/>
      <c r="T3328" s="44"/>
      <c r="U3328" s="44"/>
      <c r="V3328" s="44"/>
      <c r="W3328" s="44"/>
      <c r="X3328" s="44"/>
      <c r="Y3328" s="44"/>
      <c r="Z3328" s="44"/>
      <c r="AD3328" s="42"/>
      <c r="AE3328" s="42"/>
      <c r="AF3328" s="42"/>
      <c r="AG3328" s="42"/>
    </row>
    <row r="3329" spans="3:33" s="35" customFormat="1" x14ac:dyDescent="0.2">
      <c r="C3329" s="39"/>
      <c r="D3329" s="40"/>
      <c r="E3329" s="41"/>
      <c r="F3329" s="42"/>
      <c r="G3329" s="43"/>
      <c r="H3329" s="44"/>
      <c r="I3329" s="42"/>
      <c r="J3329" s="42"/>
      <c r="K3329" s="42"/>
      <c r="L3329" s="42"/>
      <c r="T3329" s="44"/>
      <c r="U3329" s="44"/>
      <c r="V3329" s="44"/>
      <c r="W3329" s="44"/>
      <c r="X3329" s="44"/>
      <c r="Y3329" s="44"/>
      <c r="Z3329" s="44"/>
      <c r="AD3329" s="42"/>
      <c r="AE3329" s="42"/>
      <c r="AF3329" s="42"/>
      <c r="AG3329" s="42"/>
    </row>
    <row r="3330" spans="3:33" s="35" customFormat="1" x14ac:dyDescent="0.2">
      <c r="C3330" s="39"/>
      <c r="D3330" s="40"/>
      <c r="E3330" s="41"/>
      <c r="F3330" s="42"/>
      <c r="G3330" s="43"/>
      <c r="H3330" s="44"/>
      <c r="I3330" s="42"/>
      <c r="J3330" s="42"/>
      <c r="K3330" s="42"/>
      <c r="L3330" s="42"/>
      <c r="T3330" s="44"/>
      <c r="U3330" s="44"/>
      <c r="V3330" s="44"/>
      <c r="W3330" s="44"/>
      <c r="X3330" s="44"/>
      <c r="Y3330" s="44"/>
      <c r="Z3330" s="44"/>
      <c r="AD3330" s="42"/>
      <c r="AE3330" s="42"/>
      <c r="AF3330" s="42"/>
      <c r="AG3330" s="42"/>
    </row>
    <row r="3331" spans="3:33" s="35" customFormat="1" x14ac:dyDescent="0.2">
      <c r="C3331" s="39"/>
      <c r="D3331" s="40"/>
      <c r="E3331" s="41"/>
      <c r="F3331" s="42"/>
      <c r="G3331" s="43"/>
      <c r="H3331" s="44"/>
      <c r="I3331" s="42"/>
      <c r="J3331" s="42"/>
      <c r="K3331" s="42"/>
      <c r="L3331" s="42"/>
      <c r="T3331" s="44"/>
      <c r="U3331" s="44"/>
      <c r="V3331" s="44"/>
      <c r="W3331" s="44"/>
      <c r="X3331" s="44"/>
      <c r="Y3331" s="44"/>
      <c r="Z3331" s="44"/>
      <c r="AD3331" s="42"/>
      <c r="AE3331" s="42"/>
      <c r="AF3331" s="42"/>
      <c r="AG3331" s="42"/>
    </row>
    <row r="3332" spans="3:33" s="35" customFormat="1" x14ac:dyDescent="0.2">
      <c r="C3332" s="39"/>
      <c r="D3332" s="40"/>
      <c r="E3332" s="41"/>
      <c r="F3332" s="42"/>
      <c r="G3332" s="43"/>
      <c r="H3332" s="44"/>
      <c r="I3332" s="42"/>
      <c r="J3332" s="42"/>
      <c r="K3332" s="42"/>
      <c r="L3332" s="42"/>
      <c r="T3332" s="44"/>
      <c r="U3332" s="44"/>
      <c r="V3332" s="44"/>
      <c r="W3332" s="44"/>
      <c r="X3332" s="44"/>
      <c r="Y3332" s="44"/>
      <c r="Z3332" s="44"/>
      <c r="AD3332" s="42"/>
      <c r="AE3332" s="42"/>
      <c r="AF3332" s="42"/>
      <c r="AG3332" s="42"/>
    </row>
    <row r="3333" spans="3:33" s="35" customFormat="1" x14ac:dyDescent="0.2">
      <c r="C3333" s="39"/>
      <c r="D3333" s="40"/>
      <c r="E3333" s="41"/>
      <c r="F3333" s="42"/>
      <c r="G3333" s="43"/>
      <c r="H3333" s="44"/>
      <c r="I3333" s="42"/>
      <c r="J3333" s="42"/>
      <c r="K3333" s="42"/>
      <c r="L3333" s="42"/>
      <c r="T3333" s="44"/>
      <c r="U3333" s="44"/>
      <c r="V3333" s="44"/>
      <c r="W3333" s="44"/>
      <c r="X3333" s="44"/>
      <c r="Y3333" s="44"/>
      <c r="Z3333" s="44"/>
      <c r="AD3333" s="42"/>
      <c r="AE3333" s="42"/>
      <c r="AF3333" s="42"/>
      <c r="AG3333" s="42"/>
    </row>
    <row r="3334" spans="3:33" s="35" customFormat="1" x14ac:dyDescent="0.2">
      <c r="C3334" s="39"/>
      <c r="D3334" s="40"/>
      <c r="E3334" s="41"/>
      <c r="F3334" s="42"/>
      <c r="G3334" s="43"/>
      <c r="H3334" s="44"/>
      <c r="I3334" s="42"/>
      <c r="J3334" s="42"/>
      <c r="K3334" s="42"/>
      <c r="L3334" s="42"/>
      <c r="T3334" s="44"/>
      <c r="U3334" s="44"/>
      <c r="V3334" s="44"/>
      <c r="W3334" s="44"/>
      <c r="X3334" s="44"/>
      <c r="Y3334" s="44"/>
      <c r="Z3334" s="44"/>
      <c r="AD3334" s="42"/>
      <c r="AE3334" s="42"/>
      <c r="AF3334" s="42"/>
      <c r="AG3334" s="42"/>
    </row>
    <row r="3335" spans="3:33" s="35" customFormat="1" x14ac:dyDescent="0.2">
      <c r="C3335" s="39"/>
      <c r="D3335" s="40"/>
      <c r="E3335" s="41"/>
      <c r="F3335" s="42"/>
      <c r="G3335" s="43"/>
      <c r="H3335" s="44"/>
      <c r="I3335" s="42"/>
      <c r="J3335" s="42"/>
      <c r="K3335" s="42"/>
      <c r="L3335" s="42"/>
      <c r="T3335" s="44"/>
      <c r="U3335" s="44"/>
      <c r="V3335" s="44"/>
      <c r="W3335" s="44"/>
      <c r="X3335" s="44"/>
      <c r="Y3335" s="44"/>
      <c r="Z3335" s="44"/>
      <c r="AD3335" s="42"/>
      <c r="AE3335" s="42"/>
      <c r="AF3335" s="42"/>
      <c r="AG3335" s="42"/>
    </row>
    <row r="3336" spans="3:33" s="35" customFormat="1" x14ac:dyDescent="0.2">
      <c r="C3336" s="39"/>
      <c r="D3336" s="40"/>
      <c r="E3336" s="41"/>
      <c r="F3336" s="42"/>
      <c r="G3336" s="43"/>
      <c r="H3336" s="44"/>
      <c r="I3336" s="42"/>
      <c r="J3336" s="42"/>
      <c r="K3336" s="42"/>
      <c r="L3336" s="42"/>
      <c r="T3336" s="44"/>
      <c r="U3336" s="44"/>
      <c r="V3336" s="44"/>
      <c r="W3336" s="44"/>
      <c r="X3336" s="44"/>
      <c r="Y3336" s="44"/>
      <c r="Z3336" s="44"/>
      <c r="AD3336" s="42"/>
      <c r="AE3336" s="42"/>
      <c r="AF3336" s="42"/>
      <c r="AG3336" s="42"/>
    </row>
    <row r="3337" spans="3:33" s="35" customFormat="1" x14ac:dyDescent="0.2">
      <c r="C3337" s="39"/>
      <c r="D3337" s="40"/>
      <c r="E3337" s="41"/>
      <c r="F3337" s="42"/>
      <c r="G3337" s="43"/>
      <c r="H3337" s="44"/>
      <c r="I3337" s="42"/>
      <c r="J3337" s="42"/>
      <c r="K3337" s="42"/>
      <c r="L3337" s="42"/>
      <c r="T3337" s="44"/>
      <c r="U3337" s="44"/>
      <c r="V3337" s="44"/>
      <c r="W3337" s="44"/>
      <c r="X3337" s="44"/>
      <c r="Y3337" s="44"/>
      <c r="Z3337" s="44"/>
      <c r="AD3337" s="42"/>
      <c r="AE3337" s="42"/>
      <c r="AF3337" s="42"/>
      <c r="AG3337" s="42"/>
    </row>
    <row r="3338" spans="3:33" s="35" customFormat="1" x14ac:dyDescent="0.2">
      <c r="C3338" s="39"/>
      <c r="D3338" s="40"/>
      <c r="E3338" s="41"/>
      <c r="F3338" s="42"/>
      <c r="G3338" s="43"/>
      <c r="H3338" s="44"/>
      <c r="I3338" s="42"/>
      <c r="J3338" s="42"/>
      <c r="K3338" s="42"/>
      <c r="L3338" s="42"/>
      <c r="T3338" s="44"/>
      <c r="U3338" s="44"/>
      <c r="V3338" s="44"/>
      <c r="W3338" s="44"/>
      <c r="X3338" s="44"/>
      <c r="Y3338" s="44"/>
      <c r="Z3338" s="44"/>
      <c r="AD3338" s="42"/>
      <c r="AE3338" s="42"/>
      <c r="AF3338" s="42"/>
      <c r="AG3338" s="42"/>
    </row>
    <row r="3339" spans="3:33" s="35" customFormat="1" x14ac:dyDescent="0.2">
      <c r="C3339" s="39"/>
      <c r="D3339" s="40"/>
      <c r="E3339" s="41"/>
      <c r="F3339" s="42"/>
      <c r="G3339" s="43"/>
      <c r="H3339" s="44"/>
      <c r="I3339" s="42"/>
      <c r="J3339" s="42"/>
      <c r="K3339" s="42"/>
      <c r="L3339" s="42"/>
      <c r="T3339" s="44"/>
      <c r="U3339" s="44"/>
      <c r="V3339" s="44"/>
      <c r="W3339" s="44"/>
      <c r="X3339" s="44"/>
      <c r="Y3339" s="44"/>
      <c r="Z3339" s="44"/>
      <c r="AD3339" s="42"/>
      <c r="AE3339" s="42"/>
      <c r="AF3339" s="42"/>
      <c r="AG3339" s="42"/>
    </row>
    <row r="3340" spans="3:33" s="35" customFormat="1" x14ac:dyDescent="0.2">
      <c r="C3340" s="39"/>
      <c r="D3340" s="40"/>
      <c r="E3340" s="41"/>
      <c r="F3340" s="42"/>
      <c r="G3340" s="43"/>
      <c r="H3340" s="44"/>
      <c r="I3340" s="42"/>
      <c r="J3340" s="42"/>
      <c r="K3340" s="42"/>
      <c r="L3340" s="42"/>
      <c r="T3340" s="44"/>
      <c r="U3340" s="44"/>
      <c r="V3340" s="44"/>
      <c r="W3340" s="44"/>
      <c r="X3340" s="44"/>
      <c r="Y3340" s="44"/>
      <c r="Z3340" s="44"/>
      <c r="AD3340" s="42"/>
      <c r="AE3340" s="42"/>
      <c r="AF3340" s="42"/>
      <c r="AG3340" s="42"/>
    </row>
    <row r="3341" spans="3:33" s="35" customFormat="1" x14ac:dyDescent="0.2">
      <c r="C3341" s="39"/>
      <c r="D3341" s="40"/>
      <c r="E3341" s="41"/>
      <c r="F3341" s="42"/>
      <c r="G3341" s="43"/>
      <c r="H3341" s="44"/>
      <c r="I3341" s="42"/>
      <c r="J3341" s="42"/>
      <c r="K3341" s="42"/>
      <c r="L3341" s="42"/>
      <c r="T3341" s="44"/>
      <c r="U3341" s="44"/>
      <c r="V3341" s="44"/>
      <c r="W3341" s="44"/>
      <c r="X3341" s="44"/>
      <c r="Y3341" s="44"/>
      <c r="Z3341" s="44"/>
      <c r="AD3341" s="42"/>
      <c r="AE3341" s="42"/>
      <c r="AF3341" s="42"/>
      <c r="AG3341" s="42"/>
    </row>
    <row r="3342" spans="3:33" s="35" customFormat="1" x14ac:dyDescent="0.2">
      <c r="C3342" s="39"/>
      <c r="D3342" s="40"/>
      <c r="E3342" s="41"/>
      <c r="F3342" s="42"/>
      <c r="G3342" s="43"/>
      <c r="H3342" s="44"/>
      <c r="I3342" s="42"/>
      <c r="J3342" s="42"/>
      <c r="K3342" s="42"/>
      <c r="L3342" s="42"/>
      <c r="T3342" s="44"/>
      <c r="U3342" s="44"/>
      <c r="V3342" s="44"/>
      <c r="W3342" s="44"/>
      <c r="X3342" s="44"/>
      <c r="Y3342" s="44"/>
      <c r="Z3342" s="44"/>
      <c r="AD3342" s="42"/>
      <c r="AE3342" s="42"/>
      <c r="AF3342" s="42"/>
      <c r="AG3342" s="42"/>
    </row>
    <row r="3343" spans="3:33" s="35" customFormat="1" x14ac:dyDescent="0.2">
      <c r="C3343" s="39"/>
      <c r="D3343" s="40"/>
      <c r="E3343" s="41"/>
      <c r="F3343" s="42"/>
      <c r="G3343" s="43"/>
      <c r="H3343" s="44"/>
      <c r="I3343" s="42"/>
      <c r="J3343" s="42"/>
      <c r="K3343" s="42"/>
      <c r="L3343" s="42"/>
      <c r="T3343" s="44"/>
      <c r="U3343" s="44"/>
      <c r="V3343" s="44"/>
      <c r="W3343" s="44"/>
      <c r="X3343" s="44"/>
      <c r="Y3343" s="44"/>
      <c r="Z3343" s="44"/>
      <c r="AD3343" s="42"/>
      <c r="AE3343" s="42"/>
      <c r="AF3343" s="42"/>
      <c r="AG3343" s="42"/>
    </row>
    <row r="3344" spans="3:33" s="35" customFormat="1" x14ac:dyDescent="0.2">
      <c r="C3344" s="39"/>
      <c r="D3344" s="40"/>
      <c r="E3344" s="41"/>
      <c r="F3344" s="42"/>
      <c r="G3344" s="43"/>
      <c r="H3344" s="44"/>
      <c r="I3344" s="42"/>
      <c r="J3344" s="42"/>
      <c r="K3344" s="42"/>
      <c r="L3344" s="42"/>
      <c r="T3344" s="44"/>
      <c r="U3344" s="44"/>
      <c r="V3344" s="44"/>
      <c r="W3344" s="44"/>
      <c r="X3344" s="44"/>
      <c r="Y3344" s="44"/>
      <c r="Z3344" s="44"/>
      <c r="AD3344" s="42"/>
      <c r="AE3344" s="42"/>
      <c r="AF3344" s="42"/>
      <c r="AG3344" s="42"/>
    </row>
    <row r="3345" spans="3:33" s="35" customFormat="1" x14ac:dyDescent="0.2">
      <c r="C3345" s="39"/>
      <c r="D3345" s="40"/>
      <c r="E3345" s="41"/>
      <c r="F3345" s="42"/>
      <c r="G3345" s="43"/>
      <c r="H3345" s="44"/>
      <c r="I3345" s="42"/>
      <c r="J3345" s="42"/>
      <c r="K3345" s="42"/>
      <c r="L3345" s="42"/>
      <c r="T3345" s="44"/>
      <c r="U3345" s="44"/>
      <c r="V3345" s="44"/>
      <c r="W3345" s="44"/>
      <c r="X3345" s="44"/>
      <c r="Y3345" s="44"/>
      <c r="Z3345" s="44"/>
      <c r="AD3345" s="42"/>
      <c r="AE3345" s="42"/>
      <c r="AF3345" s="42"/>
      <c r="AG3345" s="42"/>
    </row>
    <row r="3346" spans="3:33" s="35" customFormat="1" x14ac:dyDescent="0.2">
      <c r="C3346" s="39"/>
      <c r="D3346" s="40"/>
      <c r="E3346" s="41"/>
      <c r="F3346" s="42"/>
      <c r="G3346" s="43"/>
      <c r="H3346" s="44"/>
      <c r="I3346" s="42"/>
      <c r="J3346" s="42"/>
      <c r="K3346" s="42"/>
      <c r="L3346" s="42"/>
      <c r="T3346" s="44"/>
      <c r="U3346" s="44"/>
      <c r="V3346" s="44"/>
      <c r="W3346" s="44"/>
      <c r="X3346" s="44"/>
      <c r="Y3346" s="44"/>
      <c r="Z3346" s="44"/>
      <c r="AD3346" s="42"/>
      <c r="AE3346" s="42"/>
      <c r="AF3346" s="42"/>
      <c r="AG3346" s="42"/>
    </row>
    <row r="3347" spans="3:33" s="35" customFormat="1" x14ac:dyDescent="0.2">
      <c r="C3347" s="39"/>
      <c r="D3347" s="40"/>
      <c r="E3347" s="41"/>
      <c r="F3347" s="42"/>
      <c r="G3347" s="43"/>
      <c r="H3347" s="44"/>
      <c r="I3347" s="42"/>
      <c r="J3347" s="42"/>
      <c r="K3347" s="42"/>
      <c r="L3347" s="42"/>
      <c r="T3347" s="44"/>
      <c r="U3347" s="44"/>
      <c r="V3347" s="44"/>
      <c r="W3347" s="44"/>
      <c r="X3347" s="44"/>
      <c r="Y3347" s="44"/>
      <c r="Z3347" s="44"/>
      <c r="AD3347" s="42"/>
      <c r="AE3347" s="42"/>
      <c r="AF3347" s="42"/>
      <c r="AG3347" s="42"/>
    </row>
    <row r="3348" spans="3:33" s="35" customFormat="1" x14ac:dyDescent="0.2">
      <c r="C3348" s="39"/>
      <c r="D3348" s="40"/>
      <c r="E3348" s="41"/>
      <c r="F3348" s="42"/>
      <c r="G3348" s="43"/>
      <c r="H3348" s="44"/>
      <c r="I3348" s="42"/>
      <c r="J3348" s="42"/>
      <c r="K3348" s="42"/>
      <c r="L3348" s="42"/>
      <c r="T3348" s="44"/>
      <c r="U3348" s="44"/>
      <c r="V3348" s="44"/>
      <c r="W3348" s="44"/>
      <c r="X3348" s="44"/>
      <c r="Y3348" s="44"/>
      <c r="Z3348" s="44"/>
      <c r="AD3348" s="42"/>
      <c r="AE3348" s="42"/>
      <c r="AF3348" s="42"/>
      <c r="AG3348" s="42"/>
    </row>
    <row r="3349" spans="3:33" s="35" customFormat="1" x14ac:dyDescent="0.2">
      <c r="C3349" s="39"/>
      <c r="D3349" s="40"/>
      <c r="E3349" s="41"/>
      <c r="F3349" s="42"/>
      <c r="G3349" s="43"/>
      <c r="H3349" s="44"/>
      <c r="I3349" s="42"/>
      <c r="J3349" s="42"/>
      <c r="K3349" s="42"/>
      <c r="L3349" s="42"/>
      <c r="T3349" s="44"/>
      <c r="U3349" s="44"/>
      <c r="V3349" s="44"/>
      <c r="W3349" s="44"/>
      <c r="X3349" s="44"/>
      <c r="Y3349" s="44"/>
      <c r="Z3349" s="44"/>
      <c r="AD3349" s="42"/>
      <c r="AE3349" s="42"/>
      <c r="AF3349" s="42"/>
      <c r="AG3349" s="42"/>
    </row>
    <row r="3350" spans="3:33" s="35" customFormat="1" x14ac:dyDescent="0.2">
      <c r="C3350" s="39"/>
      <c r="D3350" s="40"/>
      <c r="E3350" s="41"/>
      <c r="F3350" s="42"/>
      <c r="G3350" s="43"/>
      <c r="H3350" s="44"/>
      <c r="I3350" s="42"/>
      <c r="J3350" s="42"/>
      <c r="K3350" s="42"/>
      <c r="L3350" s="42"/>
      <c r="T3350" s="44"/>
      <c r="U3350" s="44"/>
      <c r="V3350" s="44"/>
      <c r="W3350" s="44"/>
      <c r="X3350" s="44"/>
      <c r="Y3350" s="44"/>
      <c r="Z3350" s="44"/>
      <c r="AD3350" s="42"/>
      <c r="AE3350" s="42"/>
      <c r="AF3350" s="42"/>
      <c r="AG3350" s="42"/>
    </row>
    <row r="3351" spans="3:33" s="35" customFormat="1" x14ac:dyDescent="0.2">
      <c r="C3351" s="39"/>
      <c r="D3351" s="40"/>
      <c r="E3351" s="41"/>
      <c r="F3351" s="42"/>
      <c r="G3351" s="43"/>
      <c r="H3351" s="44"/>
      <c r="I3351" s="42"/>
      <c r="J3351" s="42"/>
      <c r="K3351" s="42"/>
      <c r="L3351" s="42"/>
      <c r="T3351" s="44"/>
      <c r="U3351" s="44"/>
      <c r="V3351" s="44"/>
      <c r="W3351" s="44"/>
      <c r="X3351" s="44"/>
      <c r="Y3351" s="44"/>
      <c r="Z3351" s="44"/>
      <c r="AD3351" s="42"/>
      <c r="AE3351" s="42"/>
      <c r="AF3351" s="42"/>
      <c r="AG3351" s="42"/>
    </row>
    <row r="3352" spans="3:33" s="35" customFormat="1" x14ac:dyDescent="0.2">
      <c r="C3352" s="39"/>
      <c r="D3352" s="40"/>
      <c r="E3352" s="41"/>
      <c r="F3352" s="42"/>
      <c r="G3352" s="43"/>
      <c r="H3352" s="44"/>
      <c r="I3352" s="42"/>
      <c r="J3352" s="42"/>
      <c r="K3352" s="42"/>
      <c r="L3352" s="42"/>
      <c r="T3352" s="44"/>
      <c r="U3352" s="44"/>
      <c r="V3352" s="44"/>
      <c r="W3352" s="44"/>
      <c r="X3352" s="44"/>
      <c r="Y3352" s="44"/>
      <c r="Z3352" s="44"/>
      <c r="AD3352" s="42"/>
      <c r="AE3352" s="42"/>
      <c r="AF3352" s="42"/>
      <c r="AG3352" s="42"/>
    </row>
    <row r="3353" spans="3:33" s="35" customFormat="1" x14ac:dyDescent="0.2">
      <c r="C3353" s="39"/>
      <c r="D3353" s="40"/>
      <c r="E3353" s="41"/>
      <c r="F3353" s="42"/>
      <c r="G3353" s="43"/>
      <c r="H3353" s="44"/>
      <c r="I3353" s="42"/>
      <c r="J3353" s="42"/>
      <c r="K3353" s="42"/>
      <c r="L3353" s="42"/>
      <c r="T3353" s="44"/>
      <c r="U3353" s="44"/>
      <c r="V3353" s="44"/>
      <c r="W3353" s="44"/>
      <c r="X3353" s="44"/>
      <c r="Y3353" s="44"/>
      <c r="Z3353" s="44"/>
      <c r="AD3353" s="42"/>
      <c r="AE3353" s="42"/>
      <c r="AF3353" s="42"/>
      <c r="AG3353" s="42"/>
    </row>
    <row r="3354" spans="3:33" s="35" customFormat="1" x14ac:dyDescent="0.2">
      <c r="C3354" s="39"/>
      <c r="D3354" s="40"/>
      <c r="E3354" s="41"/>
      <c r="F3354" s="42"/>
      <c r="G3354" s="43"/>
      <c r="H3354" s="44"/>
      <c r="I3354" s="42"/>
      <c r="J3354" s="42"/>
      <c r="K3354" s="42"/>
      <c r="L3354" s="42"/>
      <c r="T3354" s="44"/>
      <c r="U3354" s="44"/>
      <c r="V3354" s="44"/>
      <c r="W3354" s="44"/>
      <c r="X3354" s="44"/>
      <c r="Y3354" s="44"/>
      <c r="Z3354" s="44"/>
      <c r="AD3354" s="42"/>
      <c r="AE3354" s="42"/>
      <c r="AF3354" s="42"/>
      <c r="AG3354" s="42"/>
    </row>
    <row r="3355" spans="3:33" s="35" customFormat="1" x14ac:dyDescent="0.2">
      <c r="C3355" s="39"/>
      <c r="D3355" s="40"/>
      <c r="E3355" s="41"/>
      <c r="F3355" s="42"/>
      <c r="G3355" s="43"/>
      <c r="H3355" s="44"/>
      <c r="I3355" s="42"/>
      <c r="J3355" s="42"/>
      <c r="K3355" s="42"/>
      <c r="L3355" s="42"/>
      <c r="T3355" s="44"/>
      <c r="U3355" s="44"/>
      <c r="V3355" s="44"/>
      <c r="W3355" s="44"/>
      <c r="X3355" s="44"/>
      <c r="Y3355" s="44"/>
      <c r="Z3355" s="44"/>
      <c r="AD3355" s="42"/>
      <c r="AE3355" s="42"/>
      <c r="AF3355" s="42"/>
      <c r="AG3355" s="42"/>
    </row>
    <row r="3356" spans="3:33" s="35" customFormat="1" x14ac:dyDescent="0.2">
      <c r="C3356" s="39"/>
      <c r="D3356" s="40"/>
      <c r="E3356" s="41"/>
      <c r="F3356" s="42"/>
      <c r="G3356" s="43"/>
      <c r="H3356" s="44"/>
      <c r="I3356" s="42"/>
      <c r="J3356" s="42"/>
      <c r="K3356" s="42"/>
      <c r="L3356" s="42"/>
      <c r="T3356" s="44"/>
      <c r="U3356" s="44"/>
      <c r="V3356" s="44"/>
      <c r="W3356" s="44"/>
      <c r="X3356" s="44"/>
      <c r="Y3356" s="44"/>
      <c r="Z3356" s="44"/>
      <c r="AD3356" s="42"/>
      <c r="AE3356" s="42"/>
      <c r="AF3356" s="42"/>
      <c r="AG3356" s="42"/>
    </row>
    <row r="3357" spans="3:33" s="35" customFormat="1" x14ac:dyDescent="0.2">
      <c r="C3357" s="39"/>
      <c r="D3357" s="40"/>
      <c r="E3357" s="41"/>
      <c r="F3357" s="42"/>
      <c r="G3357" s="43"/>
      <c r="H3357" s="44"/>
      <c r="I3357" s="42"/>
      <c r="J3357" s="42"/>
      <c r="K3357" s="42"/>
      <c r="L3357" s="42"/>
      <c r="T3357" s="44"/>
      <c r="U3357" s="44"/>
      <c r="V3357" s="44"/>
      <c r="W3357" s="44"/>
      <c r="X3357" s="44"/>
      <c r="Y3357" s="44"/>
      <c r="Z3357" s="44"/>
      <c r="AD3357" s="42"/>
      <c r="AE3357" s="42"/>
      <c r="AF3357" s="42"/>
      <c r="AG3357" s="42"/>
    </row>
    <row r="3358" spans="3:33" s="35" customFormat="1" x14ac:dyDescent="0.2">
      <c r="C3358" s="39"/>
      <c r="D3358" s="40"/>
      <c r="E3358" s="41"/>
      <c r="F3358" s="42"/>
      <c r="G3358" s="43"/>
      <c r="H3358" s="44"/>
      <c r="I3358" s="42"/>
      <c r="J3358" s="42"/>
      <c r="K3358" s="42"/>
      <c r="L3358" s="42"/>
      <c r="T3358" s="44"/>
      <c r="U3358" s="44"/>
      <c r="V3358" s="44"/>
      <c r="W3358" s="44"/>
      <c r="X3358" s="44"/>
      <c r="Y3358" s="44"/>
      <c r="Z3358" s="44"/>
      <c r="AD3358" s="42"/>
      <c r="AE3358" s="42"/>
      <c r="AF3358" s="42"/>
      <c r="AG3358" s="42"/>
    </row>
    <row r="3359" spans="3:33" s="35" customFormat="1" x14ac:dyDescent="0.2">
      <c r="C3359" s="39"/>
      <c r="D3359" s="40"/>
      <c r="E3359" s="41"/>
      <c r="F3359" s="42"/>
      <c r="G3359" s="43"/>
      <c r="H3359" s="44"/>
      <c r="I3359" s="42"/>
      <c r="J3359" s="42"/>
      <c r="K3359" s="42"/>
      <c r="L3359" s="42"/>
      <c r="T3359" s="44"/>
      <c r="U3359" s="44"/>
      <c r="V3359" s="44"/>
      <c r="W3359" s="44"/>
      <c r="X3359" s="44"/>
      <c r="Y3359" s="44"/>
      <c r="Z3359" s="44"/>
      <c r="AD3359" s="42"/>
      <c r="AE3359" s="42"/>
      <c r="AF3359" s="42"/>
      <c r="AG3359" s="42"/>
    </row>
    <row r="3360" spans="3:33" s="35" customFormat="1" x14ac:dyDescent="0.2">
      <c r="C3360" s="39"/>
      <c r="D3360" s="40"/>
      <c r="E3360" s="41"/>
      <c r="F3360" s="42"/>
      <c r="G3360" s="43"/>
      <c r="H3360" s="44"/>
      <c r="I3360" s="42"/>
      <c r="J3360" s="42"/>
      <c r="K3360" s="42"/>
      <c r="L3360" s="42"/>
      <c r="T3360" s="44"/>
      <c r="U3360" s="44"/>
      <c r="V3360" s="44"/>
      <c r="W3360" s="44"/>
      <c r="X3360" s="44"/>
      <c r="Y3360" s="44"/>
      <c r="Z3360" s="44"/>
      <c r="AD3360" s="42"/>
      <c r="AE3360" s="42"/>
      <c r="AF3360" s="42"/>
      <c r="AG3360" s="42"/>
    </row>
    <row r="3361" spans="3:33" s="35" customFormat="1" x14ac:dyDescent="0.2">
      <c r="C3361" s="39"/>
      <c r="D3361" s="40"/>
      <c r="E3361" s="41"/>
      <c r="F3361" s="42"/>
      <c r="G3361" s="43"/>
      <c r="H3361" s="44"/>
      <c r="I3361" s="42"/>
      <c r="J3361" s="42"/>
      <c r="K3361" s="42"/>
      <c r="L3361" s="42"/>
      <c r="T3361" s="44"/>
      <c r="U3361" s="44"/>
      <c r="V3361" s="44"/>
      <c r="W3361" s="44"/>
      <c r="X3361" s="44"/>
      <c r="Y3361" s="44"/>
      <c r="Z3361" s="44"/>
      <c r="AD3361" s="42"/>
      <c r="AE3361" s="42"/>
      <c r="AF3361" s="42"/>
      <c r="AG3361" s="42"/>
    </row>
    <row r="3362" spans="3:33" s="35" customFormat="1" x14ac:dyDescent="0.2">
      <c r="C3362" s="39"/>
      <c r="D3362" s="40"/>
      <c r="E3362" s="41"/>
      <c r="F3362" s="42"/>
      <c r="G3362" s="43"/>
      <c r="H3362" s="44"/>
      <c r="I3362" s="42"/>
      <c r="J3362" s="42"/>
      <c r="K3362" s="42"/>
      <c r="L3362" s="42"/>
      <c r="T3362" s="44"/>
      <c r="U3362" s="44"/>
      <c r="V3362" s="44"/>
      <c r="W3362" s="44"/>
      <c r="X3362" s="44"/>
      <c r="Y3362" s="44"/>
      <c r="Z3362" s="44"/>
      <c r="AD3362" s="42"/>
      <c r="AE3362" s="42"/>
      <c r="AF3362" s="42"/>
      <c r="AG3362" s="42"/>
    </row>
    <row r="3363" spans="3:33" s="35" customFormat="1" x14ac:dyDescent="0.2">
      <c r="C3363" s="39"/>
      <c r="D3363" s="40"/>
      <c r="E3363" s="41"/>
      <c r="F3363" s="42"/>
      <c r="G3363" s="43"/>
      <c r="H3363" s="44"/>
      <c r="I3363" s="42"/>
      <c r="J3363" s="42"/>
      <c r="K3363" s="42"/>
      <c r="L3363" s="42"/>
      <c r="T3363" s="44"/>
      <c r="U3363" s="44"/>
      <c r="V3363" s="44"/>
      <c r="W3363" s="44"/>
      <c r="X3363" s="44"/>
      <c r="Y3363" s="44"/>
      <c r="Z3363" s="44"/>
      <c r="AD3363" s="42"/>
      <c r="AE3363" s="42"/>
      <c r="AF3363" s="42"/>
      <c r="AG3363" s="42"/>
    </row>
    <row r="3364" spans="3:33" s="35" customFormat="1" x14ac:dyDescent="0.2">
      <c r="C3364" s="39"/>
      <c r="D3364" s="40"/>
      <c r="E3364" s="41"/>
      <c r="F3364" s="42"/>
      <c r="G3364" s="43"/>
      <c r="H3364" s="44"/>
      <c r="I3364" s="42"/>
      <c r="J3364" s="42"/>
      <c r="K3364" s="42"/>
      <c r="L3364" s="42"/>
      <c r="T3364" s="44"/>
      <c r="U3364" s="44"/>
      <c r="V3364" s="44"/>
      <c r="W3364" s="44"/>
      <c r="X3364" s="44"/>
      <c r="Y3364" s="44"/>
      <c r="Z3364" s="44"/>
      <c r="AD3364" s="42"/>
      <c r="AE3364" s="42"/>
      <c r="AF3364" s="42"/>
      <c r="AG3364" s="42"/>
    </row>
    <row r="3365" spans="3:33" s="35" customFormat="1" x14ac:dyDescent="0.2">
      <c r="C3365" s="39"/>
      <c r="D3365" s="40"/>
      <c r="E3365" s="41"/>
      <c r="F3365" s="42"/>
      <c r="G3365" s="43"/>
      <c r="H3365" s="44"/>
      <c r="I3365" s="42"/>
      <c r="J3365" s="42"/>
      <c r="K3365" s="42"/>
      <c r="L3365" s="42"/>
      <c r="T3365" s="44"/>
      <c r="U3365" s="44"/>
      <c r="V3365" s="44"/>
      <c r="W3365" s="44"/>
      <c r="X3365" s="44"/>
      <c r="Y3365" s="44"/>
      <c r="Z3365" s="44"/>
      <c r="AD3365" s="42"/>
      <c r="AE3365" s="42"/>
      <c r="AF3365" s="42"/>
      <c r="AG3365" s="42"/>
    </row>
    <row r="3366" spans="3:33" s="35" customFormat="1" x14ac:dyDescent="0.2">
      <c r="C3366" s="39"/>
      <c r="D3366" s="40"/>
      <c r="E3366" s="41"/>
      <c r="F3366" s="42"/>
      <c r="G3366" s="43"/>
      <c r="H3366" s="44"/>
      <c r="I3366" s="42"/>
      <c r="J3366" s="42"/>
      <c r="K3366" s="42"/>
      <c r="L3366" s="42"/>
      <c r="T3366" s="44"/>
      <c r="U3366" s="44"/>
      <c r="V3366" s="44"/>
      <c r="W3366" s="44"/>
      <c r="X3366" s="44"/>
      <c r="Y3366" s="44"/>
      <c r="Z3366" s="44"/>
      <c r="AD3366" s="42"/>
      <c r="AE3366" s="42"/>
      <c r="AF3366" s="42"/>
      <c r="AG3366" s="42"/>
    </row>
    <row r="3367" spans="3:33" s="35" customFormat="1" x14ac:dyDescent="0.2">
      <c r="C3367" s="39"/>
      <c r="D3367" s="40"/>
      <c r="E3367" s="41"/>
      <c r="F3367" s="42"/>
      <c r="G3367" s="43"/>
      <c r="H3367" s="44"/>
      <c r="I3367" s="42"/>
      <c r="J3367" s="42"/>
      <c r="K3367" s="42"/>
      <c r="L3367" s="42"/>
      <c r="T3367" s="44"/>
      <c r="U3367" s="44"/>
      <c r="V3367" s="44"/>
      <c r="W3367" s="44"/>
      <c r="X3367" s="44"/>
      <c r="Y3367" s="44"/>
      <c r="Z3367" s="44"/>
      <c r="AD3367" s="42"/>
      <c r="AE3367" s="42"/>
      <c r="AF3367" s="42"/>
      <c r="AG3367" s="42"/>
    </row>
    <row r="3368" spans="3:33" s="35" customFormat="1" x14ac:dyDescent="0.2">
      <c r="C3368" s="39"/>
      <c r="D3368" s="40"/>
      <c r="E3368" s="41"/>
      <c r="F3368" s="42"/>
      <c r="G3368" s="43"/>
      <c r="H3368" s="44"/>
      <c r="I3368" s="42"/>
      <c r="J3368" s="42"/>
      <c r="K3368" s="42"/>
      <c r="L3368" s="42"/>
      <c r="T3368" s="44"/>
      <c r="U3368" s="44"/>
      <c r="V3368" s="44"/>
      <c r="W3368" s="44"/>
      <c r="X3368" s="44"/>
      <c r="Y3368" s="44"/>
      <c r="Z3368" s="44"/>
      <c r="AD3368" s="42"/>
      <c r="AE3368" s="42"/>
      <c r="AF3368" s="42"/>
      <c r="AG3368" s="42"/>
    </row>
    <row r="3369" spans="3:33" s="35" customFormat="1" x14ac:dyDescent="0.2">
      <c r="C3369" s="39"/>
      <c r="D3369" s="40"/>
      <c r="E3369" s="41"/>
      <c r="F3369" s="42"/>
      <c r="G3369" s="43"/>
      <c r="H3369" s="44"/>
      <c r="I3369" s="42"/>
      <c r="J3369" s="42"/>
      <c r="K3369" s="42"/>
      <c r="L3369" s="42"/>
      <c r="T3369" s="44"/>
      <c r="U3369" s="44"/>
      <c r="V3369" s="44"/>
      <c r="W3369" s="44"/>
      <c r="X3369" s="44"/>
      <c r="Y3369" s="44"/>
      <c r="Z3369" s="44"/>
      <c r="AD3369" s="42"/>
      <c r="AE3369" s="42"/>
      <c r="AF3369" s="42"/>
      <c r="AG3369" s="42"/>
    </row>
    <row r="3370" spans="3:33" s="35" customFormat="1" x14ac:dyDescent="0.2">
      <c r="C3370" s="39"/>
      <c r="D3370" s="40"/>
      <c r="E3370" s="41"/>
      <c r="F3370" s="42"/>
      <c r="G3370" s="43"/>
      <c r="H3370" s="44"/>
      <c r="I3370" s="42"/>
      <c r="J3370" s="42"/>
      <c r="K3370" s="42"/>
      <c r="L3370" s="42"/>
      <c r="T3370" s="44"/>
      <c r="U3370" s="44"/>
      <c r="V3370" s="44"/>
      <c r="W3370" s="44"/>
      <c r="X3370" s="44"/>
      <c r="Y3370" s="44"/>
      <c r="Z3370" s="44"/>
      <c r="AD3370" s="42"/>
      <c r="AE3370" s="42"/>
      <c r="AF3370" s="42"/>
      <c r="AG3370" s="42"/>
    </row>
    <row r="3371" spans="3:33" s="35" customFormat="1" x14ac:dyDescent="0.2">
      <c r="C3371" s="39"/>
      <c r="D3371" s="40"/>
      <c r="E3371" s="41"/>
      <c r="F3371" s="42"/>
      <c r="G3371" s="43"/>
      <c r="H3371" s="44"/>
      <c r="I3371" s="42"/>
      <c r="J3371" s="42"/>
      <c r="K3371" s="42"/>
      <c r="L3371" s="42"/>
      <c r="T3371" s="44"/>
      <c r="U3371" s="44"/>
      <c r="V3371" s="44"/>
      <c r="W3371" s="44"/>
      <c r="X3371" s="44"/>
      <c r="Y3371" s="44"/>
      <c r="Z3371" s="44"/>
      <c r="AD3371" s="42"/>
      <c r="AE3371" s="42"/>
      <c r="AF3371" s="42"/>
      <c r="AG3371" s="42"/>
    </row>
    <row r="3372" spans="3:33" s="35" customFormat="1" x14ac:dyDescent="0.2">
      <c r="C3372" s="39"/>
      <c r="D3372" s="40"/>
      <c r="E3372" s="41"/>
      <c r="F3372" s="42"/>
      <c r="G3372" s="43"/>
      <c r="H3372" s="44"/>
      <c r="I3372" s="42"/>
      <c r="J3372" s="42"/>
      <c r="K3372" s="42"/>
      <c r="L3372" s="42"/>
      <c r="T3372" s="44"/>
      <c r="U3372" s="44"/>
      <c r="V3372" s="44"/>
      <c r="W3372" s="44"/>
      <c r="X3372" s="44"/>
      <c r="Y3372" s="44"/>
      <c r="Z3372" s="44"/>
      <c r="AD3372" s="42"/>
      <c r="AE3372" s="42"/>
      <c r="AF3372" s="42"/>
      <c r="AG3372" s="42"/>
    </row>
    <row r="3373" spans="3:33" s="35" customFormat="1" x14ac:dyDescent="0.2">
      <c r="C3373" s="39"/>
      <c r="D3373" s="40"/>
      <c r="E3373" s="41"/>
      <c r="F3373" s="42"/>
      <c r="G3373" s="43"/>
      <c r="H3373" s="44"/>
      <c r="I3373" s="42"/>
      <c r="J3373" s="42"/>
      <c r="K3373" s="42"/>
      <c r="L3373" s="42"/>
      <c r="T3373" s="44"/>
      <c r="U3373" s="44"/>
      <c r="V3373" s="44"/>
      <c r="W3373" s="44"/>
      <c r="X3373" s="44"/>
      <c r="Y3373" s="44"/>
      <c r="Z3373" s="44"/>
      <c r="AD3373" s="42"/>
      <c r="AE3373" s="42"/>
      <c r="AF3373" s="42"/>
      <c r="AG3373" s="42"/>
    </row>
    <row r="3374" spans="3:33" s="35" customFormat="1" x14ac:dyDescent="0.2">
      <c r="C3374" s="39"/>
      <c r="D3374" s="40"/>
      <c r="E3374" s="41"/>
      <c r="F3374" s="42"/>
      <c r="G3374" s="43"/>
      <c r="H3374" s="44"/>
      <c r="I3374" s="42"/>
      <c r="J3374" s="42"/>
      <c r="K3374" s="42"/>
      <c r="L3374" s="42"/>
      <c r="T3374" s="44"/>
      <c r="U3374" s="44"/>
      <c r="V3374" s="44"/>
      <c r="W3374" s="44"/>
      <c r="X3374" s="44"/>
      <c r="Y3374" s="44"/>
      <c r="Z3374" s="44"/>
      <c r="AD3374" s="42"/>
      <c r="AE3374" s="42"/>
      <c r="AF3374" s="42"/>
      <c r="AG3374" s="42"/>
    </row>
    <row r="3375" spans="3:33" s="35" customFormat="1" x14ac:dyDescent="0.2">
      <c r="C3375" s="39"/>
      <c r="D3375" s="40"/>
      <c r="E3375" s="41"/>
      <c r="F3375" s="42"/>
      <c r="G3375" s="43"/>
      <c r="H3375" s="44"/>
      <c r="I3375" s="42"/>
      <c r="J3375" s="42"/>
      <c r="K3375" s="42"/>
      <c r="L3375" s="42"/>
      <c r="T3375" s="44"/>
      <c r="U3375" s="44"/>
      <c r="V3375" s="44"/>
      <c r="W3375" s="44"/>
      <c r="X3375" s="44"/>
      <c r="Y3375" s="44"/>
      <c r="Z3375" s="44"/>
      <c r="AD3375" s="42"/>
      <c r="AE3375" s="42"/>
      <c r="AF3375" s="42"/>
      <c r="AG3375" s="42"/>
    </row>
    <row r="3376" spans="3:33" s="35" customFormat="1" x14ac:dyDescent="0.2">
      <c r="C3376" s="39"/>
      <c r="D3376" s="40"/>
      <c r="E3376" s="41"/>
      <c r="F3376" s="42"/>
      <c r="G3376" s="43"/>
      <c r="H3376" s="44"/>
      <c r="I3376" s="42"/>
      <c r="J3376" s="42"/>
      <c r="K3376" s="42"/>
      <c r="L3376" s="42"/>
      <c r="T3376" s="44"/>
      <c r="U3376" s="44"/>
      <c r="V3376" s="44"/>
      <c r="W3376" s="44"/>
      <c r="X3376" s="44"/>
      <c r="Y3376" s="44"/>
      <c r="Z3376" s="44"/>
      <c r="AD3376" s="42"/>
      <c r="AE3376" s="42"/>
      <c r="AF3376" s="42"/>
      <c r="AG3376" s="42"/>
    </row>
    <row r="3377" spans="3:33" s="35" customFormat="1" x14ac:dyDescent="0.2">
      <c r="C3377" s="39"/>
      <c r="D3377" s="40"/>
      <c r="E3377" s="41"/>
      <c r="F3377" s="42"/>
      <c r="G3377" s="43"/>
      <c r="H3377" s="44"/>
      <c r="I3377" s="42"/>
      <c r="J3377" s="42"/>
      <c r="K3377" s="42"/>
      <c r="L3377" s="42"/>
      <c r="T3377" s="44"/>
      <c r="U3377" s="44"/>
      <c r="V3377" s="44"/>
      <c r="W3377" s="44"/>
      <c r="X3377" s="44"/>
      <c r="Y3377" s="44"/>
      <c r="Z3377" s="44"/>
      <c r="AD3377" s="42"/>
      <c r="AE3377" s="42"/>
      <c r="AF3377" s="42"/>
      <c r="AG3377" s="42"/>
    </row>
    <row r="3378" spans="3:33" s="35" customFormat="1" x14ac:dyDescent="0.2">
      <c r="C3378" s="39"/>
      <c r="D3378" s="40"/>
      <c r="E3378" s="41"/>
      <c r="F3378" s="42"/>
      <c r="G3378" s="43"/>
      <c r="H3378" s="44"/>
      <c r="I3378" s="42"/>
      <c r="J3378" s="42"/>
      <c r="K3378" s="42"/>
      <c r="L3378" s="42"/>
      <c r="T3378" s="44"/>
      <c r="U3378" s="44"/>
      <c r="V3378" s="44"/>
      <c r="W3378" s="44"/>
      <c r="X3378" s="44"/>
      <c r="Y3378" s="44"/>
      <c r="Z3378" s="44"/>
      <c r="AD3378" s="42"/>
      <c r="AE3378" s="42"/>
      <c r="AF3378" s="42"/>
      <c r="AG3378" s="42"/>
    </row>
    <row r="3379" spans="3:33" s="35" customFormat="1" x14ac:dyDescent="0.2">
      <c r="C3379" s="39"/>
      <c r="D3379" s="40"/>
      <c r="E3379" s="41"/>
      <c r="F3379" s="42"/>
      <c r="G3379" s="43"/>
      <c r="H3379" s="44"/>
      <c r="I3379" s="42"/>
      <c r="J3379" s="42"/>
      <c r="K3379" s="42"/>
      <c r="L3379" s="42"/>
      <c r="T3379" s="44"/>
      <c r="U3379" s="44"/>
      <c r="V3379" s="44"/>
      <c r="W3379" s="44"/>
      <c r="X3379" s="44"/>
      <c r="Y3379" s="44"/>
      <c r="Z3379" s="44"/>
      <c r="AD3379" s="42"/>
      <c r="AE3379" s="42"/>
      <c r="AF3379" s="42"/>
      <c r="AG3379" s="42"/>
    </row>
    <row r="3380" spans="3:33" s="35" customFormat="1" x14ac:dyDescent="0.2">
      <c r="C3380" s="39"/>
      <c r="D3380" s="40"/>
      <c r="E3380" s="41"/>
      <c r="F3380" s="42"/>
      <c r="G3380" s="43"/>
      <c r="H3380" s="44"/>
      <c r="I3380" s="42"/>
      <c r="J3380" s="42"/>
      <c r="K3380" s="42"/>
      <c r="L3380" s="42"/>
      <c r="T3380" s="44"/>
      <c r="U3380" s="44"/>
      <c r="V3380" s="44"/>
      <c r="W3380" s="44"/>
      <c r="X3380" s="44"/>
      <c r="Y3380" s="44"/>
      <c r="Z3380" s="44"/>
      <c r="AD3380" s="42"/>
      <c r="AE3380" s="42"/>
      <c r="AF3380" s="42"/>
      <c r="AG3380" s="42"/>
    </row>
    <row r="3381" spans="3:33" s="35" customFormat="1" x14ac:dyDescent="0.2">
      <c r="C3381" s="39"/>
      <c r="D3381" s="40"/>
      <c r="E3381" s="41"/>
      <c r="F3381" s="42"/>
      <c r="G3381" s="43"/>
      <c r="H3381" s="44"/>
      <c r="I3381" s="42"/>
      <c r="J3381" s="42"/>
      <c r="K3381" s="42"/>
      <c r="L3381" s="42"/>
      <c r="T3381" s="44"/>
      <c r="U3381" s="44"/>
      <c r="V3381" s="44"/>
      <c r="W3381" s="44"/>
      <c r="X3381" s="44"/>
      <c r="Y3381" s="44"/>
      <c r="Z3381" s="44"/>
      <c r="AD3381" s="42"/>
      <c r="AE3381" s="42"/>
      <c r="AF3381" s="42"/>
      <c r="AG3381" s="42"/>
    </row>
    <row r="3382" spans="3:33" s="35" customFormat="1" x14ac:dyDescent="0.2">
      <c r="C3382" s="39"/>
      <c r="D3382" s="40"/>
      <c r="E3382" s="41"/>
      <c r="F3382" s="42"/>
      <c r="G3382" s="43"/>
      <c r="H3382" s="44"/>
      <c r="I3382" s="42"/>
      <c r="J3382" s="42"/>
      <c r="K3382" s="42"/>
      <c r="L3382" s="42"/>
      <c r="T3382" s="44"/>
      <c r="U3382" s="44"/>
      <c r="V3382" s="44"/>
      <c r="W3382" s="44"/>
      <c r="X3382" s="44"/>
      <c r="Y3382" s="44"/>
      <c r="Z3382" s="44"/>
      <c r="AD3382" s="42"/>
      <c r="AE3382" s="42"/>
      <c r="AF3382" s="42"/>
      <c r="AG3382" s="42"/>
    </row>
    <row r="3383" spans="3:33" s="35" customFormat="1" x14ac:dyDescent="0.2">
      <c r="C3383" s="39"/>
      <c r="D3383" s="40"/>
      <c r="E3383" s="41"/>
      <c r="F3383" s="42"/>
      <c r="G3383" s="43"/>
      <c r="H3383" s="44"/>
      <c r="I3383" s="42"/>
      <c r="J3383" s="42"/>
      <c r="K3383" s="42"/>
      <c r="L3383" s="42"/>
      <c r="T3383" s="44"/>
      <c r="U3383" s="44"/>
      <c r="V3383" s="44"/>
      <c r="W3383" s="44"/>
      <c r="X3383" s="44"/>
      <c r="Y3383" s="44"/>
      <c r="Z3383" s="44"/>
      <c r="AD3383" s="42"/>
      <c r="AE3383" s="42"/>
      <c r="AF3383" s="42"/>
      <c r="AG3383" s="42"/>
    </row>
    <row r="3384" spans="3:33" s="35" customFormat="1" x14ac:dyDescent="0.2">
      <c r="C3384" s="39"/>
      <c r="D3384" s="40"/>
      <c r="E3384" s="41"/>
      <c r="F3384" s="42"/>
      <c r="G3384" s="43"/>
      <c r="H3384" s="44"/>
      <c r="I3384" s="42"/>
      <c r="J3384" s="42"/>
      <c r="K3384" s="42"/>
      <c r="L3384" s="42"/>
      <c r="T3384" s="44"/>
      <c r="U3384" s="44"/>
      <c r="V3384" s="44"/>
      <c r="W3384" s="44"/>
      <c r="X3384" s="44"/>
      <c r="Y3384" s="44"/>
      <c r="Z3384" s="44"/>
      <c r="AD3384" s="42"/>
      <c r="AE3384" s="42"/>
      <c r="AF3384" s="42"/>
      <c r="AG3384" s="42"/>
    </row>
    <row r="3385" spans="3:33" s="35" customFormat="1" x14ac:dyDescent="0.2">
      <c r="C3385" s="39"/>
      <c r="D3385" s="40"/>
      <c r="E3385" s="41"/>
      <c r="F3385" s="42"/>
      <c r="G3385" s="43"/>
      <c r="H3385" s="44"/>
      <c r="I3385" s="42"/>
      <c r="J3385" s="42"/>
      <c r="K3385" s="42"/>
      <c r="L3385" s="42"/>
      <c r="T3385" s="44"/>
      <c r="U3385" s="44"/>
      <c r="V3385" s="44"/>
      <c r="W3385" s="44"/>
      <c r="X3385" s="44"/>
      <c r="Y3385" s="44"/>
      <c r="Z3385" s="44"/>
      <c r="AD3385" s="42"/>
      <c r="AE3385" s="42"/>
      <c r="AF3385" s="42"/>
      <c r="AG3385" s="42"/>
    </row>
    <row r="3386" spans="3:33" s="35" customFormat="1" x14ac:dyDescent="0.2">
      <c r="C3386" s="39"/>
      <c r="D3386" s="40"/>
      <c r="E3386" s="41"/>
      <c r="F3386" s="42"/>
      <c r="G3386" s="43"/>
      <c r="H3386" s="44"/>
      <c r="I3386" s="42"/>
      <c r="J3386" s="42"/>
      <c r="K3386" s="42"/>
      <c r="L3386" s="42"/>
      <c r="T3386" s="44"/>
      <c r="U3386" s="44"/>
      <c r="V3386" s="44"/>
      <c r="W3386" s="44"/>
      <c r="X3386" s="44"/>
      <c r="Y3386" s="44"/>
      <c r="Z3386" s="44"/>
      <c r="AD3386" s="42"/>
      <c r="AE3386" s="42"/>
      <c r="AF3386" s="42"/>
      <c r="AG3386" s="42"/>
    </row>
    <row r="3387" spans="3:33" s="35" customFormat="1" x14ac:dyDescent="0.2">
      <c r="C3387" s="39"/>
      <c r="D3387" s="40"/>
      <c r="E3387" s="41"/>
      <c r="F3387" s="42"/>
      <c r="G3387" s="43"/>
      <c r="H3387" s="44"/>
      <c r="I3387" s="42"/>
      <c r="J3387" s="42"/>
      <c r="K3387" s="42"/>
      <c r="L3387" s="42"/>
      <c r="T3387" s="44"/>
      <c r="U3387" s="44"/>
      <c r="V3387" s="44"/>
      <c r="W3387" s="44"/>
      <c r="X3387" s="44"/>
      <c r="Y3387" s="44"/>
      <c r="Z3387" s="44"/>
      <c r="AD3387" s="42"/>
      <c r="AE3387" s="42"/>
      <c r="AF3387" s="42"/>
      <c r="AG3387" s="42"/>
    </row>
    <row r="3388" spans="3:33" s="35" customFormat="1" x14ac:dyDescent="0.2">
      <c r="C3388" s="39"/>
      <c r="D3388" s="40"/>
      <c r="E3388" s="41"/>
      <c r="F3388" s="42"/>
      <c r="G3388" s="43"/>
      <c r="H3388" s="44"/>
      <c r="I3388" s="42"/>
      <c r="J3388" s="42"/>
      <c r="K3388" s="42"/>
      <c r="L3388" s="42"/>
      <c r="T3388" s="44"/>
      <c r="U3388" s="44"/>
      <c r="V3388" s="44"/>
      <c r="W3388" s="44"/>
      <c r="X3388" s="44"/>
      <c r="Y3388" s="44"/>
      <c r="Z3388" s="44"/>
      <c r="AD3388" s="42"/>
      <c r="AE3388" s="42"/>
      <c r="AF3388" s="42"/>
      <c r="AG3388" s="42"/>
    </row>
    <row r="3389" spans="3:33" s="35" customFormat="1" x14ac:dyDescent="0.2">
      <c r="C3389" s="39"/>
      <c r="D3389" s="40"/>
      <c r="E3389" s="41"/>
      <c r="F3389" s="42"/>
      <c r="G3389" s="43"/>
      <c r="H3389" s="44"/>
      <c r="I3389" s="42"/>
      <c r="J3389" s="42"/>
      <c r="K3389" s="42"/>
      <c r="L3389" s="42"/>
      <c r="T3389" s="44"/>
      <c r="U3389" s="44"/>
      <c r="V3389" s="44"/>
      <c r="W3389" s="44"/>
      <c r="X3389" s="44"/>
      <c r="Y3389" s="44"/>
      <c r="Z3389" s="44"/>
      <c r="AD3389" s="42"/>
      <c r="AE3389" s="42"/>
      <c r="AF3389" s="42"/>
      <c r="AG3389" s="42"/>
    </row>
    <row r="3390" spans="3:33" s="35" customFormat="1" x14ac:dyDescent="0.2">
      <c r="C3390" s="39"/>
      <c r="D3390" s="40"/>
      <c r="E3390" s="41"/>
      <c r="F3390" s="42"/>
      <c r="G3390" s="43"/>
      <c r="H3390" s="44"/>
      <c r="I3390" s="42"/>
      <c r="J3390" s="42"/>
      <c r="K3390" s="42"/>
      <c r="L3390" s="42"/>
      <c r="T3390" s="44"/>
      <c r="U3390" s="44"/>
      <c r="V3390" s="44"/>
      <c r="W3390" s="44"/>
      <c r="X3390" s="44"/>
      <c r="Y3390" s="44"/>
      <c r="Z3390" s="44"/>
      <c r="AD3390" s="42"/>
      <c r="AE3390" s="42"/>
      <c r="AF3390" s="42"/>
      <c r="AG3390" s="42"/>
    </row>
    <row r="3391" spans="3:33" s="35" customFormat="1" x14ac:dyDescent="0.2">
      <c r="C3391" s="39"/>
      <c r="D3391" s="40"/>
      <c r="E3391" s="41"/>
      <c r="F3391" s="42"/>
      <c r="G3391" s="43"/>
      <c r="H3391" s="44"/>
      <c r="I3391" s="42"/>
      <c r="J3391" s="42"/>
      <c r="K3391" s="42"/>
      <c r="L3391" s="42"/>
      <c r="T3391" s="44"/>
      <c r="U3391" s="44"/>
      <c r="V3391" s="44"/>
      <c r="W3391" s="44"/>
      <c r="X3391" s="44"/>
      <c r="Y3391" s="44"/>
      <c r="Z3391" s="44"/>
      <c r="AD3391" s="42"/>
      <c r="AE3391" s="42"/>
      <c r="AF3391" s="42"/>
      <c r="AG3391" s="42"/>
    </row>
    <row r="3392" spans="3:33" s="35" customFormat="1" x14ac:dyDescent="0.2">
      <c r="C3392" s="39"/>
      <c r="D3392" s="40"/>
      <c r="E3392" s="41"/>
      <c r="F3392" s="42"/>
      <c r="G3392" s="43"/>
      <c r="H3392" s="44"/>
      <c r="I3392" s="42"/>
      <c r="J3392" s="42"/>
      <c r="K3392" s="42"/>
      <c r="L3392" s="42"/>
      <c r="T3392" s="44"/>
      <c r="U3392" s="44"/>
      <c r="V3392" s="44"/>
      <c r="W3392" s="44"/>
      <c r="X3392" s="44"/>
      <c r="Y3392" s="44"/>
      <c r="Z3392" s="44"/>
      <c r="AD3392" s="42"/>
      <c r="AE3392" s="42"/>
      <c r="AF3392" s="42"/>
      <c r="AG3392" s="42"/>
    </row>
    <row r="3393" spans="3:33" s="35" customFormat="1" x14ac:dyDescent="0.2">
      <c r="C3393" s="39"/>
      <c r="D3393" s="40"/>
      <c r="E3393" s="41"/>
      <c r="F3393" s="42"/>
      <c r="G3393" s="43"/>
      <c r="H3393" s="44"/>
      <c r="I3393" s="42"/>
      <c r="J3393" s="42"/>
      <c r="K3393" s="42"/>
      <c r="L3393" s="42"/>
      <c r="T3393" s="44"/>
      <c r="U3393" s="44"/>
      <c r="V3393" s="44"/>
      <c r="W3393" s="44"/>
      <c r="X3393" s="44"/>
      <c r="Y3393" s="44"/>
      <c r="Z3393" s="44"/>
      <c r="AD3393" s="42"/>
      <c r="AE3393" s="42"/>
      <c r="AF3393" s="42"/>
      <c r="AG3393" s="42"/>
    </row>
    <row r="3394" spans="3:33" s="35" customFormat="1" x14ac:dyDescent="0.2">
      <c r="C3394" s="39"/>
      <c r="D3394" s="40"/>
      <c r="E3394" s="41"/>
      <c r="F3394" s="42"/>
      <c r="G3394" s="43"/>
      <c r="H3394" s="44"/>
      <c r="I3394" s="42"/>
      <c r="J3394" s="42"/>
      <c r="K3394" s="42"/>
      <c r="L3394" s="42"/>
      <c r="T3394" s="44"/>
      <c r="U3394" s="44"/>
      <c r="V3394" s="44"/>
      <c r="W3394" s="44"/>
      <c r="X3394" s="44"/>
      <c r="Y3394" s="44"/>
      <c r="Z3394" s="44"/>
      <c r="AD3394" s="42"/>
      <c r="AE3394" s="42"/>
      <c r="AF3394" s="42"/>
      <c r="AG3394" s="42"/>
    </row>
    <row r="3395" spans="3:33" s="35" customFormat="1" x14ac:dyDescent="0.2">
      <c r="C3395" s="39"/>
      <c r="D3395" s="40"/>
      <c r="E3395" s="41"/>
      <c r="F3395" s="42"/>
      <c r="G3395" s="43"/>
      <c r="H3395" s="44"/>
      <c r="I3395" s="42"/>
      <c r="J3395" s="42"/>
      <c r="K3395" s="42"/>
      <c r="L3395" s="42"/>
      <c r="T3395" s="44"/>
      <c r="U3395" s="44"/>
      <c r="V3395" s="44"/>
      <c r="W3395" s="44"/>
      <c r="X3395" s="44"/>
      <c r="Y3395" s="44"/>
      <c r="Z3395" s="44"/>
      <c r="AD3395" s="42"/>
      <c r="AE3395" s="42"/>
      <c r="AF3395" s="42"/>
      <c r="AG3395" s="42"/>
    </row>
    <row r="3396" spans="3:33" s="35" customFormat="1" x14ac:dyDescent="0.2">
      <c r="C3396" s="39"/>
      <c r="D3396" s="40"/>
      <c r="E3396" s="41"/>
      <c r="F3396" s="42"/>
      <c r="G3396" s="43"/>
      <c r="H3396" s="44"/>
      <c r="I3396" s="42"/>
      <c r="J3396" s="42"/>
      <c r="K3396" s="42"/>
      <c r="L3396" s="42"/>
      <c r="T3396" s="44"/>
      <c r="U3396" s="44"/>
      <c r="V3396" s="44"/>
      <c r="W3396" s="44"/>
      <c r="X3396" s="44"/>
      <c r="Y3396" s="44"/>
      <c r="Z3396" s="44"/>
      <c r="AD3396" s="42"/>
      <c r="AE3396" s="42"/>
      <c r="AF3396" s="42"/>
      <c r="AG3396" s="42"/>
    </row>
    <row r="3397" spans="3:33" s="35" customFormat="1" x14ac:dyDescent="0.2">
      <c r="C3397" s="39"/>
      <c r="D3397" s="40"/>
      <c r="E3397" s="41"/>
      <c r="F3397" s="42"/>
      <c r="G3397" s="43"/>
      <c r="H3397" s="44"/>
      <c r="I3397" s="42"/>
      <c r="J3397" s="42"/>
      <c r="K3397" s="42"/>
      <c r="L3397" s="42"/>
      <c r="T3397" s="44"/>
      <c r="U3397" s="44"/>
      <c r="V3397" s="44"/>
      <c r="W3397" s="44"/>
      <c r="X3397" s="44"/>
      <c r="Y3397" s="44"/>
      <c r="Z3397" s="44"/>
      <c r="AD3397" s="42"/>
      <c r="AE3397" s="42"/>
      <c r="AF3397" s="42"/>
      <c r="AG3397" s="42"/>
    </row>
    <row r="3398" spans="3:33" s="35" customFormat="1" x14ac:dyDescent="0.2">
      <c r="C3398" s="39"/>
      <c r="D3398" s="40"/>
      <c r="E3398" s="41"/>
      <c r="F3398" s="42"/>
      <c r="G3398" s="43"/>
      <c r="H3398" s="44"/>
      <c r="I3398" s="42"/>
      <c r="J3398" s="42"/>
      <c r="K3398" s="42"/>
      <c r="L3398" s="42"/>
      <c r="T3398" s="44"/>
      <c r="U3398" s="44"/>
      <c r="V3398" s="44"/>
      <c r="W3398" s="44"/>
      <c r="X3398" s="44"/>
      <c r="Y3398" s="44"/>
      <c r="Z3398" s="44"/>
      <c r="AD3398" s="42"/>
      <c r="AE3398" s="42"/>
      <c r="AF3398" s="42"/>
      <c r="AG3398" s="42"/>
    </row>
    <row r="3399" spans="3:33" s="35" customFormat="1" x14ac:dyDescent="0.2">
      <c r="C3399" s="39"/>
      <c r="D3399" s="40"/>
      <c r="E3399" s="41"/>
      <c r="F3399" s="42"/>
      <c r="G3399" s="43"/>
      <c r="H3399" s="44"/>
      <c r="I3399" s="42"/>
      <c r="J3399" s="42"/>
      <c r="K3399" s="42"/>
      <c r="L3399" s="42"/>
      <c r="T3399" s="44"/>
      <c r="U3399" s="44"/>
      <c r="V3399" s="44"/>
      <c r="W3399" s="44"/>
      <c r="X3399" s="44"/>
      <c r="Y3399" s="44"/>
      <c r="Z3399" s="44"/>
      <c r="AD3399" s="42"/>
      <c r="AE3399" s="42"/>
      <c r="AF3399" s="42"/>
      <c r="AG3399" s="42"/>
    </row>
    <row r="3400" spans="3:33" s="35" customFormat="1" x14ac:dyDescent="0.2">
      <c r="C3400" s="39"/>
      <c r="D3400" s="40"/>
      <c r="E3400" s="41"/>
      <c r="F3400" s="42"/>
      <c r="G3400" s="43"/>
      <c r="H3400" s="44"/>
      <c r="I3400" s="42"/>
      <c r="J3400" s="42"/>
      <c r="K3400" s="42"/>
      <c r="L3400" s="42"/>
      <c r="T3400" s="44"/>
      <c r="U3400" s="44"/>
      <c r="V3400" s="44"/>
      <c r="W3400" s="44"/>
      <c r="X3400" s="44"/>
      <c r="Y3400" s="44"/>
      <c r="Z3400" s="44"/>
      <c r="AD3400" s="42"/>
      <c r="AE3400" s="42"/>
      <c r="AF3400" s="42"/>
      <c r="AG3400" s="42"/>
    </row>
    <row r="3401" spans="3:33" s="35" customFormat="1" x14ac:dyDescent="0.2">
      <c r="C3401" s="39"/>
      <c r="D3401" s="40"/>
      <c r="E3401" s="41"/>
      <c r="F3401" s="42"/>
      <c r="G3401" s="43"/>
      <c r="H3401" s="44"/>
      <c r="I3401" s="42"/>
      <c r="J3401" s="42"/>
      <c r="K3401" s="42"/>
      <c r="L3401" s="42"/>
      <c r="T3401" s="44"/>
      <c r="U3401" s="44"/>
      <c r="V3401" s="44"/>
      <c r="W3401" s="44"/>
      <c r="X3401" s="44"/>
      <c r="Y3401" s="44"/>
      <c r="Z3401" s="44"/>
      <c r="AD3401" s="42"/>
      <c r="AE3401" s="42"/>
      <c r="AF3401" s="42"/>
      <c r="AG3401" s="42"/>
    </row>
    <row r="3402" spans="3:33" s="35" customFormat="1" x14ac:dyDescent="0.2">
      <c r="C3402" s="39"/>
      <c r="D3402" s="40"/>
      <c r="E3402" s="41"/>
      <c r="F3402" s="42"/>
      <c r="G3402" s="43"/>
      <c r="H3402" s="44"/>
      <c r="I3402" s="42"/>
      <c r="J3402" s="42"/>
      <c r="K3402" s="42"/>
      <c r="L3402" s="42"/>
      <c r="T3402" s="44"/>
      <c r="U3402" s="44"/>
      <c r="V3402" s="44"/>
      <c r="W3402" s="44"/>
      <c r="X3402" s="44"/>
      <c r="Y3402" s="44"/>
      <c r="Z3402" s="44"/>
      <c r="AD3402" s="42"/>
      <c r="AE3402" s="42"/>
      <c r="AF3402" s="42"/>
      <c r="AG3402" s="42"/>
    </row>
    <row r="3403" spans="3:33" s="35" customFormat="1" x14ac:dyDescent="0.2">
      <c r="C3403" s="39"/>
      <c r="D3403" s="40"/>
      <c r="E3403" s="41"/>
      <c r="F3403" s="42"/>
      <c r="G3403" s="43"/>
      <c r="H3403" s="44"/>
      <c r="I3403" s="42"/>
      <c r="J3403" s="42"/>
      <c r="K3403" s="42"/>
      <c r="L3403" s="42"/>
      <c r="T3403" s="44"/>
      <c r="U3403" s="44"/>
      <c r="V3403" s="44"/>
      <c r="W3403" s="44"/>
      <c r="X3403" s="44"/>
      <c r="Y3403" s="44"/>
      <c r="Z3403" s="44"/>
      <c r="AD3403" s="42"/>
      <c r="AE3403" s="42"/>
      <c r="AF3403" s="42"/>
      <c r="AG3403" s="42"/>
    </row>
    <row r="3404" spans="3:33" s="35" customFormat="1" x14ac:dyDescent="0.2">
      <c r="C3404" s="39"/>
      <c r="D3404" s="40"/>
      <c r="E3404" s="41"/>
      <c r="F3404" s="42"/>
      <c r="G3404" s="43"/>
      <c r="H3404" s="44"/>
      <c r="I3404" s="42"/>
      <c r="J3404" s="42"/>
      <c r="K3404" s="42"/>
      <c r="L3404" s="42"/>
      <c r="T3404" s="44"/>
      <c r="U3404" s="44"/>
      <c r="V3404" s="44"/>
      <c r="W3404" s="44"/>
      <c r="X3404" s="44"/>
      <c r="Y3404" s="44"/>
      <c r="Z3404" s="44"/>
      <c r="AD3404" s="42"/>
      <c r="AE3404" s="42"/>
      <c r="AF3404" s="42"/>
      <c r="AG3404" s="42"/>
    </row>
    <row r="3405" spans="3:33" s="35" customFormat="1" x14ac:dyDescent="0.2">
      <c r="C3405" s="39"/>
      <c r="D3405" s="40"/>
      <c r="E3405" s="41"/>
      <c r="F3405" s="42"/>
      <c r="G3405" s="43"/>
      <c r="H3405" s="44"/>
      <c r="I3405" s="42"/>
      <c r="J3405" s="42"/>
      <c r="K3405" s="42"/>
      <c r="L3405" s="42"/>
      <c r="T3405" s="44"/>
      <c r="U3405" s="44"/>
      <c r="V3405" s="44"/>
      <c r="W3405" s="44"/>
      <c r="X3405" s="44"/>
      <c r="Y3405" s="44"/>
      <c r="Z3405" s="44"/>
      <c r="AD3405" s="42"/>
      <c r="AE3405" s="42"/>
      <c r="AF3405" s="42"/>
      <c r="AG3405" s="42"/>
    </row>
    <row r="3406" spans="3:33" s="35" customFormat="1" x14ac:dyDescent="0.2">
      <c r="C3406" s="39"/>
      <c r="D3406" s="40"/>
      <c r="E3406" s="41"/>
      <c r="F3406" s="42"/>
      <c r="G3406" s="43"/>
      <c r="H3406" s="44"/>
      <c r="I3406" s="42"/>
      <c r="J3406" s="42"/>
      <c r="K3406" s="42"/>
      <c r="L3406" s="42"/>
      <c r="T3406" s="44"/>
      <c r="U3406" s="44"/>
      <c r="V3406" s="44"/>
      <c r="W3406" s="44"/>
      <c r="X3406" s="44"/>
      <c r="Y3406" s="44"/>
      <c r="Z3406" s="44"/>
      <c r="AD3406" s="42"/>
      <c r="AE3406" s="42"/>
      <c r="AF3406" s="42"/>
      <c r="AG3406" s="42"/>
    </row>
    <row r="3407" spans="3:33" s="35" customFormat="1" x14ac:dyDescent="0.2">
      <c r="C3407" s="39"/>
      <c r="D3407" s="40"/>
      <c r="E3407" s="41"/>
      <c r="F3407" s="42"/>
      <c r="G3407" s="43"/>
      <c r="H3407" s="44"/>
      <c r="I3407" s="42"/>
      <c r="J3407" s="42"/>
      <c r="K3407" s="42"/>
      <c r="L3407" s="42"/>
      <c r="T3407" s="44"/>
      <c r="U3407" s="44"/>
      <c r="V3407" s="44"/>
      <c r="W3407" s="44"/>
      <c r="X3407" s="44"/>
      <c r="Y3407" s="44"/>
      <c r="Z3407" s="44"/>
      <c r="AD3407" s="42"/>
      <c r="AE3407" s="42"/>
      <c r="AF3407" s="42"/>
      <c r="AG3407" s="42"/>
    </row>
    <row r="3408" spans="3:33" s="35" customFormat="1" x14ac:dyDescent="0.2">
      <c r="C3408" s="39"/>
      <c r="D3408" s="40"/>
      <c r="E3408" s="41"/>
      <c r="F3408" s="42"/>
      <c r="G3408" s="43"/>
      <c r="H3408" s="44"/>
      <c r="I3408" s="42"/>
      <c r="J3408" s="42"/>
      <c r="K3408" s="42"/>
      <c r="L3408" s="42"/>
      <c r="T3408" s="44"/>
      <c r="U3408" s="44"/>
      <c r="V3408" s="44"/>
      <c r="W3408" s="44"/>
      <c r="X3408" s="44"/>
      <c r="Y3408" s="44"/>
      <c r="Z3408" s="44"/>
      <c r="AD3408" s="42"/>
      <c r="AE3408" s="42"/>
      <c r="AF3408" s="42"/>
      <c r="AG3408" s="42"/>
    </row>
    <row r="3409" spans="3:33" s="35" customFormat="1" x14ac:dyDescent="0.2">
      <c r="C3409" s="39"/>
      <c r="D3409" s="40"/>
      <c r="E3409" s="41"/>
      <c r="F3409" s="42"/>
      <c r="G3409" s="43"/>
      <c r="H3409" s="44"/>
      <c r="I3409" s="42"/>
      <c r="J3409" s="42"/>
      <c r="K3409" s="42"/>
      <c r="L3409" s="42"/>
      <c r="T3409" s="44"/>
      <c r="U3409" s="44"/>
      <c r="V3409" s="44"/>
      <c r="W3409" s="44"/>
      <c r="X3409" s="44"/>
      <c r="Y3409" s="44"/>
      <c r="Z3409" s="44"/>
      <c r="AD3409" s="42"/>
      <c r="AE3409" s="42"/>
      <c r="AF3409" s="42"/>
      <c r="AG3409" s="42"/>
    </row>
    <row r="3410" spans="3:33" s="35" customFormat="1" x14ac:dyDescent="0.2">
      <c r="C3410" s="39"/>
      <c r="D3410" s="40"/>
      <c r="E3410" s="41"/>
      <c r="F3410" s="42"/>
      <c r="G3410" s="43"/>
      <c r="H3410" s="44"/>
      <c r="I3410" s="42"/>
      <c r="J3410" s="42"/>
      <c r="K3410" s="42"/>
      <c r="L3410" s="42"/>
      <c r="T3410" s="44"/>
      <c r="U3410" s="44"/>
      <c r="V3410" s="44"/>
      <c r="W3410" s="44"/>
      <c r="X3410" s="44"/>
      <c r="Y3410" s="44"/>
      <c r="Z3410" s="44"/>
      <c r="AD3410" s="42"/>
      <c r="AE3410" s="42"/>
      <c r="AF3410" s="42"/>
      <c r="AG3410" s="42"/>
    </row>
    <row r="3411" spans="3:33" s="35" customFormat="1" x14ac:dyDescent="0.2">
      <c r="C3411" s="39"/>
      <c r="D3411" s="40"/>
      <c r="E3411" s="41"/>
      <c r="F3411" s="42"/>
      <c r="G3411" s="43"/>
      <c r="H3411" s="44"/>
      <c r="I3411" s="42"/>
      <c r="J3411" s="42"/>
      <c r="K3411" s="42"/>
      <c r="L3411" s="42"/>
      <c r="T3411" s="44"/>
      <c r="U3411" s="44"/>
      <c r="V3411" s="44"/>
      <c r="W3411" s="44"/>
      <c r="X3411" s="44"/>
      <c r="Y3411" s="44"/>
      <c r="Z3411" s="44"/>
      <c r="AD3411" s="42"/>
      <c r="AE3411" s="42"/>
      <c r="AF3411" s="42"/>
      <c r="AG3411" s="42"/>
    </row>
    <row r="3412" spans="3:33" s="35" customFormat="1" x14ac:dyDescent="0.2">
      <c r="C3412" s="39"/>
      <c r="D3412" s="40"/>
      <c r="E3412" s="41"/>
      <c r="F3412" s="42"/>
      <c r="G3412" s="43"/>
      <c r="H3412" s="44"/>
      <c r="I3412" s="42"/>
      <c r="J3412" s="42"/>
      <c r="K3412" s="42"/>
      <c r="L3412" s="42"/>
      <c r="T3412" s="44"/>
      <c r="U3412" s="44"/>
      <c r="V3412" s="44"/>
      <c r="W3412" s="44"/>
      <c r="X3412" s="44"/>
      <c r="Y3412" s="44"/>
      <c r="Z3412" s="44"/>
      <c r="AD3412" s="42"/>
      <c r="AE3412" s="42"/>
      <c r="AF3412" s="42"/>
      <c r="AG3412" s="42"/>
    </row>
    <row r="3413" spans="3:33" s="35" customFormat="1" x14ac:dyDescent="0.2">
      <c r="C3413" s="39"/>
      <c r="D3413" s="40"/>
      <c r="E3413" s="41"/>
      <c r="F3413" s="42"/>
      <c r="G3413" s="43"/>
      <c r="H3413" s="44"/>
      <c r="I3413" s="42"/>
      <c r="J3413" s="42"/>
      <c r="K3413" s="42"/>
      <c r="L3413" s="42"/>
      <c r="T3413" s="44"/>
      <c r="U3413" s="44"/>
      <c r="V3413" s="44"/>
      <c r="W3413" s="44"/>
      <c r="X3413" s="44"/>
      <c r="Y3413" s="44"/>
      <c r="Z3413" s="44"/>
      <c r="AD3413" s="42"/>
      <c r="AE3413" s="42"/>
      <c r="AF3413" s="42"/>
      <c r="AG3413" s="42"/>
    </row>
    <row r="3414" spans="3:33" s="35" customFormat="1" x14ac:dyDescent="0.2">
      <c r="C3414" s="39"/>
      <c r="D3414" s="40"/>
      <c r="E3414" s="41"/>
      <c r="F3414" s="42"/>
      <c r="G3414" s="43"/>
      <c r="H3414" s="44"/>
      <c r="I3414" s="42"/>
      <c r="J3414" s="42"/>
      <c r="K3414" s="42"/>
      <c r="L3414" s="42"/>
      <c r="T3414" s="44"/>
      <c r="U3414" s="44"/>
      <c r="V3414" s="44"/>
      <c r="W3414" s="44"/>
      <c r="X3414" s="44"/>
      <c r="Y3414" s="44"/>
      <c r="Z3414" s="44"/>
      <c r="AD3414" s="42"/>
      <c r="AE3414" s="42"/>
      <c r="AF3414" s="42"/>
      <c r="AG3414" s="42"/>
    </row>
    <row r="3415" spans="3:33" s="35" customFormat="1" x14ac:dyDescent="0.2">
      <c r="C3415" s="39"/>
      <c r="D3415" s="40"/>
      <c r="E3415" s="41"/>
      <c r="F3415" s="42"/>
      <c r="G3415" s="43"/>
      <c r="H3415" s="44"/>
      <c r="I3415" s="42"/>
      <c r="J3415" s="42"/>
      <c r="K3415" s="42"/>
      <c r="L3415" s="42"/>
      <c r="T3415" s="44"/>
      <c r="U3415" s="44"/>
      <c r="V3415" s="44"/>
      <c r="W3415" s="44"/>
      <c r="X3415" s="44"/>
      <c r="Y3415" s="44"/>
      <c r="Z3415" s="44"/>
      <c r="AD3415" s="42"/>
      <c r="AE3415" s="42"/>
      <c r="AF3415" s="42"/>
      <c r="AG3415" s="42"/>
    </row>
    <row r="3416" spans="3:33" s="35" customFormat="1" x14ac:dyDescent="0.2">
      <c r="C3416" s="39"/>
      <c r="D3416" s="40"/>
      <c r="E3416" s="41"/>
      <c r="F3416" s="42"/>
      <c r="G3416" s="43"/>
      <c r="H3416" s="44"/>
      <c r="I3416" s="42"/>
      <c r="J3416" s="42"/>
      <c r="K3416" s="42"/>
      <c r="L3416" s="42"/>
      <c r="T3416" s="44"/>
      <c r="U3416" s="44"/>
      <c r="V3416" s="44"/>
      <c r="W3416" s="44"/>
      <c r="X3416" s="44"/>
      <c r="Y3416" s="44"/>
      <c r="Z3416" s="44"/>
      <c r="AD3416" s="42"/>
      <c r="AE3416" s="42"/>
      <c r="AF3416" s="42"/>
      <c r="AG3416" s="42"/>
    </row>
    <row r="3417" spans="3:33" s="35" customFormat="1" x14ac:dyDescent="0.2">
      <c r="C3417" s="39"/>
      <c r="D3417" s="40"/>
      <c r="E3417" s="41"/>
      <c r="F3417" s="42"/>
      <c r="G3417" s="43"/>
      <c r="H3417" s="44"/>
      <c r="I3417" s="42"/>
      <c r="J3417" s="42"/>
      <c r="K3417" s="42"/>
      <c r="L3417" s="42"/>
      <c r="T3417" s="44"/>
      <c r="U3417" s="44"/>
      <c r="V3417" s="44"/>
      <c r="W3417" s="44"/>
      <c r="X3417" s="44"/>
      <c r="Y3417" s="44"/>
      <c r="Z3417" s="44"/>
      <c r="AD3417" s="42"/>
      <c r="AE3417" s="42"/>
      <c r="AF3417" s="42"/>
      <c r="AG3417" s="42"/>
    </row>
    <row r="3418" spans="3:33" s="35" customFormat="1" x14ac:dyDescent="0.2">
      <c r="C3418" s="39"/>
      <c r="D3418" s="40"/>
      <c r="E3418" s="41"/>
      <c r="F3418" s="42"/>
      <c r="G3418" s="43"/>
      <c r="H3418" s="44"/>
      <c r="I3418" s="42"/>
      <c r="J3418" s="42"/>
      <c r="K3418" s="42"/>
      <c r="L3418" s="42"/>
      <c r="T3418" s="44"/>
      <c r="U3418" s="44"/>
      <c r="V3418" s="44"/>
      <c r="W3418" s="44"/>
      <c r="X3418" s="44"/>
      <c r="Y3418" s="44"/>
      <c r="Z3418" s="44"/>
      <c r="AD3418" s="42"/>
      <c r="AE3418" s="42"/>
      <c r="AF3418" s="42"/>
      <c r="AG3418" s="42"/>
    </row>
    <row r="3419" spans="3:33" s="35" customFormat="1" x14ac:dyDescent="0.2">
      <c r="C3419" s="39"/>
      <c r="D3419" s="40"/>
      <c r="E3419" s="41"/>
      <c r="F3419" s="42"/>
      <c r="G3419" s="43"/>
      <c r="H3419" s="44"/>
      <c r="I3419" s="42"/>
      <c r="J3419" s="42"/>
      <c r="K3419" s="42"/>
      <c r="L3419" s="42"/>
      <c r="T3419" s="44"/>
      <c r="U3419" s="44"/>
      <c r="V3419" s="44"/>
      <c r="W3419" s="44"/>
      <c r="X3419" s="44"/>
      <c r="Y3419" s="44"/>
      <c r="Z3419" s="44"/>
      <c r="AD3419" s="42"/>
      <c r="AE3419" s="42"/>
      <c r="AF3419" s="42"/>
      <c r="AG3419" s="42"/>
    </row>
    <row r="3420" spans="3:33" s="35" customFormat="1" x14ac:dyDescent="0.2">
      <c r="C3420" s="39"/>
      <c r="D3420" s="40"/>
      <c r="E3420" s="41"/>
      <c r="F3420" s="42"/>
      <c r="G3420" s="43"/>
      <c r="H3420" s="44"/>
      <c r="I3420" s="42"/>
      <c r="J3420" s="42"/>
      <c r="K3420" s="42"/>
      <c r="L3420" s="42"/>
      <c r="T3420" s="44"/>
      <c r="U3420" s="44"/>
      <c r="V3420" s="44"/>
      <c r="W3420" s="44"/>
      <c r="X3420" s="44"/>
      <c r="Y3420" s="44"/>
      <c r="Z3420" s="44"/>
      <c r="AD3420" s="42"/>
      <c r="AE3420" s="42"/>
      <c r="AF3420" s="42"/>
      <c r="AG3420" s="42"/>
    </row>
    <row r="3421" spans="3:33" s="35" customFormat="1" x14ac:dyDescent="0.2">
      <c r="C3421" s="39"/>
      <c r="D3421" s="40"/>
      <c r="E3421" s="41"/>
      <c r="F3421" s="42"/>
      <c r="G3421" s="43"/>
      <c r="H3421" s="44"/>
      <c r="I3421" s="42"/>
      <c r="J3421" s="42"/>
      <c r="K3421" s="42"/>
      <c r="L3421" s="42"/>
      <c r="T3421" s="44"/>
      <c r="U3421" s="44"/>
      <c r="V3421" s="44"/>
      <c r="W3421" s="44"/>
      <c r="X3421" s="44"/>
      <c r="Y3421" s="44"/>
      <c r="Z3421" s="44"/>
      <c r="AD3421" s="42"/>
      <c r="AE3421" s="42"/>
      <c r="AF3421" s="42"/>
      <c r="AG3421" s="42"/>
    </row>
    <row r="3422" spans="3:33" s="35" customFormat="1" x14ac:dyDescent="0.2">
      <c r="C3422" s="39"/>
      <c r="D3422" s="40"/>
      <c r="E3422" s="41"/>
      <c r="F3422" s="42"/>
      <c r="G3422" s="43"/>
      <c r="H3422" s="44"/>
      <c r="I3422" s="42"/>
      <c r="J3422" s="42"/>
      <c r="K3422" s="42"/>
      <c r="L3422" s="42"/>
      <c r="T3422" s="44"/>
      <c r="U3422" s="44"/>
      <c r="V3422" s="44"/>
      <c r="W3422" s="44"/>
      <c r="X3422" s="44"/>
      <c r="Y3422" s="44"/>
      <c r="Z3422" s="44"/>
      <c r="AD3422" s="42"/>
      <c r="AE3422" s="42"/>
      <c r="AF3422" s="42"/>
      <c r="AG3422" s="42"/>
    </row>
    <row r="3423" spans="3:33" s="35" customFormat="1" x14ac:dyDescent="0.2">
      <c r="C3423" s="39"/>
      <c r="D3423" s="40"/>
      <c r="E3423" s="41"/>
      <c r="F3423" s="42"/>
      <c r="G3423" s="43"/>
      <c r="H3423" s="44"/>
      <c r="I3423" s="42"/>
      <c r="J3423" s="42"/>
      <c r="K3423" s="42"/>
      <c r="L3423" s="42"/>
      <c r="T3423" s="44"/>
      <c r="U3423" s="44"/>
      <c r="V3423" s="44"/>
      <c r="W3423" s="44"/>
      <c r="X3423" s="44"/>
      <c r="Y3423" s="44"/>
      <c r="Z3423" s="44"/>
      <c r="AD3423" s="42"/>
      <c r="AE3423" s="42"/>
      <c r="AF3423" s="42"/>
      <c r="AG3423" s="42"/>
    </row>
    <row r="3424" spans="3:33" s="35" customFormat="1" x14ac:dyDescent="0.2">
      <c r="C3424" s="39"/>
      <c r="D3424" s="40"/>
      <c r="E3424" s="41"/>
      <c r="F3424" s="42"/>
      <c r="G3424" s="43"/>
      <c r="H3424" s="44"/>
      <c r="I3424" s="42"/>
      <c r="J3424" s="42"/>
      <c r="K3424" s="42"/>
      <c r="L3424" s="42"/>
      <c r="T3424" s="44"/>
      <c r="U3424" s="44"/>
      <c r="V3424" s="44"/>
      <c r="W3424" s="44"/>
      <c r="X3424" s="44"/>
      <c r="Y3424" s="44"/>
      <c r="Z3424" s="44"/>
      <c r="AD3424" s="42"/>
      <c r="AE3424" s="42"/>
      <c r="AF3424" s="42"/>
      <c r="AG3424" s="42"/>
    </row>
    <row r="3425" spans="3:33" s="35" customFormat="1" x14ac:dyDescent="0.2">
      <c r="C3425" s="39"/>
      <c r="D3425" s="40"/>
      <c r="E3425" s="41"/>
      <c r="F3425" s="42"/>
      <c r="G3425" s="43"/>
      <c r="H3425" s="44"/>
      <c r="I3425" s="42"/>
      <c r="J3425" s="42"/>
      <c r="K3425" s="42"/>
      <c r="L3425" s="42"/>
      <c r="T3425" s="44"/>
      <c r="U3425" s="44"/>
      <c r="V3425" s="44"/>
      <c r="W3425" s="44"/>
      <c r="X3425" s="44"/>
      <c r="Y3425" s="44"/>
      <c r="Z3425" s="44"/>
      <c r="AD3425" s="42"/>
      <c r="AE3425" s="42"/>
      <c r="AF3425" s="42"/>
      <c r="AG3425" s="42"/>
    </row>
    <row r="3426" spans="3:33" s="35" customFormat="1" x14ac:dyDescent="0.2">
      <c r="C3426" s="39"/>
      <c r="D3426" s="40"/>
      <c r="E3426" s="41"/>
      <c r="F3426" s="42"/>
      <c r="G3426" s="43"/>
      <c r="H3426" s="44"/>
      <c r="I3426" s="42"/>
      <c r="J3426" s="42"/>
      <c r="K3426" s="42"/>
      <c r="L3426" s="42"/>
      <c r="T3426" s="44"/>
      <c r="U3426" s="44"/>
      <c r="V3426" s="44"/>
      <c r="W3426" s="44"/>
      <c r="X3426" s="44"/>
      <c r="Y3426" s="44"/>
      <c r="Z3426" s="44"/>
      <c r="AD3426" s="42"/>
      <c r="AE3426" s="42"/>
      <c r="AF3426" s="42"/>
      <c r="AG3426" s="42"/>
    </row>
    <row r="3427" spans="3:33" s="35" customFormat="1" x14ac:dyDescent="0.2">
      <c r="C3427" s="39"/>
      <c r="D3427" s="40"/>
      <c r="E3427" s="41"/>
      <c r="F3427" s="42"/>
      <c r="G3427" s="43"/>
      <c r="H3427" s="44"/>
      <c r="I3427" s="42"/>
      <c r="J3427" s="42"/>
      <c r="K3427" s="42"/>
      <c r="L3427" s="42"/>
      <c r="T3427" s="44"/>
      <c r="U3427" s="44"/>
      <c r="V3427" s="44"/>
      <c r="W3427" s="44"/>
      <c r="X3427" s="44"/>
      <c r="Y3427" s="44"/>
      <c r="Z3427" s="44"/>
      <c r="AD3427" s="42"/>
      <c r="AE3427" s="42"/>
      <c r="AF3427" s="42"/>
      <c r="AG3427" s="42"/>
    </row>
    <row r="3428" spans="3:33" s="35" customFormat="1" x14ac:dyDescent="0.2">
      <c r="C3428" s="39"/>
      <c r="D3428" s="40"/>
      <c r="E3428" s="41"/>
      <c r="F3428" s="42"/>
      <c r="G3428" s="43"/>
      <c r="H3428" s="44"/>
      <c r="I3428" s="42"/>
      <c r="J3428" s="42"/>
      <c r="K3428" s="42"/>
      <c r="L3428" s="42"/>
      <c r="T3428" s="44"/>
      <c r="U3428" s="44"/>
      <c r="V3428" s="44"/>
      <c r="W3428" s="44"/>
      <c r="X3428" s="44"/>
      <c r="Y3428" s="44"/>
      <c r="Z3428" s="44"/>
      <c r="AD3428" s="42"/>
      <c r="AE3428" s="42"/>
      <c r="AF3428" s="42"/>
      <c r="AG3428" s="42"/>
    </row>
    <row r="3429" spans="3:33" s="35" customFormat="1" x14ac:dyDescent="0.2">
      <c r="C3429" s="39"/>
      <c r="D3429" s="40"/>
      <c r="E3429" s="41"/>
      <c r="F3429" s="42"/>
      <c r="G3429" s="43"/>
      <c r="H3429" s="44"/>
      <c r="I3429" s="42"/>
      <c r="J3429" s="42"/>
      <c r="K3429" s="42"/>
      <c r="L3429" s="42"/>
      <c r="T3429" s="44"/>
      <c r="U3429" s="44"/>
      <c r="V3429" s="44"/>
      <c r="W3429" s="44"/>
      <c r="X3429" s="44"/>
      <c r="Y3429" s="44"/>
      <c r="Z3429" s="44"/>
      <c r="AD3429" s="42"/>
      <c r="AE3429" s="42"/>
      <c r="AF3429" s="42"/>
      <c r="AG3429" s="42"/>
    </row>
    <row r="3430" spans="3:33" s="35" customFormat="1" x14ac:dyDescent="0.2">
      <c r="C3430" s="39"/>
      <c r="D3430" s="40"/>
      <c r="E3430" s="41"/>
      <c r="F3430" s="42"/>
      <c r="G3430" s="43"/>
      <c r="H3430" s="44"/>
      <c r="I3430" s="42"/>
      <c r="J3430" s="42"/>
      <c r="K3430" s="42"/>
      <c r="L3430" s="42"/>
      <c r="T3430" s="44"/>
      <c r="U3430" s="44"/>
      <c r="V3430" s="44"/>
      <c r="W3430" s="44"/>
      <c r="X3430" s="44"/>
      <c r="Y3430" s="44"/>
      <c r="Z3430" s="44"/>
      <c r="AD3430" s="42"/>
      <c r="AE3430" s="42"/>
      <c r="AF3430" s="42"/>
      <c r="AG3430" s="42"/>
    </row>
    <row r="3431" spans="3:33" s="35" customFormat="1" x14ac:dyDescent="0.2">
      <c r="C3431" s="39"/>
      <c r="D3431" s="40"/>
      <c r="E3431" s="41"/>
      <c r="F3431" s="42"/>
      <c r="G3431" s="43"/>
      <c r="H3431" s="44"/>
      <c r="I3431" s="42"/>
      <c r="J3431" s="42"/>
      <c r="K3431" s="42"/>
      <c r="L3431" s="42"/>
      <c r="T3431" s="44"/>
      <c r="U3431" s="44"/>
      <c r="V3431" s="44"/>
      <c r="W3431" s="44"/>
      <c r="X3431" s="44"/>
      <c r="Y3431" s="44"/>
      <c r="Z3431" s="44"/>
      <c r="AD3431" s="42"/>
      <c r="AE3431" s="42"/>
      <c r="AF3431" s="42"/>
      <c r="AG3431" s="42"/>
    </row>
    <row r="3432" spans="3:33" s="35" customFormat="1" x14ac:dyDescent="0.2">
      <c r="C3432" s="39"/>
      <c r="D3432" s="40"/>
      <c r="E3432" s="41"/>
      <c r="F3432" s="42"/>
      <c r="G3432" s="43"/>
      <c r="H3432" s="44"/>
      <c r="I3432" s="42"/>
      <c r="J3432" s="42"/>
      <c r="K3432" s="42"/>
      <c r="L3432" s="42"/>
      <c r="T3432" s="44"/>
      <c r="U3432" s="44"/>
      <c r="V3432" s="44"/>
      <c r="W3432" s="44"/>
      <c r="X3432" s="44"/>
      <c r="Y3432" s="44"/>
      <c r="Z3432" s="44"/>
      <c r="AD3432" s="42"/>
      <c r="AE3432" s="42"/>
      <c r="AF3432" s="42"/>
      <c r="AG3432" s="42"/>
    </row>
    <row r="3433" spans="3:33" s="35" customFormat="1" x14ac:dyDescent="0.2">
      <c r="C3433" s="39"/>
      <c r="D3433" s="40"/>
      <c r="E3433" s="41"/>
      <c r="F3433" s="42"/>
      <c r="G3433" s="43"/>
      <c r="H3433" s="44"/>
      <c r="I3433" s="42"/>
      <c r="J3433" s="42"/>
      <c r="K3433" s="42"/>
      <c r="L3433" s="42"/>
      <c r="T3433" s="44"/>
      <c r="U3433" s="44"/>
      <c r="V3433" s="44"/>
      <c r="W3433" s="44"/>
      <c r="X3433" s="44"/>
      <c r="Y3433" s="44"/>
      <c r="Z3433" s="44"/>
      <c r="AD3433" s="42"/>
      <c r="AE3433" s="42"/>
      <c r="AF3433" s="42"/>
      <c r="AG3433" s="42"/>
    </row>
    <row r="3434" spans="3:33" s="35" customFormat="1" x14ac:dyDescent="0.2">
      <c r="C3434" s="39"/>
      <c r="D3434" s="40"/>
      <c r="E3434" s="41"/>
      <c r="F3434" s="42"/>
      <c r="G3434" s="43"/>
      <c r="H3434" s="44"/>
      <c r="I3434" s="42"/>
      <c r="J3434" s="42"/>
      <c r="K3434" s="42"/>
      <c r="L3434" s="42"/>
      <c r="T3434" s="44"/>
      <c r="U3434" s="44"/>
      <c r="V3434" s="44"/>
      <c r="W3434" s="44"/>
      <c r="X3434" s="44"/>
      <c r="Y3434" s="44"/>
      <c r="Z3434" s="44"/>
      <c r="AD3434" s="42"/>
      <c r="AE3434" s="42"/>
      <c r="AF3434" s="42"/>
      <c r="AG3434" s="42"/>
    </row>
    <row r="3435" spans="3:33" s="35" customFormat="1" x14ac:dyDescent="0.2">
      <c r="C3435" s="39"/>
      <c r="D3435" s="40"/>
      <c r="E3435" s="41"/>
      <c r="F3435" s="42"/>
      <c r="G3435" s="43"/>
      <c r="H3435" s="44"/>
      <c r="I3435" s="42"/>
      <c r="J3435" s="42"/>
      <c r="K3435" s="42"/>
      <c r="L3435" s="42"/>
      <c r="T3435" s="44"/>
      <c r="U3435" s="44"/>
      <c r="V3435" s="44"/>
      <c r="W3435" s="44"/>
      <c r="X3435" s="44"/>
      <c r="Y3435" s="44"/>
      <c r="Z3435" s="44"/>
      <c r="AD3435" s="42"/>
      <c r="AE3435" s="42"/>
      <c r="AF3435" s="42"/>
      <c r="AG3435" s="42"/>
    </row>
    <row r="3436" spans="3:33" s="35" customFormat="1" x14ac:dyDescent="0.2">
      <c r="C3436" s="39"/>
      <c r="D3436" s="40"/>
      <c r="E3436" s="41"/>
      <c r="F3436" s="42"/>
      <c r="G3436" s="43"/>
      <c r="H3436" s="44"/>
      <c r="I3436" s="42"/>
      <c r="J3436" s="42"/>
      <c r="K3436" s="42"/>
      <c r="L3436" s="42"/>
      <c r="T3436" s="44"/>
      <c r="U3436" s="44"/>
      <c r="V3436" s="44"/>
      <c r="W3436" s="44"/>
      <c r="X3436" s="44"/>
      <c r="Y3436" s="44"/>
      <c r="Z3436" s="44"/>
      <c r="AD3436" s="42"/>
      <c r="AE3436" s="42"/>
      <c r="AF3436" s="42"/>
      <c r="AG3436" s="42"/>
    </row>
    <row r="3437" spans="3:33" s="35" customFormat="1" x14ac:dyDescent="0.2">
      <c r="C3437" s="39"/>
      <c r="D3437" s="40"/>
      <c r="E3437" s="41"/>
      <c r="F3437" s="42"/>
      <c r="G3437" s="43"/>
      <c r="H3437" s="44"/>
      <c r="I3437" s="42"/>
      <c r="J3437" s="42"/>
      <c r="K3437" s="42"/>
      <c r="L3437" s="42"/>
      <c r="T3437" s="44"/>
      <c r="U3437" s="44"/>
      <c r="V3437" s="44"/>
      <c r="W3437" s="44"/>
      <c r="X3437" s="44"/>
      <c r="Y3437" s="44"/>
      <c r="Z3437" s="44"/>
      <c r="AD3437" s="42"/>
      <c r="AE3437" s="42"/>
      <c r="AF3437" s="42"/>
      <c r="AG3437" s="42"/>
    </row>
    <row r="3438" spans="3:33" s="35" customFormat="1" x14ac:dyDescent="0.2">
      <c r="C3438" s="39"/>
      <c r="D3438" s="40"/>
      <c r="E3438" s="41"/>
      <c r="F3438" s="42"/>
      <c r="G3438" s="43"/>
      <c r="H3438" s="44"/>
      <c r="I3438" s="42"/>
      <c r="J3438" s="42"/>
      <c r="K3438" s="42"/>
      <c r="L3438" s="42"/>
      <c r="T3438" s="44"/>
      <c r="U3438" s="44"/>
      <c r="V3438" s="44"/>
      <c r="W3438" s="44"/>
      <c r="X3438" s="44"/>
      <c r="Y3438" s="44"/>
      <c r="Z3438" s="44"/>
      <c r="AD3438" s="42"/>
      <c r="AE3438" s="42"/>
      <c r="AF3438" s="42"/>
      <c r="AG3438" s="42"/>
    </row>
    <row r="3439" spans="3:33" s="35" customFormat="1" x14ac:dyDescent="0.2">
      <c r="C3439" s="39"/>
      <c r="D3439" s="40"/>
      <c r="E3439" s="41"/>
      <c r="F3439" s="42"/>
      <c r="G3439" s="43"/>
      <c r="H3439" s="44"/>
      <c r="I3439" s="42"/>
      <c r="J3439" s="42"/>
      <c r="K3439" s="42"/>
      <c r="L3439" s="42"/>
      <c r="T3439" s="44"/>
      <c r="U3439" s="44"/>
      <c r="V3439" s="44"/>
      <c r="W3439" s="44"/>
      <c r="X3439" s="44"/>
      <c r="Y3439" s="44"/>
      <c r="Z3439" s="44"/>
      <c r="AD3439" s="42"/>
      <c r="AE3439" s="42"/>
      <c r="AF3439" s="42"/>
      <c r="AG3439" s="42"/>
    </row>
    <row r="3440" spans="3:33" s="35" customFormat="1" x14ac:dyDescent="0.2">
      <c r="C3440" s="39"/>
      <c r="D3440" s="40"/>
      <c r="E3440" s="41"/>
      <c r="F3440" s="42"/>
      <c r="G3440" s="43"/>
      <c r="H3440" s="44"/>
      <c r="I3440" s="42"/>
      <c r="J3440" s="42"/>
      <c r="K3440" s="42"/>
      <c r="L3440" s="42"/>
      <c r="T3440" s="44"/>
      <c r="U3440" s="44"/>
      <c r="V3440" s="44"/>
      <c r="W3440" s="44"/>
      <c r="X3440" s="44"/>
      <c r="Y3440" s="44"/>
      <c r="Z3440" s="44"/>
      <c r="AD3440" s="42"/>
      <c r="AE3440" s="42"/>
      <c r="AF3440" s="42"/>
      <c r="AG3440" s="42"/>
    </row>
    <row r="3441" spans="3:33" s="35" customFormat="1" x14ac:dyDescent="0.2">
      <c r="C3441" s="39"/>
      <c r="D3441" s="40"/>
      <c r="E3441" s="41"/>
      <c r="F3441" s="42"/>
      <c r="G3441" s="43"/>
      <c r="H3441" s="44"/>
      <c r="I3441" s="42"/>
      <c r="J3441" s="42"/>
      <c r="K3441" s="42"/>
      <c r="L3441" s="42"/>
      <c r="T3441" s="44"/>
      <c r="U3441" s="44"/>
      <c r="V3441" s="44"/>
      <c r="W3441" s="44"/>
      <c r="X3441" s="44"/>
      <c r="Y3441" s="44"/>
      <c r="Z3441" s="44"/>
      <c r="AD3441" s="42"/>
      <c r="AE3441" s="42"/>
      <c r="AF3441" s="42"/>
      <c r="AG3441" s="42"/>
    </row>
    <row r="3442" spans="3:33" s="35" customFormat="1" x14ac:dyDescent="0.2">
      <c r="C3442" s="39"/>
      <c r="D3442" s="40"/>
      <c r="E3442" s="41"/>
      <c r="F3442" s="42"/>
      <c r="G3442" s="43"/>
      <c r="H3442" s="44"/>
      <c r="I3442" s="42"/>
      <c r="J3442" s="42"/>
      <c r="K3442" s="42"/>
      <c r="L3442" s="42"/>
      <c r="T3442" s="44"/>
      <c r="U3442" s="44"/>
      <c r="V3442" s="44"/>
      <c r="W3442" s="44"/>
      <c r="X3442" s="44"/>
      <c r="Y3442" s="44"/>
      <c r="Z3442" s="44"/>
      <c r="AD3442" s="42"/>
      <c r="AE3442" s="42"/>
      <c r="AF3442" s="42"/>
      <c r="AG3442" s="42"/>
    </row>
    <row r="3443" spans="3:33" s="35" customFormat="1" x14ac:dyDescent="0.2">
      <c r="C3443" s="39"/>
      <c r="D3443" s="40"/>
      <c r="E3443" s="41"/>
      <c r="F3443" s="42"/>
      <c r="G3443" s="43"/>
      <c r="H3443" s="44"/>
      <c r="I3443" s="42"/>
      <c r="J3443" s="42"/>
      <c r="K3443" s="42"/>
      <c r="L3443" s="42"/>
      <c r="T3443" s="44"/>
      <c r="U3443" s="44"/>
      <c r="V3443" s="44"/>
      <c r="W3443" s="44"/>
      <c r="X3443" s="44"/>
      <c r="Y3443" s="44"/>
      <c r="Z3443" s="44"/>
      <c r="AD3443" s="42"/>
      <c r="AE3443" s="42"/>
      <c r="AF3443" s="42"/>
      <c r="AG3443" s="42"/>
    </row>
    <row r="3444" spans="3:33" s="35" customFormat="1" x14ac:dyDescent="0.2">
      <c r="C3444" s="39"/>
      <c r="D3444" s="40"/>
      <c r="E3444" s="41"/>
      <c r="F3444" s="42"/>
      <c r="G3444" s="43"/>
      <c r="H3444" s="44"/>
      <c r="I3444" s="42"/>
      <c r="J3444" s="42"/>
      <c r="K3444" s="42"/>
      <c r="L3444" s="42"/>
      <c r="T3444" s="44"/>
      <c r="U3444" s="44"/>
      <c r="V3444" s="44"/>
      <c r="W3444" s="44"/>
      <c r="X3444" s="44"/>
      <c r="Y3444" s="44"/>
      <c r="Z3444" s="44"/>
      <c r="AD3444" s="42"/>
      <c r="AE3444" s="42"/>
      <c r="AF3444" s="42"/>
      <c r="AG3444" s="42"/>
    </row>
    <row r="3445" spans="3:33" s="35" customFormat="1" x14ac:dyDescent="0.2">
      <c r="C3445" s="39"/>
      <c r="D3445" s="40"/>
      <c r="E3445" s="41"/>
      <c r="F3445" s="42"/>
      <c r="G3445" s="43"/>
      <c r="H3445" s="44"/>
      <c r="I3445" s="42"/>
      <c r="J3445" s="42"/>
      <c r="K3445" s="42"/>
      <c r="L3445" s="42"/>
      <c r="T3445" s="44"/>
      <c r="U3445" s="44"/>
      <c r="V3445" s="44"/>
      <c r="W3445" s="44"/>
      <c r="X3445" s="44"/>
      <c r="Y3445" s="44"/>
      <c r="Z3445" s="44"/>
      <c r="AD3445" s="42"/>
      <c r="AE3445" s="42"/>
      <c r="AF3445" s="42"/>
      <c r="AG3445" s="42"/>
    </row>
    <row r="3446" spans="3:33" s="35" customFormat="1" x14ac:dyDescent="0.2">
      <c r="C3446" s="39"/>
      <c r="D3446" s="40"/>
      <c r="E3446" s="41"/>
      <c r="F3446" s="42"/>
      <c r="G3446" s="43"/>
      <c r="H3446" s="44"/>
      <c r="I3446" s="42"/>
      <c r="J3446" s="42"/>
      <c r="K3446" s="42"/>
      <c r="L3446" s="42"/>
      <c r="T3446" s="44"/>
      <c r="U3446" s="44"/>
      <c r="V3446" s="44"/>
      <c r="W3446" s="44"/>
      <c r="X3446" s="44"/>
      <c r="Y3446" s="44"/>
      <c r="Z3446" s="44"/>
      <c r="AD3446" s="42"/>
      <c r="AE3446" s="42"/>
      <c r="AF3446" s="42"/>
      <c r="AG3446" s="42"/>
    </row>
    <row r="3447" spans="3:33" s="35" customFormat="1" x14ac:dyDescent="0.2">
      <c r="C3447" s="39"/>
      <c r="D3447" s="40"/>
      <c r="E3447" s="41"/>
      <c r="F3447" s="42"/>
      <c r="G3447" s="43"/>
      <c r="H3447" s="44"/>
      <c r="I3447" s="42"/>
      <c r="J3447" s="42"/>
      <c r="K3447" s="42"/>
      <c r="L3447" s="42"/>
      <c r="T3447" s="44"/>
      <c r="U3447" s="44"/>
      <c r="V3447" s="44"/>
      <c r="W3447" s="44"/>
      <c r="X3447" s="44"/>
      <c r="Y3447" s="44"/>
      <c r="Z3447" s="44"/>
      <c r="AD3447" s="42"/>
      <c r="AE3447" s="42"/>
      <c r="AF3447" s="42"/>
      <c r="AG3447" s="42"/>
    </row>
    <row r="3448" spans="3:33" s="35" customFormat="1" x14ac:dyDescent="0.2">
      <c r="C3448" s="39"/>
      <c r="D3448" s="40"/>
      <c r="E3448" s="41"/>
      <c r="F3448" s="42"/>
      <c r="G3448" s="43"/>
      <c r="H3448" s="44"/>
      <c r="I3448" s="42"/>
      <c r="J3448" s="42"/>
      <c r="K3448" s="42"/>
      <c r="L3448" s="42"/>
      <c r="T3448" s="44"/>
      <c r="U3448" s="44"/>
      <c r="V3448" s="44"/>
      <c r="W3448" s="44"/>
      <c r="X3448" s="44"/>
      <c r="Y3448" s="44"/>
      <c r="Z3448" s="44"/>
      <c r="AD3448" s="42"/>
      <c r="AE3448" s="42"/>
      <c r="AF3448" s="42"/>
      <c r="AG3448" s="42"/>
    </row>
    <row r="3449" spans="3:33" s="35" customFormat="1" x14ac:dyDescent="0.2">
      <c r="C3449" s="39"/>
      <c r="D3449" s="40"/>
      <c r="E3449" s="41"/>
      <c r="F3449" s="42"/>
      <c r="G3449" s="43"/>
      <c r="H3449" s="44"/>
      <c r="I3449" s="42"/>
      <c r="J3449" s="42"/>
      <c r="K3449" s="42"/>
      <c r="L3449" s="42"/>
      <c r="T3449" s="44"/>
      <c r="U3449" s="44"/>
      <c r="V3449" s="44"/>
      <c r="W3449" s="44"/>
      <c r="X3449" s="44"/>
      <c r="Y3449" s="44"/>
      <c r="Z3449" s="44"/>
      <c r="AD3449" s="42"/>
      <c r="AE3449" s="42"/>
      <c r="AF3449" s="42"/>
      <c r="AG3449" s="42"/>
    </row>
    <row r="3450" spans="3:33" s="35" customFormat="1" x14ac:dyDescent="0.2">
      <c r="C3450" s="39"/>
      <c r="D3450" s="40"/>
      <c r="E3450" s="41"/>
      <c r="F3450" s="42"/>
      <c r="G3450" s="43"/>
      <c r="H3450" s="44"/>
      <c r="I3450" s="42"/>
      <c r="J3450" s="42"/>
      <c r="K3450" s="42"/>
      <c r="L3450" s="42"/>
      <c r="T3450" s="44"/>
      <c r="U3450" s="44"/>
      <c r="V3450" s="44"/>
      <c r="W3450" s="44"/>
      <c r="X3450" s="44"/>
      <c r="Y3450" s="44"/>
      <c r="Z3450" s="44"/>
      <c r="AD3450" s="42"/>
      <c r="AE3450" s="42"/>
      <c r="AF3450" s="42"/>
      <c r="AG3450" s="42"/>
    </row>
    <row r="3451" spans="3:33" s="35" customFormat="1" x14ac:dyDescent="0.2">
      <c r="C3451" s="39"/>
      <c r="D3451" s="40"/>
      <c r="E3451" s="41"/>
      <c r="F3451" s="42"/>
      <c r="G3451" s="43"/>
      <c r="H3451" s="44"/>
      <c r="I3451" s="42"/>
      <c r="J3451" s="42"/>
      <c r="K3451" s="42"/>
      <c r="L3451" s="42"/>
      <c r="T3451" s="44"/>
      <c r="U3451" s="44"/>
      <c r="V3451" s="44"/>
      <c r="W3451" s="44"/>
      <c r="X3451" s="44"/>
      <c r="Y3451" s="44"/>
      <c r="Z3451" s="44"/>
      <c r="AD3451" s="42"/>
      <c r="AE3451" s="42"/>
      <c r="AF3451" s="42"/>
      <c r="AG3451" s="42"/>
    </row>
    <row r="3452" spans="3:33" s="35" customFormat="1" x14ac:dyDescent="0.2">
      <c r="C3452" s="39"/>
      <c r="D3452" s="40"/>
      <c r="E3452" s="41"/>
      <c r="F3452" s="42"/>
      <c r="G3452" s="43"/>
      <c r="H3452" s="44"/>
      <c r="I3452" s="42"/>
      <c r="J3452" s="42"/>
      <c r="K3452" s="42"/>
      <c r="L3452" s="42"/>
      <c r="T3452" s="44"/>
      <c r="U3452" s="44"/>
      <c r="V3452" s="44"/>
      <c r="W3452" s="44"/>
      <c r="X3452" s="44"/>
      <c r="Y3452" s="44"/>
      <c r="Z3452" s="44"/>
      <c r="AD3452" s="42"/>
      <c r="AE3452" s="42"/>
      <c r="AF3452" s="42"/>
      <c r="AG3452" s="42"/>
    </row>
    <row r="3453" spans="3:33" s="35" customFormat="1" x14ac:dyDescent="0.2">
      <c r="C3453" s="39"/>
      <c r="D3453" s="40"/>
      <c r="E3453" s="41"/>
      <c r="F3453" s="42"/>
      <c r="G3453" s="43"/>
      <c r="H3453" s="44"/>
      <c r="I3453" s="42"/>
      <c r="J3453" s="42"/>
      <c r="K3453" s="42"/>
      <c r="L3453" s="42"/>
      <c r="T3453" s="44"/>
      <c r="U3453" s="44"/>
      <c r="V3453" s="44"/>
      <c r="W3453" s="44"/>
      <c r="X3453" s="44"/>
      <c r="Y3453" s="44"/>
      <c r="Z3453" s="44"/>
      <c r="AD3453" s="42"/>
      <c r="AE3453" s="42"/>
      <c r="AF3453" s="42"/>
      <c r="AG3453" s="42"/>
    </row>
    <row r="3454" spans="3:33" s="35" customFormat="1" x14ac:dyDescent="0.2">
      <c r="C3454" s="39"/>
      <c r="D3454" s="40"/>
      <c r="E3454" s="41"/>
      <c r="F3454" s="42"/>
      <c r="G3454" s="43"/>
      <c r="H3454" s="44"/>
      <c r="I3454" s="42"/>
      <c r="J3454" s="42"/>
      <c r="K3454" s="42"/>
      <c r="L3454" s="42"/>
      <c r="T3454" s="44"/>
      <c r="U3454" s="44"/>
      <c r="V3454" s="44"/>
      <c r="W3454" s="44"/>
      <c r="X3454" s="44"/>
      <c r="Y3454" s="44"/>
      <c r="Z3454" s="44"/>
      <c r="AD3454" s="42"/>
      <c r="AE3454" s="42"/>
      <c r="AF3454" s="42"/>
      <c r="AG3454" s="42"/>
    </row>
    <row r="3455" spans="3:33" s="35" customFormat="1" x14ac:dyDescent="0.2">
      <c r="C3455" s="39"/>
      <c r="D3455" s="40"/>
      <c r="E3455" s="41"/>
      <c r="F3455" s="42"/>
      <c r="G3455" s="43"/>
      <c r="H3455" s="44"/>
      <c r="I3455" s="42"/>
      <c r="J3455" s="42"/>
      <c r="K3455" s="42"/>
      <c r="L3455" s="42"/>
      <c r="T3455" s="44"/>
      <c r="U3455" s="44"/>
      <c r="V3455" s="44"/>
      <c r="W3455" s="44"/>
      <c r="X3455" s="44"/>
      <c r="Y3455" s="44"/>
      <c r="Z3455" s="44"/>
      <c r="AD3455" s="42"/>
      <c r="AE3455" s="42"/>
      <c r="AF3455" s="42"/>
      <c r="AG3455" s="42"/>
    </row>
    <row r="3456" spans="3:33" s="35" customFormat="1" x14ac:dyDescent="0.2">
      <c r="C3456" s="39"/>
      <c r="D3456" s="40"/>
      <c r="E3456" s="41"/>
      <c r="F3456" s="42"/>
      <c r="G3456" s="43"/>
      <c r="H3456" s="44"/>
      <c r="I3456" s="42"/>
      <c r="J3456" s="42"/>
      <c r="K3456" s="42"/>
      <c r="L3456" s="42"/>
      <c r="T3456" s="44"/>
      <c r="U3456" s="44"/>
      <c r="V3456" s="44"/>
      <c r="W3456" s="44"/>
      <c r="X3456" s="44"/>
      <c r="Y3456" s="44"/>
      <c r="Z3456" s="44"/>
      <c r="AD3456" s="42"/>
      <c r="AE3456" s="42"/>
      <c r="AF3456" s="42"/>
      <c r="AG3456" s="42"/>
    </row>
    <row r="3457" spans="3:33" s="35" customFormat="1" x14ac:dyDescent="0.2">
      <c r="C3457" s="39"/>
      <c r="D3457" s="40"/>
      <c r="E3457" s="41"/>
      <c r="F3457" s="42"/>
      <c r="G3457" s="43"/>
      <c r="H3457" s="44"/>
      <c r="I3457" s="42"/>
      <c r="J3457" s="42"/>
      <c r="K3457" s="42"/>
      <c r="L3457" s="42"/>
      <c r="T3457" s="44"/>
      <c r="U3457" s="44"/>
      <c r="V3457" s="44"/>
      <c r="W3457" s="44"/>
      <c r="X3457" s="44"/>
      <c r="Y3457" s="44"/>
      <c r="Z3457" s="44"/>
      <c r="AD3457" s="42"/>
      <c r="AE3457" s="42"/>
      <c r="AF3457" s="42"/>
      <c r="AG3457" s="42"/>
    </row>
    <row r="3458" spans="3:33" s="35" customFormat="1" x14ac:dyDescent="0.2">
      <c r="C3458" s="39"/>
      <c r="D3458" s="40"/>
      <c r="E3458" s="41"/>
      <c r="F3458" s="42"/>
      <c r="G3458" s="43"/>
      <c r="H3458" s="44"/>
      <c r="I3458" s="42"/>
      <c r="J3458" s="42"/>
      <c r="K3458" s="42"/>
      <c r="L3458" s="42"/>
      <c r="T3458" s="44"/>
      <c r="U3458" s="44"/>
      <c r="V3458" s="44"/>
      <c r="W3458" s="44"/>
      <c r="X3458" s="44"/>
      <c r="Y3458" s="44"/>
      <c r="Z3458" s="44"/>
      <c r="AD3458" s="42"/>
      <c r="AE3458" s="42"/>
      <c r="AF3458" s="42"/>
      <c r="AG3458" s="42"/>
    </row>
    <row r="3459" spans="3:33" s="35" customFormat="1" x14ac:dyDescent="0.2">
      <c r="C3459" s="39"/>
      <c r="D3459" s="40"/>
      <c r="E3459" s="41"/>
      <c r="F3459" s="42"/>
      <c r="G3459" s="43"/>
      <c r="H3459" s="44"/>
      <c r="I3459" s="42"/>
      <c r="J3459" s="42"/>
      <c r="K3459" s="42"/>
      <c r="L3459" s="42"/>
      <c r="T3459" s="44"/>
      <c r="U3459" s="44"/>
      <c r="V3459" s="44"/>
      <c r="W3459" s="44"/>
      <c r="X3459" s="44"/>
      <c r="Y3459" s="44"/>
      <c r="Z3459" s="44"/>
      <c r="AD3459" s="42"/>
      <c r="AE3459" s="42"/>
      <c r="AF3459" s="42"/>
      <c r="AG3459" s="42"/>
    </row>
    <row r="3460" spans="3:33" s="35" customFormat="1" x14ac:dyDescent="0.2">
      <c r="C3460" s="39"/>
      <c r="D3460" s="40"/>
      <c r="E3460" s="41"/>
      <c r="F3460" s="42"/>
      <c r="G3460" s="43"/>
      <c r="H3460" s="44"/>
      <c r="I3460" s="42"/>
      <c r="J3460" s="42"/>
      <c r="K3460" s="42"/>
      <c r="L3460" s="42"/>
      <c r="T3460" s="44"/>
      <c r="U3460" s="44"/>
      <c r="V3460" s="44"/>
      <c r="W3460" s="44"/>
      <c r="X3460" s="44"/>
      <c r="Y3460" s="44"/>
      <c r="Z3460" s="44"/>
      <c r="AD3460" s="42"/>
      <c r="AE3460" s="42"/>
      <c r="AF3460" s="42"/>
      <c r="AG3460" s="42"/>
    </row>
    <row r="3461" spans="3:33" s="35" customFormat="1" x14ac:dyDescent="0.2">
      <c r="C3461" s="39"/>
      <c r="D3461" s="40"/>
      <c r="E3461" s="41"/>
      <c r="F3461" s="42"/>
      <c r="G3461" s="43"/>
      <c r="H3461" s="44"/>
      <c r="I3461" s="42"/>
      <c r="J3461" s="42"/>
      <c r="K3461" s="42"/>
      <c r="L3461" s="42"/>
      <c r="T3461" s="44"/>
      <c r="U3461" s="44"/>
      <c r="V3461" s="44"/>
      <c r="W3461" s="44"/>
      <c r="X3461" s="44"/>
      <c r="Y3461" s="44"/>
      <c r="Z3461" s="44"/>
      <c r="AD3461" s="42"/>
      <c r="AE3461" s="42"/>
      <c r="AF3461" s="42"/>
      <c r="AG3461" s="42"/>
    </row>
    <row r="3462" spans="3:33" s="35" customFormat="1" x14ac:dyDescent="0.2">
      <c r="C3462" s="39"/>
      <c r="D3462" s="40"/>
      <c r="E3462" s="41"/>
      <c r="F3462" s="42"/>
      <c r="G3462" s="43"/>
      <c r="H3462" s="44"/>
      <c r="I3462" s="42"/>
      <c r="J3462" s="42"/>
      <c r="K3462" s="42"/>
      <c r="L3462" s="42"/>
      <c r="T3462" s="44"/>
      <c r="U3462" s="44"/>
      <c r="V3462" s="44"/>
      <c r="W3462" s="44"/>
      <c r="X3462" s="44"/>
      <c r="Y3462" s="44"/>
      <c r="Z3462" s="44"/>
      <c r="AD3462" s="42"/>
      <c r="AE3462" s="42"/>
      <c r="AF3462" s="42"/>
      <c r="AG3462" s="42"/>
    </row>
    <row r="3463" spans="3:33" s="35" customFormat="1" x14ac:dyDescent="0.2">
      <c r="C3463" s="39"/>
      <c r="D3463" s="40"/>
      <c r="E3463" s="41"/>
      <c r="F3463" s="42"/>
      <c r="G3463" s="43"/>
      <c r="H3463" s="44"/>
      <c r="I3463" s="42"/>
      <c r="J3463" s="42"/>
      <c r="K3463" s="42"/>
      <c r="L3463" s="42"/>
      <c r="T3463" s="44"/>
      <c r="U3463" s="44"/>
      <c r="V3463" s="44"/>
      <c r="W3463" s="44"/>
      <c r="X3463" s="44"/>
      <c r="Y3463" s="44"/>
      <c r="Z3463" s="44"/>
      <c r="AD3463" s="42"/>
      <c r="AE3463" s="42"/>
      <c r="AF3463" s="42"/>
      <c r="AG3463" s="42"/>
    </row>
    <row r="3464" spans="3:33" s="35" customFormat="1" x14ac:dyDescent="0.2">
      <c r="C3464" s="39"/>
      <c r="D3464" s="40"/>
      <c r="E3464" s="41"/>
      <c r="F3464" s="42"/>
      <c r="G3464" s="43"/>
      <c r="H3464" s="44"/>
      <c r="I3464" s="42"/>
      <c r="J3464" s="42"/>
      <c r="K3464" s="42"/>
      <c r="L3464" s="42"/>
      <c r="T3464" s="44"/>
      <c r="U3464" s="44"/>
      <c r="V3464" s="44"/>
      <c r="W3464" s="44"/>
      <c r="X3464" s="44"/>
      <c r="Y3464" s="44"/>
      <c r="Z3464" s="44"/>
      <c r="AD3464" s="42"/>
      <c r="AE3464" s="42"/>
      <c r="AF3464" s="42"/>
      <c r="AG3464" s="42"/>
    </row>
    <row r="3465" spans="3:33" s="35" customFormat="1" x14ac:dyDescent="0.2">
      <c r="C3465" s="39"/>
      <c r="D3465" s="40"/>
      <c r="E3465" s="41"/>
      <c r="F3465" s="42"/>
      <c r="G3465" s="43"/>
      <c r="H3465" s="44"/>
      <c r="I3465" s="42"/>
      <c r="J3465" s="42"/>
      <c r="K3465" s="42"/>
      <c r="L3465" s="42"/>
      <c r="T3465" s="44"/>
      <c r="U3465" s="44"/>
      <c r="V3465" s="44"/>
      <c r="W3465" s="44"/>
      <c r="X3465" s="44"/>
      <c r="Y3465" s="44"/>
      <c r="Z3465" s="44"/>
      <c r="AD3465" s="42"/>
      <c r="AE3465" s="42"/>
      <c r="AF3465" s="42"/>
      <c r="AG3465" s="42"/>
    </row>
    <row r="3466" spans="3:33" s="35" customFormat="1" x14ac:dyDescent="0.2">
      <c r="C3466" s="39"/>
      <c r="D3466" s="40"/>
      <c r="E3466" s="41"/>
      <c r="F3466" s="42"/>
      <c r="G3466" s="43"/>
      <c r="H3466" s="44"/>
      <c r="I3466" s="42"/>
      <c r="J3466" s="42"/>
      <c r="K3466" s="42"/>
      <c r="L3466" s="42"/>
      <c r="T3466" s="44"/>
      <c r="U3466" s="44"/>
      <c r="V3466" s="44"/>
      <c r="W3466" s="44"/>
      <c r="X3466" s="44"/>
      <c r="Y3466" s="44"/>
      <c r="Z3466" s="44"/>
      <c r="AD3466" s="42"/>
      <c r="AE3466" s="42"/>
      <c r="AF3466" s="42"/>
      <c r="AG3466" s="42"/>
    </row>
    <row r="3467" spans="3:33" s="35" customFormat="1" x14ac:dyDescent="0.2">
      <c r="C3467" s="39"/>
      <c r="D3467" s="40"/>
      <c r="E3467" s="41"/>
      <c r="F3467" s="42"/>
      <c r="G3467" s="43"/>
      <c r="H3467" s="44"/>
      <c r="I3467" s="42"/>
      <c r="J3467" s="42"/>
      <c r="K3467" s="42"/>
      <c r="L3467" s="42"/>
      <c r="T3467" s="44"/>
      <c r="U3467" s="44"/>
      <c r="V3467" s="44"/>
      <c r="W3467" s="44"/>
      <c r="X3467" s="44"/>
      <c r="Y3467" s="44"/>
      <c r="Z3467" s="44"/>
      <c r="AD3467" s="42"/>
      <c r="AE3467" s="42"/>
      <c r="AF3467" s="42"/>
      <c r="AG3467" s="42"/>
    </row>
    <row r="3468" spans="3:33" s="35" customFormat="1" x14ac:dyDescent="0.2">
      <c r="C3468" s="39"/>
      <c r="D3468" s="40"/>
      <c r="E3468" s="41"/>
      <c r="F3468" s="42"/>
      <c r="G3468" s="43"/>
      <c r="H3468" s="44"/>
      <c r="I3468" s="42"/>
      <c r="J3468" s="42"/>
      <c r="K3468" s="42"/>
      <c r="L3468" s="42"/>
      <c r="T3468" s="44"/>
      <c r="U3468" s="44"/>
      <c r="V3468" s="44"/>
      <c r="W3468" s="44"/>
      <c r="X3468" s="44"/>
      <c r="Y3468" s="44"/>
      <c r="Z3468" s="44"/>
      <c r="AD3468" s="42"/>
      <c r="AE3468" s="42"/>
      <c r="AF3468" s="42"/>
      <c r="AG3468" s="42"/>
    </row>
    <row r="3469" spans="3:33" s="35" customFormat="1" x14ac:dyDescent="0.2">
      <c r="C3469" s="39"/>
      <c r="D3469" s="40"/>
      <c r="E3469" s="41"/>
      <c r="F3469" s="42"/>
      <c r="G3469" s="43"/>
      <c r="H3469" s="44"/>
      <c r="I3469" s="42"/>
      <c r="J3469" s="42"/>
      <c r="K3469" s="42"/>
      <c r="L3469" s="42"/>
      <c r="T3469" s="44"/>
      <c r="U3469" s="44"/>
      <c r="V3469" s="44"/>
      <c r="W3469" s="44"/>
      <c r="X3469" s="44"/>
      <c r="Y3469" s="44"/>
      <c r="Z3469" s="44"/>
      <c r="AD3469" s="42"/>
      <c r="AE3469" s="42"/>
      <c r="AF3469" s="42"/>
      <c r="AG3469" s="42"/>
    </row>
    <row r="3470" spans="3:33" s="35" customFormat="1" x14ac:dyDescent="0.2">
      <c r="C3470" s="39"/>
      <c r="D3470" s="40"/>
      <c r="E3470" s="41"/>
      <c r="F3470" s="42"/>
      <c r="G3470" s="43"/>
      <c r="H3470" s="44"/>
      <c r="I3470" s="42"/>
      <c r="J3470" s="42"/>
      <c r="K3470" s="42"/>
      <c r="L3470" s="42"/>
      <c r="T3470" s="44"/>
      <c r="U3470" s="44"/>
      <c r="V3470" s="44"/>
      <c r="W3470" s="44"/>
      <c r="X3470" s="44"/>
      <c r="Y3470" s="44"/>
      <c r="Z3470" s="44"/>
      <c r="AD3470" s="42"/>
      <c r="AE3470" s="42"/>
      <c r="AF3470" s="42"/>
      <c r="AG3470" s="42"/>
    </row>
    <row r="3471" spans="3:33" s="35" customFormat="1" x14ac:dyDescent="0.2">
      <c r="C3471" s="39"/>
      <c r="D3471" s="40"/>
      <c r="E3471" s="41"/>
      <c r="F3471" s="42"/>
      <c r="G3471" s="43"/>
      <c r="H3471" s="44"/>
      <c r="I3471" s="42"/>
      <c r="J3471" s="42"/>
      <c r="K3471" s="42"/>
      <c r="L3471" s="42"/>
      <c r="T3471" s="44"/>
      <c r="U3471" s="44"/>
      <c r="V3471" s="44"/>
      <c r="W3471" s="44"/>
      <c r="X3471" s="44"/>
      <c r="Y3471" s="44"/>
      <c r="Z3471" s="44"/>
      <c r="AD3471" s="42"/>
      <c r="AE3471" s="42"/>
      <c r="AF3471" s="42"/>
      <c r="AG3471" s="42"/>
    </row>
    <row r="3472" spans="3:33" s="35" customFormat="1" x14ac:dyDescent="0.2">
      <c r="C3472" s="39"/>
      <c r="D3472" s="40"/>
      <c r="E3472" s="41"/>
      <c r="F3472" s="42"/>
      <c r="G3472" s="43"/>
      <c r="H3472" s="44"/>
      <c r="I3472" s="42"/>
      <c r="J3472" s="42"/>
      <c r="K3472" s="42"/>
      <c r="L3472" s="42"/>
      <c r="T3472" s="44"/>
      <c r="U3472" s="44"/>
      <c r="V3472" s="44"/>
      <c r="W3472" s="44"/>
      <c r="X3472" s="44"/>
      <c r="Y3472" s="44"/>
      <c r="Z3472" s="44"/>
      <c r="AD3472" s="42"/>
      <c r="AE3472" s="42"/>
      <c r="AF3472" s="42"/>
      <c r="AG3472" s="42"/>
    </row>
    <row r="3473" spans="3:33" s="35" customFormat="1" x14ac:dyDescent="0.2">
      <c r="C3473" s="39"/>
      <c r="D3473" s="40"/>
      <c r="E3473" s="41"/>
      <c r="F3473" s="42"/>
      <c r="G3473" s="43"/>
      <c r="H3473" s="44"/>
      <c r="I3473" s="42"/>
      <c r="J3473" s="42"/>
      <c r="K3473" s="42"/>
      <c r="L3473" s="42"/>
      <c r="T3473" s="44"/>
      <c r="U3473" s="44"/>
      <c r="V3473" s="44"/>
      <c r="W3473" s="44"/>
      <c r="X3473" s="44"/>
      <c r="Y3473" s="44"/>
      <c r="Z3473" s="44"/>
      <c r="AD3473" s="42"/>
      <c r="AE3473" s="42"/>
      <c r="AF3473" s="42"/>
      <c r="AG3473" s="42"/>
    </row>
    <row r="3474" spans="3:33" s="35" customFormat="1" x14ac:dyDescent="0.2">
      <c r="C3474" s="39"/>
      <c r="D3474" s="40"/>
      <c r="E3474" s="41"/>
      <c r="F3474" s="42"/>
      <c r="G3474" s="43"/>
      <c r="H3474" s="44"/>
      <c r="I3474" s="42"/>
      <c r="J3474" s="42"/>
      <c r="K3474" s="42"/>
      <c r="L3474" s="42"/>
      <c r="T3474" s="44"/>
      <c r="U3474" s="44"/>
      <c r="V3474" s="44"/>
      <c r="W3474" s="44"/>
      <c r="X3474" s="44"/>
      <c r="Y3474" s="44"/>
      <c r="Z3474" s="44"/>
      <c r="AD3474" s="42"/>
      <c r="AE3474" s="42"/>
      <c r="AF3474" s="42"/>
      <c r="AG3474" s="42"/>
    </row>
    <row r="3475" spans="3:33" s="35" customFormat="1" x14ac:dyDescent="0.2">
      <c r="C3475" s="39"/>
      <c r="D3475" s="40"/>
      <c r="E3475" s="41"/>
      <c r="F3475" s="42"/>
      <c r="G3475" s="43"/>
      <c r="H3475" s="44"/>
      <c r="I3475" s="42"/>
      <c r="J3475" s="42"/>
      <c r="K3475" s="42"/>
      <c r="L3475" s="42"/>
      <c r="T3475" s="44"/>
      <c r="U3475" s="44"/>
      <c r="V3475" s="44"/>
      <c r="W3475" s="44"/>
      <c r="X3475" s="44"/>
      <c r="Y3475" s="44"/>
      <c r="Z3475" s="44"/>
      <c r="AD3475" s="42"/>
      <c r="AE3475" s="42"/>
      <c r="AF3475" s="42"/>
      <c r="AG3475" s="42"/>
    </row>
    <row r="3476" spans="3:33" s="35" customFormat="1" x14ac:dyDescent="0.2">
      <c r="C3476" s="39"/>
      <c r="D3476" s="40"/>
      <c r="E3476" s="41"/>
      <c r="F3476" s="42"/>
      <c r="G3476" s="43"/>
      <c r="H3476" s="44"/>
      <c r="I3476" s="42"/>
      <c r="J3476" s="42"/>
      <c r="K3476" s="42"/>
      <c r="L3476" s="42"/>
      <c r="T3476" s="44"/>
      <c r="U3476" s="44"/>
      <c r="V3476" s="44"/>
      <c r="W3476" s="44"/>
      <c r="X3476" s="44"/>
      <c r="Y3476" s="44"/>
      <c r="Z3476" s="44"/>
      <c r="AD3476" s="42"/>
      <c r="AE3476" s="42"/>
      <c r="AF3476" s="42"/>
      <c r="AG3476" s="42"/>
    </row>
    <row r="3477" spans="3:33" s="35" customFormat="1" x14ac:dyDescent="0.2">
      <c r="C3477" s="39"/>
      <c r="D3477" s="40"/>
      <c r="E3477" s="41"/>
      <c r="F3477" s="42"/>
      <c r="G3477" s="43"/>
      <c r="H3477" s="44"/>
      <c r="I3477" s="42"/>
      <c r="J3477" s="42"/>
      <c r="K3477" s="42"/>
      <c r="L3477" s="42"/>
      <c r="T3477" s="44"/>
      <c r="U3477" s="44"/>
      <c r="V3477" s="44"/>
      <c r="W3477" s="44"/>
      <c r="X3477" s="44"/>
      <c r="Y3477" s="44"/>
      <c r="Z3477" s="44"/>
      <c r="AD3477" s="42"/>
      <c r="AE3477" s="42"/>
      <c r="AF3477" s="42"/>
      <c r="AG3477" s="42"/>
    </row>
    <row r="3478" spans="3:33" s="35" customFormat="1" x14ac:dyDescent="0.2">
      <c r="C3478" s="39"/>
      <c r="D3478" s="40"/>
      <c r="E3478" s="41"/>
      <c r="F3478" s="42"/>
      <c r="G3478" s="43"/>
      <c r="H3478" s="44"/>
      <c r="I3478" s="42"/>
      <c r="J3478" s="42"/>
      <c r="K3478" s="42"/>
      <c r="L3478" s="42"/>
      <c r="T3478" s="44"/>
      <c r="U3478" s="44"/>
      <c r="V3478" s="44"/>
      <c r="W3478" s="44"/>
      <c r="X3478" s="44"/>
      <c r="Y3478" s="44"/>
      <c r="Z3478" s="44"/>
      <c r="AD3478" s="42"/>
      <c r="AE3478" s="42"/>
      <c r="AF3478" s="42"/>
      <c r="AG3478" s="42"/>
    </row>
    <row r="3479" spans="3:33" s="35" customFormat="1" x14ac:dyDescent="0.2">
      <c r="C3479" s="39"/>
      <c r="D3479" s="40"/>
      <c r="E3479" s="41"/>
      <c r="F3479" s="42"/>
      <c r="G3479" s="43"/>
      <c r="H3479" s="44"/>
      <c r="I3479" s="42"/>
      <c r="J3479" s="42"/>
      <c r="K3479" s="42"/>
      <c r="L3479" s="42"/>
      <c r="T3479" s="44"/>
      <c r="U3479" s="44"/>
      <c r="V3479" s="44"/>
      <c r="W3479" s="44"/>
      <c r="X3479" s="44"/>
      <c r="Y3479" s="44"/>
      <c r="Z3479" s="44"/>
      <c r="AD3479" s="42"/>
      <c r="AE3479" s="42"/>
      <c r="AF3479" s="42"/>
      <c r="AG3479" s="42"/>
    </row>
    <row r="3480" spans="3:33" s="35" customFormat="1" x14ac:dyDescent="0.2">
      <c r="C3480" s="39"/>
      <c r="D3480" s="40"/>
      <c r="E3480" s="41"/>
      <c r="F3480" s="42"/>
      <c r="G3480" s="43"/>
      <c r="H3480" s="44"/>
      <c r="I3480" s="42"/>
      <c r="J3480" s="42"/>
      <c r="K3480" s="42"/>
      <c r="L3480" s="42"/>
      <c r="T3480" s="44"/>
      <c r="U3480" s="44"/>
      <c r="V3480" s="44"/>
      <c r="W3480" s="44"/>
      <c r="X3480" s="44"/>
      <c r="Y3480" s="44"/>
      <c r="Z3480" s="44"/>
      <c r="AD3480" s="42"/>
      <c r="AE3480" s="42"/>
      <c r="AF3480" s="42"/>
      <c r="AG3480" s="42"/>
    </row>
    <row r="3481" spans="3:33" s="35" customFormat="1" x14ac:dyDescent="0.2">
      <c r="C3481" s="39"/>
      <c r="D3481" s="40"/>
      <c r="E3481" s="41"/>
      <c r="F3481" s="42"/>
      <c r="G3481" s="43"/>
      <c r="H3481" s="44"/>
      <c r="I3481" s="42"/>
      <c r="J3481" s="42"/>
      <c r="K3481" s="42"/>
      <c r="L3481" s="42"/>
      <c r="T3481" s="44"/>
      <c r="U3481" s="44"/>
      <c r="V3481" s="44"/>
      <c r="W3481" s="44"/>
      <c r="X3481" s="44"/>
      <c r="Y3481" s="44"/>
      <c r="Z3481" s="44"/>
      <c r="AD3481" s="42"/>
      <c r="AE3481" s="42"/>
      <c r="AF3481" s="42"/>
      <c r="AG3481" s="42"/>
    </row>
    <row r="3482" spans="3:33" s="35" customFormat="1" x14ac:dyDescent="0.2">
      <c r="C3482" s="39"/>
      <c r="D3482" s="40"/>
      <c r="E3482" s="41"/>
      <c r="F3482" s="42"/>
      <c r="G3482" s="43"/>
      <c r="H3482" s="44"/>
      <c r="I3482" s="42"/>
      <c r="J3482" s="42"/>
      <c r="K3482" s="42"/>
      <c r="L3482" s="42"/>
      <c r="T3482" s="44"/>
      <c r="U3482" s="44"/>
      <c r="V3482" s="44"/>
      <c r="W3482" s="44"/>
      <c r="X3482" s="44"/>
      <c r="Y3482" s="44"/>
      <c r="Z3482" s="44"/>
      <c r="AD3482" s="42"/>
      <c r="AE3482" s="42"/>
      <c r="AF3482" s="42"/>
      <c r="AG3482" s="42"/>
    </row>
    <row r="3483" spans="3:33" s="35" customFormat="1" x14ac:dyDescent="0.2">
      <c r="C3483" s="39"/>
      <c r="D3483" s="40"/>
      <c r="E3483" s="41"/>
      <c r="F3483" s="42"/>
      <c r="G3483" s="43"/>
      <c r="H3483" s="44"/>
      <c r="I3483" s="42"/>
      <c r="J3483" s="42"/>
      <c r="K3483" s="42"/>
      <c r="L3483" s="42"/>
      <c r="T3483" s="44"/>
      <c r="U3483" s="44"/>
      <c r="V3483" s="44"/>
      <c r="W3483" s="44"/>
      <c r="X3483" s="44"/>
      <c r="Y3483" s="44"/>
      <c r="Z3483" s="44"/>
      <c r="AD3483" s="42"/>
      <c r="AE3483" s="42"/>
      <c r="AF3483" s="42"/>
      <c r="AG3483" s="42"/>
    </row>
    <row r="3484" spans="3:33" s="35" customFormat="1" x14ac:dyDescent="0.2">
      <c r="C3484" s="39"/>
      <c r="D3484" s="40"/>
      <c r="E3484" s="41"/>
      <c r="F3484" s="42"/>
      <c r="G3484" s="43"/>
      <c r="H3484" s="44"/>
      <c r="I3484" s="42"/>
      <c r="J3484" s="42"/>
      <c r="K3484" s="42"/>
      <c r="L3484" s="42"/>
      <c r="T3484" s="44"/>
      <c r="U3484" s="44"/>
      <c r="V3484" s="44"/>
      <c r="W3484" s="44"/>
      <c r="X3484" s="44"/>
      <c r="Y3484" s="44"/>
      <c r="Z3484" s="44"/>
      <c r="AD3484" s="42"/>
      <c r="AE3484" s="42"/>
      <c r="AF3484" s="42"/>
      <c r="AG3484" s="42"/>
    </row>
    <row r="3485" spans="3:33" s="35" customFormat="1" x14ac:dyDescent="0.2">
      <c r="C3485" s="39"/>
      <c r="D3485" s="40"/>
      <c r="E3485" s="41"/>
      <c r="F3485" s="42"/>
      <c r="G3485" s="43"/>
      <c r="H3485" s="44"/>
      <c r="I3485" s="42"/>
      <c r="J3485" s="42"/>
      <c r="K3485" s="42"/>
      <c r="L3485" s="42"/>
      <c r="T3485" s="44"/>
      <c r="U3485" s="44"/>
      <c r="V3485" s="44"/>
      <c r="W3485" s="44"/>
      <c r="X3485" s="44"/>
      <c r="Y3485" s="44"/>
      <c r="Z3485" s="44"/>
      <c r="AD3485" s="42"/>
      <c r="AE3485" s="42"/>
      <c r="AF3485" s="42"/>
      <c r="AG3485" s="42"/>
    </row>
    <row r="3486" spans="3:33" s="35" customFormat="1" x14ac:dyDescent="0.2">
      <c r="C3486" s="39"/>
      <c r="D3486" s="40"/>
      <c r="E3486" s="41"/>
      <c r="F3486" s="42"/>
      <c r="G3486" s="43"/>
      <c r="H3486" s="44"/>
      <c r="I3486" s="42"/>
      <c r="J3486" s="42"/>
      <c r="K3486" s="42"/>
      <c r="L3486" s="42"/>
      <c r="T3486" s="44"/>
      <c r="U3486" s="44"/>
      <c r="V3486" s="44"/>
      <c r="W3486" s="44"/>
      <c r="X3486" s="44"/>
      <c r="Y3486" s="44"/>
      <c r="Z3486" s="44"/>
      <c r="AD3486" s="42"/>
      <c r="AE3486" s="42"/>
      <c r="AF3486" s="42"/>
      <c r="AG3486" s="42"/>
    </row>
    <row r="3487" spans="3:33" s="35" customFormat="1" x14ac:dyDescent="0.2">
      <c r="C3487" s="39"/>
      <c r="D3487" s="40"/>
      <c r="E3487" s="41"/>
      <c r="F3487" s="42"/>
      <c r="G3487" s="43"/>
      <c r="H3487" s="44"/>
      <c r="I3487" s="42"/>
      <c r="J3487" s="42"/>
      <c r="K3487" s="42"/>
      <c r="L3487" s="42"/>
      <c r="T3487" s="44"/>
      <c r="U3487" s="44"/>
      <c r="V3487" s="44"/>
      <c r="W3487" s="44"/>
      <c r="X3487" s="44"/>
      <c r="Y3487" s="44"/>
      <c r="Z3487" s="44"/>
      <c r="AD3487" s="42"/>
      <c r="AE3487" s="42"/>
      <c r="AF3487" s="42"/>
      <c r="AG3487" s="42"/>
    </row>
    <row r="3488" spans="3:33" s="35" customFormat="1" x14ac:dyDescent="0.2">
      <c r="C3488" s="39"/>
      <c r="D3488" s="40"/>
      <c r="E3488" s="41"/>
      <c r="F3488" s="42"/>
      <c r="G3488" s="43"/>
      <c r="H3488" s="44"/>
      <c r="I3488" s="42"/>
      <c r="J3488" s="42"/>
      <c r="K3488" s="42"/>
      <c r="L3488" s="42"/>
      <c r="T3488" s="44"/>
      <c r="U3488" s="44"/>
      <c r="V3488" s="44"/>
      <c r="W3488" s="44"/>
      <c r="X3488" s="44"/>
      <c r="Y3488" s="44"/>
      <c r="Z3488" s="44"/>
      <c r="AD3488" s="42"/>
      <c r="AE3488" s="42"/>
      <c r="AF3488" s="42"/>
      <c r="AG3488" s="42"/>
    </row>
    <row r="3489" spans="3:33" s="35" customFormat="1" x14ac:dyDescent="0.2">
      <c r="C3489" s="39"/>
      <c r="D3489" s="40"/>
      <c r="E3489" s="41"/>
      <c r="F3489" s="42"/>
      <c r="G3489" s="43"/>
      <c r="H3489" s="44"/>
      <c r="I3489" s="42"/>
      <c r="J3489" s="42"/>
      <c r="K3489" s="42"/>
      <c r="L3489" s="42"/>
      <c r="T3489" s="44"/>
      <c r="U3489" s="44"/>
      <c r="V3489" s="44"/>
      <c r="W3489" s="44"/>
      <c r="X3489" s="44"/>
      <c r="Y3489" s="44"/>
      <c r="Z3489" s="44"/>
      <c r="AD3489" s="42"/>
      <c r="AE3489" s="42"/>
      <c r="AF3489" s="42"/>
      <c r="AG3489" s="42"/>
    </row>
    <row r="3490" spans="3:33" s="35" customFormat="1" x14ac:dyDescent="0.2">
      <c r="C3490" s="39"/>
      <c r="D3490" s="40"/>
      <c r="E3490" s="41"/>
      <c r="F3490" s="42"/>
      <c r="G3490" s="43"/>
      <c r="H3490" s="44"/>
      <c r="I3490" s="42"/>
      <c r="J3490" s="42"/>
      <c r="K3490" s="42"/>
      <c r="L3490" s="42"/>
      <c r="T3490" s="44"/>
      <c r="U3490" s="44"/>
      <c r="V3490" s="44"/>
      <c r="W3490" s="44"/>
      <c r="X3490" s="44"/>
      <c r="Y3490" s="44"/>
      <c r="Z3490" s="44"/>
      <c r="AD3490" s="42"/>
      <c r="AE3490" s="42"/>
      <c r="AF3490" s="42"/>
      <c r="AG3490" s="42"/>
    </row>
    <row r="3491" spans="3:33" s="35" customFormat="1" x14ac:dyDescent="0.2">
      <c r="C3491" s="39"/>
      <c r="D3491" s="40"/>
      <c r="E3491" s="41"/>
      <c r="F3491" s="42"/>
      <c r="G3491" s="43"/>
      <c r="H3491" s="44"/>
      <c r="I3491" s="42"/>
      <c r="J3491" s="42"/>
      <c r="K3491" s="42"/>
      <c r="L3491" s="42"/>
      <c r="T3491" s="44"/>
      <c r="U3491" s="44"/>
      <c r="V3491" s="44"/>
      <c r="W3491" s="44"/>
      <c r="X3491" s="44"/>
      <c r="Y3491" s="44"/>
      <c r="Z3491" s="44"/>
      <c r="AD3491" s="42"/>
      <c r="AE3491" s="42"/>
      <c r="AF3491" s="42"/>
      <c r="AG3491" s="42"/>
    </row>
    <row r="3492" spans="3:33" s="35" customFormat="1" x14ac:dyDescent="0.2">
      <c r="C3492" s="39"/>
      <c r="D3492" s="40"/>
      <c r="E3492" s="41"/>
      <c r="F3492" s="42"/>
      <c r="G3492" s="43"/>
      <c r="H3492" s="44"/>
      <c r="I3492" s="42"/>
      <c r="J3492" s="42"/>
      <c r="K3492" s="42"/>
      <c r="L3492" s="42"/>
      <c r="T3492" s="44"/>
      <c r="U3492" s="44"/>
      <c r="V3492" s="44"/>
      <c r="W3492" s="44"/>
      <c r="X3492" s="44"/>
      <c r="Y3492" s="44"/>
      <c r="Z3492" s="44"/>
      <c r="AD3492" s="42"/>
      <c r="AE3492" s="42"/>
      <c r="AF3492" s="42"/>
      <c r="AG3492" s="42"/>
    </row>
    <row r="3493" spans="3:33" s="35" customFormat="1" x14ac:dyDescent="0.2">
      <c r="C3493" s="39"/>
      <c r="D3493" s="40"/>
      <c r="E3493" s="41"/>
      <c r="F3493" s="42"/>
      <c r="G3493" s="43"/>
      <c r="H3493" s="44"/>
      <c r="I3493" s="42"/>
      <c r="J3493" s="42"/>
      <c r="K3493" s="42"/>
      <c r="L3493" s="42"/>
      <c r="T3493" s="44"/>
      <c r="U3493" s="44"/>
      <c r="V3493" s="44"/>
      <c r="W3493" s="44"/>
      <c r="X3493" s="44"/>
      <c r="Y3493" s="44"/>
      <c r="Z3493" s="44"/>
      <c r="AD3493" s="42"/>
      <c r="AE3493" s="42"/>
      <c r="AF3493" s="42"/>
      <c r="AG3493" s="42"/>
    </row>
    <row r="3494" spans="3:33" s="35" customFormat="1" x14ac:dyDescent="0.2">
      <c r="C3494" s="39"/>
      <c r="D3494" s="40"/>
      <c r="E3494" s="41"/>
      <c r="F3494" s="42"/>
      <c r="G3494" s="43"/>
      <c r="H3494" s="44"/>
      <c r="I3494" s="42"/>
      <c r="J3494" s="42"/>
      <c r="K3494" s="42"/>
      <c r="L3494" s="42"/>
      <c r="T3494" s="44"/>
      <c r="U3494" s="44"/>
      <c r="V3494" s="44"/>
      <c r="W3494" s="44"/>
      <c r="X3494" s="44"/>
      <c r="Y3494" s="44"/>
      <c r="Z3494" s="44"/>
      <c r="AD3494" s="42"/>
      <c r="AE3494" s="42"/>
      <c r="AF3494" s="42"/>
      <c r="AG3494" s="42"/>
    </row>
    <row r="3495" spans="3:33" s="35" customFormat="1" x14ac:dyDescent="0.2">
      <c r="C3495" s="39"/>
      <c r="D3495" s="40"/>
      <c r="E3495" s="41"/>
      <c r="F3495" s="42"/>
      <c r="G3495" s="43"/>
      <c r="H3495" s="44"/>
      <c r="I3495" s="42"/>
      <c r="J3495" s="42"/>
      <c r="K3495" s="42"/>
      <c r="L3495" s="42"/>
      <c r="T3495" s="44"/>
      <c r="U3495" s="44"/>
      <c r="V3495" s="44"/>
      <c r="W3495" s="44"/>
      <c r="X3495" s="44"/>
      <c r="Y3495" s="44"/>
      <c r="Z3495" s="44"/>
      <c r="AD3495" s="42"/>
      <c r="AE3495" s="42"/>
      <c r="AF3495" s="42"/>
      <c r="AG3495" s="42"/>
    </row>
    <row r="3496" spans="3:33" s="35" customFormat="1" x14ac:dyDescent="0.2">
      <c r="C3496" s="39"/>
      <c r="D3496" s="40"/>
      <c r="E3496" s="41"/>
      <c r="F3496" s="42"/>
      <c r="G3496" s="43"/>
      <c r="H3496" s="44"/>
      <c r="I3496" s="42"/>
      <c r="J3496" s="42"/>
      <c r="K3496" s="42"/>
      <c r="L3496" s="42"/>
      <c r="T3496" s="44"/>
      <c r="U3496" s="44"/>
      <c r="V3496" s="44"/>
      <c r="W3496" s="44"/>
      <c r="X3496" s="44"/>
      <c r="Y3496" s="44"/>
      <c r="Z3496" s="44"/>
      <c r="AD3496" s="42"/>
      <c r="AE3496" s="42"/>
      <c r="AF3496" s="42"/>
      <c r="AG3496" s="42"/>
    </row>
    <row r="3497" spans="3:33" s="35" customFormat="1" x14ac:dyDescent="0.2">
      <c r="C3497" s="39"/>
      <c r="D3497" s="40"/>
      <c r="E3497" s="41"/>
      <c r="F3497" s="42"/>
      <c r="G3497" s="43"/>
      <c r="H3497" s="44"/>
      <c r="I3497" s="42"/>
      <c r="J3497" s="42"/>
      <c r="K3497" s="42"/>
      <c r="L3497" s="42"/>
      <c r="T3497" s="44"/>
      <c r="U3497" s="44"/>
      <c r="V3497" s="44"/>
      <c r="W3497" s="44"/>
      <c r="X3497" s="44"/>
      <c r="Y3497" s="44"/>
      <c r="Z3497" s="44"/>
      <c r="AD3497" s="42"/>
      <c r="AE3497" s="42"/>
      <c r="AF3497" s="42"/>
      <c r="AG3497" s="42"/>
    </row>
    <row r="3498" spans="3:33" s="35" customFormat="1" x14ac:dyDescent="0.2">
      <c r="C3498" s="39"/>
      <c r="D3498" s="40"/>
      <c r="E3498" s="41"/>
      <c r="F3498" s="42"/>
      <c r="G3498" s="43"/>
      <c r="H3498" s="44"/>
      <c r="I3498" s="42"/>
      <c r="J3498" s="42"/>
      <c r="K3498" s="42"/>
      <c r="L3498" s="42"/>
      <c r="T3498" s="44"/>
      <c r="U3498" s="44"/>
      <c r="V3498" s="44"/>
      <c r="W3498" s="44"/>
      <c r="X3498" s="44"/>
      <c r="Y3498" s="44"/>
      <c r="Z3498" s="44"/>
      <c r="AD3498" s="42"/>
      <c r="AE3498" s="42"/>
      <c r="AF3498" s="42"/>
      <c r="AG3498" s="42"/>
    </row>
    <row r="3499" spans="3:33" s="35" customFormat="1" x14ac:dyDescent="0.2">
      <c r="C3499" s="39"/>
      <c r="D3499" s="40"/>
      <c r="E3499" s="41"/>
      <c r="F3499" s="42"/>
      <c r="G3499" s="43"/>
      <c r="H3499" s="44"/>
      <c r="I3499" s="42"/>
      <c r="J3499" s="42"/>
      <c r="K3499" s="42"/>
      <c r="L3499" s="42"/>
      <c r="T3499" s="44"/>
      <c r="U3499" s="44"/>
      <c r="V3499" s="44"/>
      <c r="W3499" s="44"/>
      <c r="X3499" s="44"/>
      <c r="Y3499" s="44"/>
      <c r="Z3499" s="44"/>
      <c r="AD3499" s="42"/>
      <c r="AE3499" s="42"/>
      <c r="AF3499" s="42"/>
      <c r="AG3499" s="42"/>
    </row>
    <row r="3500" spans="3:33" s="35" customFormat="1" x14ac:dyDescent="0.2">
      <c r="C3500" s="39"/>
      <c r="D3500" s="40"/>
      <c r="E3500" s="41"/>
      <c r="F3500" s="42"/>
      <c r="G3500" s="43"/>
      <c r="H3500" s="44"/>
      <c r="I3500" s="42"/>
      <c r="J3500" s="42"/>
      <c r="K3500" s="42"/>
      <c r="L3500" s="42"/>
      <c r="T3500" s="44"/>
      <c r="U3500" s="44"/>
      <c r="V3500" s="44"/>
      <c r="W3500" s="44"/>
      <c r="X3500" s="44"/>
      <c r="Y3500" s="44"/>
      <c r="Z3500" s="44"/>
      <c r="AD3500" s="42"/>
      <c r="AE3500" s="42"/>
      <c r="AF3500" s="42"/>
      <c r="AG3500" s="42"/>
    </row>
    <row r="3501" spans="3:33" s="35" customFormat="1" x14ac:dyDescent="0.2">
      <c r="C3501" s="39"/>
      <c r="D3501" s="40"/>
      <c r="E3501" s="41"/>
      <c r="F3501" s="42"/>
      <c r="G3501" s="43"/>
      <c r="H3501" s="44"/>
      <c r="I3501" s="42"/>
      <c r="J3501" s="42"/>
      <c r="K3501" s="42"/>
      <c r="L3501" s="42"/>
      <c r="T3501" s="44"/>
      <c r="U3501" s="44"/>
      <c r="V3501" s="44"/>
      <c r="W3501" s="44"/>
      <c r="X3501" s="44"/>
      <c r="Y3501" s="44"/>
      <c r="Z3501" s="44"/>
      <c r="AD3501" s="42"/>
      <c r="AE3501" s="42"/>
      <c r="AF3501" s="42"/>
      <c r="AG3501" s="42"/>
    </row>
    <row r="3502" spans="3:33" s="35" customFormat="1" x14ac:dyDescent="0.2">
      <c r="C3502" s="39"/>
      <c r="D3502" s="40"/>
      <c r="E3502" s="41"/>
      <c r="F3502" s="42"/>
      <c r="G3502" s="43"/>
      <c r="H3502" s="44"/>
      <c r="I3502" s="42"/>
      <c r="J3502" s="42"/>
      <c r="K3502" s="42"/>
      <c r="L3502" s="42"/>
      <c r="T3502" s="44"/>
      <c r="U3502" s="44"/>
      <c r="V3502" s="44"/>
      <c r="W3502" s="44"/>
      <c r="X3502" s="44"/>
      <c r="Y3502" s="44"/>
      <c r="Z3502" s="44"/>
      <c r="AD3502" s="42"/>
      <c r="AE3502" s="42"/>
      <c r="AF3502" s="42"/>
      <c r="AG3502" s="42"/>
    </row>
    <row r="3503" spans="3:33" s="35" customFormat="1" x14ac:dyDescent="0.2">
      <c r="C3503" s="39"/>
      <c r="D3503" s="40"/>
      <c r="E3503" s="41"/>
      <c r="F3503" s="42"/>
      <c r="G3503" s="43"/>
      <c r="H3503" s="44"/>
      <c r="I3503" s="42"/>
      <c r="J3503" s="42"/>
      <c r="K3503" s="42"/>
      <c r="L3503" s="42"/>
      <c r="T3503" s="44"/>
      <c r="U3503" s="44"/>
      <c r="V3503" s="44"/>
      <c r="W3503" s="44"/>
      <c r="X3503" s="44"/>
      <c r="Y3503" s="44"/>
      <c r="Z3503" s="44"/>
      <c r="AD3503" s="42"/>
      <c r="AE3503" s="42"/>
      <c r="AF3503" s="42"/>
      <c r="AG3503" s="42"/>
    </row>
    <row r="3504" spans="3:33" s="35" customFormat="1" x14ac:dyDescent="0.2">
      <c r="C3504" s="39"/>
      <c r="D3504" s="40"/>
      <c r="E3504" s="41"/>
      <c r="F3504" s="42"/>
      <c r="G3504" s="43"/>
      <c r="H3504" s="44"/>
      <c r="I3504" s="42"/>
      <c r="J3504" s="42"/>
      <c r="K3504" s="42"/>
      <c r="L3504" s="42"/>
      <c r="T3504" s="44"/>
      <c r="U3504" s="44"/>
      <c r="V3504" s="44"/>
      <c r="W3504" s="44"/>
      <c r="X3504" s="44"/>
      <c r="Y3504" s="44"/>
      <c r="Z3504" s="44"/>
      <c r="AD3504" s="42"/>
      <c r="AE3504" s="42"/>
      <c r="AF3504" s="42"/>
      <c r="AG3504" s="42"/>
    </row>
    <row r="3505" spans="3:33" s="35" customFormat="1" x14ac:dyDescent="0.2">
      <c r="C3505" s="39"/>
      <c r="D3505" s="40"/>
      <c r="E3505" s="41"/>
      <c r="F3505" s="42"/>
      <c r="G3505" s="43"/>
      <c r="H3505" s="44"/>
      <c r="I3505" s="42"/>
      <c r="J3505" s="42"/>
      <c r="K3505" s="42"/>
      <c r="L3505" s="42"/>
      <c r="T3505" s="44"/>
      <c r="U3505" s="44"/>
      <c r="V3505" s="44"/>
      <c r="W3505" s="44"/>
      <c r="X3505" s="44"/>
      <c r="Y3505" s="44"/>
      <c r="Z3505" s="44"/>
      <c r="AD3505" s="42"/>
      <c r="AE3505" s="42"/>
      <c r="AF3505" s="42"/>
      <c r="AG3505" s="42"/>
    </row>
    <row r="3506" spans="3:33" s="35" customFormat="1" x14ac:dyDescent="0.2">
      <c r="C3506" s="39"/>
      <c r="D3506" s="40"/>
      <c r="E3506" s="41"/>
      <c r="F3506" s="42"/>
      <c r="G3506" s="43"/>
      <c r="H3506" s="44"/>
      <c r="I3506" s="42"/>
      <c r="J3506" s="42"/>
      <c r="K3506" s="42"/>
      <c r="L3506" s="42"/>
      <c r="T3506" s="44"/>
      <c r="U3506" s="44"/>
      <c r="V3506" s="44"/>
      <c r="W3506" s="44"/>
      <c r="X3506" s="44"/>
      <c r="Y3506" s="44"/>
      <c r="Z3506" s="44"/>
      <c r="AD3506" s="42"/>
      <c r="AE3506" s="42"/>
      <c r="AF3506" s="42"/>
      <c r="AG3506" s="42"/>
    </row>
    <row r="3507" spans="3:33" s="35" customFormat="1" x14ac:dyDescent="0.2">
      <c r="C3507" s="39"/>
      <c r="D3507" s="40"/>
      <c r="E3507" s="41"/>
      <c r="F3507" s="42"/>
      <c r="G3507" s="43"/>
      <c r="H3507" s="44"/>
      <c r="I3507" s="42"/>
      <c r="J3507" s="42"/>
      <c r="K3507" s="42"/>
      <c r="L3507" s="42"/>
      <c r="T3507" s="44"/>
      <c r="U3507" s="44"/>
      <c r="V3507" s="44"/>
      <c r="W3507" s="44"/>
      <c r="X3507" s="44"/>
      <c r="Y3507" s="44"/>
      <c r="Z3507" s="44"/>
      <c r="AD3507" s="42"/>
      <c r="AE3507" s="42"/>
      <c r="AF3507" s="42"/>
      <c r="AG3507" s="42"/>
    </row>
    <row r="3508" spans="3:33" s="35" customFormat="1" x14ac:dyDescent="0.2">
      <c r="C3508" s="39"/>
      <c r="D3508" s="40"/>
      <c r="E3508" s="41"/>
      <c r="F3508" s="42"/>
      <c r="G3508" s="43"/>
      <c r="H3508" s="44"/>
      <c r="I3508" s="42"/>
      <c r="J3508" s="42"/>
      <c r="K3508" s="42"/>
      <c r="L3508" s="42"/>
      <c r="T3508" s="44"/>
      <c r="U3508" s="44"/>
      <c r="V3508" s="44"/>
      <c r="W3508" s="44"/>
      <c r="X3508" s="44"/>
      <c r="Y3508" s="44"/>
      <c r="Z3508" s="44"/>
      <c r="AD3508" s="42"/>
      <c r="AE3508" s="42"/>
      <c r="AF3508" s="42"/>
      <c r="AG3508" s="42"/>
    </row>
    <row r="3509" spans="3:33" s="35" customFormat="1" x14ac:dyDescent="0.2">
      <c r="C3509" s="39"/>
      <c r="D3509" s="40"/>
      <c r="E3509" s="41"/>
      <c r="F3509" s="42"/>
      <c r="G3509" s="43"/>
      <c r="H3509" s="44"/>
      <c r="I3509" s="42"/>
      <c r="J3509" s="42"/>
      <c r="K3509" s="42"/>
      <c r="L3509" s="42"/>
      <c r="T3509" s="44"/>
      <c r="U3509" s="44"/>
      <c r="V3509" s="44"/>
      <c r="W3509" s="44"/>
      <c r="X3509" s="44"/>
      <c r="Y3509" s="44"/>
      <c r="Z3509" s="44"/>
      <c r="AD3509" s="42"/>
      <c r="AE3509" s="42"/>
      <c r="AF3509" s="42"/>
      <c r="AG3509" s="42"/>
    </row>
    <row r="3510" spans="3:33" s="35" customFormat="1" x14ac:dyDescent="0.2">
      <c r="C3510" s="39"/>
      <c r="D3510" s="40"/>
      <c r="E3510" s="41"/>
      <c r="F3510" s="42"/>
      <c r="G3510" s="43"/>
      <c r="H3510" s="44"/>
      <c r="I3510" s="42"/>
      <c r="J3510" s="42"/>
      <c r="K3510" s="42"/>
      <c r="L3510" s="42"/>
      <c r="T3510" s="44"/>
      <c r="U3510" s="44"/>
      <c r="V3510" s="44"/>
      <c r="W3510" s="44"/>
      <c r="X3510" s="44"/>
      <c r="Y3510" s="44"/>
      <c r="Z3510" s="44"/>
      <c r="AD3510" s="42"/>
      <c r="AE3510" s="42"/>
      <c r="AF3510" s="42"/>
      <c r="AG3510" s="42"/>
    </row>
    <row r="3511" spans="3:33" s="35" customFormat="1" x14ac:dyDescent="0.2">
      <c r="C3511" s="39"/>
      <c r="D3511" s="40"/>
      <c r="E3511" s="41"/>
      <c r="F3511" s="42"/>
      <c r="G3511" s="43"/>
      <c r="H3511" s="44"/>
      <c r="I3511" s="42"/>
      <c r="J3511" s="42"/>
      <c r="K3511" s="42"/>
      <c r="L3511" s="42"/>
      <c r="T3511" s="44"/>
      <c r="U3511" s="44"/>
      <c r="V3511" s="44"/>
      <c r="W3511" s="44"/>
      <c r="X3511" s="44"/>
      <c r="Y3511" s="44"/>
      <c r="Z3511" s="44"/>
      <c r="AD3511" s="42"/>
      <c r="AE3511" s="42"/>
      <c r="AF3511" s="42"/>
      <c r="AG3511" s="42"/>
    </row>
    <row r="3512" spans="3:33" s="35" customFormat="1" x14ac:dyDescent="0.2">
      <c r="C3512" s="39"/>
      <c r="D3512" s="40"/>
      <c r="E3512" s="41"/>
      <c r="F3512" s="42"/>
      <c r="G3512" s="43"/>
      <c r="H3512" s="44"/>
      <c r="I3512" s="42"/>
      <c r="J3512" s="42"/>
      <c r="K3512" s="42"/>
      <c r="L3512" s="42"/>
      <c r="T3512" s="44"/>
      <c r="U3512" s="44"/>
      <c r="V3512" s="44"/>
      <c r="W3512" s="44"/>
      <c r="X3512" s="44"/>
      <c r="Y3512" s="44"/>
      <c r="Z3512" s="44"/>
      <c r="AD3512" s="42"/>
      <c r="AE3512" s="42"/>
      <c r="AF3512" s="42"/>
      <c r="AG3512" s="42"/>
    </row>
    <row r="3513" spans="3:33" s="35" customFormat="1" x14ac:dyDescent="0.2">
      <c r="C3513" s="39"/>
      <c r="D3513" s="40"/>
      <c r="E3513" s="41"/>
      <c r="F3513" s="42"/>
      <c r="G3513" s="43"/>
      <c r="H3513" s="44"/>
      <c r="I3513" s="42"/>
      <c r="J3513" s="42"/>
      <c r="K3513" s="42"/>
      <c r="L3513" s="42"/>
      <c r="T3513" s="44"/>
      <c r="U3513" s="44"/>
      <c r="V3513" s="44"/>
      <c r="W3513" s="44"/>
      <c r="X3513" s="44"/>
      <c r="Y3513" s="44"/>
      <c r="Z3513" s="44"/>
      <c r="AD3513" s="42"/>
      <c r="AE3513" s="42"/>
      <c r="AF3513" s="42"/>
      <c r="AG3513" s="42"/>
    </row>
    <row r="3514" spans="3:33" s="35" customFormat="1" x14ac:dyDescent="0.2">
      <c r="C3514" s="39"/>
      <c r="D3514" s="40"/>
      <c r="E3514" s="41"/>
      <c r="F3514" s="42"/>
      <c r="G3514" s="43"/>
      <c r="H3514" s="44"/>
      <c r="I3514" s="42"/>
      <c r="J3514" s="42"/>
      <c r="K3514" s="42"/>
      <c r="L3514" s="42"/>
      <c r="T3514" s="44"/>
      <c r="U3514" s="44"/>
      <c r="V3514" s="44"/>
      <c r="W3514" s="44"/>
      <c r="X3514" s="44"/>
      <c r="Y3514" s="44"/>
      <c r="Z3514" s="44"/>
      <c r="AD3514" s="42"/>
      <c r="AE3514" s="42"/>
      <c r="AF3514" s="42"/>
      <c r="AG3514" s="42"/>
    </row>
    <row r="3515" spans="3:33" s="35" customFormat="1" x14ac:dyDescent="0.2">
      <c r="C3515" s="39"/>
      <c r="D3515" s="40"/>
      <c r="E3515" s="41"/>
      <c r="F3515" s="42"/>
      <c r="G3515" s="43"/>
      <c r="H3515" s="44"/>
      <c r="I3515" s="42"/>
      <c r="J3515" s="42"/>
      <c r="K3515" s="42"/>
      <c r="L3515" s="42"/>
      <c r="T3515" s="44"/>
      <c r="U3515" s="44"/>
      <c r="V3515" s="44"/>
      <c r="W3515" s="44"/>
      <c r="X3515" s="44"/>
      <c r="Y3515" s="44"/>
      <c r="Z3515" s="44"/>
      <c r="AD3515" s="42"/>
      <c r="AE3515" s="42"/>
      <c r="AF3515" s="42"/>
      <c r="AG3515" s="42"/>
    </row>
    <row r="3516" spans="3:33" s="35" customFormat="1" x14ac:dyDescent="0.2">
      <c r="C3516" s="39"/>
      <c r="D3516" s="40"/>
      <c r="E3516" s="41"/>
      <c r="F3516" s="42"/>
      <c r="G3516" s="43"/>
      <c r="H3516" s="44"/>
      <c r="I3516" s="42"/>
      <c r="J3516" s="42"/>
      <c r="K3516" s="42"/>
      <c r="L3516" s="42"/>
      <c r="T3516" s="44"/>
      <c r="U3516" s="44"/>
      <c r="V3516" s="44"/>
      <c r="W3516" s="44"/>
      <c r="X3516" s="44"/>
      <c r="Y3516" s="44"/>
      <c r="Z3516" s="44"/>
      <c r="AD3516" s="42"/>
      <c r="AE3516" s="42"/>
      <c r="AF3516" s="42"/>
      <c r="AG3516" s="42"/>
    </row>
    <row r="3517" spans="3:33" s="35" customFormat="1" x14ac:dyDescent="0.2">
      <c r="C3517" s="39"/>
      <c r="D3517" s="40"/>
      <c r="E3517" s="41"/>
      <c r="F3517" s="42"/>
      <c r="G3517" s="43"/>
      <c r="H3517" s="44"/>
      <c r="I3517" s="42"/>
      <c r="J3517" s="42"/>
      <c r="K3517" s="42"/>
      <c r="L3517" s="42"/>
      <c r="T3517" s="44"/>
      <c r="U3517" s="44"/>
      <c r="V3517" s="44"/>
      <c r="W3517" s="44"/>
      <c r="X3517" s="44"/>
      <c r="Y3517" s="44"/>
      <c r="Z3517" s="44"/>
      <c r="AD3517" s="42"/>
      <c r="AE3517" s="42"/>
      <c r="AF3517" s="42"/>
      <c r="AG3517" s="42"/>
    </row>
    <row r="3518" spans="3:33" s="35" customFormat="1" x14ac:dyDescent="0.2">
      <c r="C3518" s="39"/>
      <c r="D3518" s="40"/>
      <c r="E3518" s="41"/>
      <c r="F3518" s="42"/>
      <c r="G3518" s="43"/>
      <c r="H3518" s="44"/>
      <c r="I3518" s="42"/>
      <c r="J3518" s="42"/>
      <c r="K3518" s="42"/>
      <c r="L3518" s="42"/>
      <c r="T3518" s="44"/>
      <c r="U3518" s="44"/>
      <c r="V3518" s="44"/>
      <c r="W3518" s="44"/>
      <c r="X3518" s="44"/>
      <c r="Y3518" s="44"/>
      <c r="Z3518" s="44"/>
      <c r="AD3518" s="42"/>
      <c r="AE3518" s="42"/>
      <c r="AF3518" s="42"/>
      <c r="AG3518" s="42"/>
    </row>
    <row r="3519" spans="3:33" s="35" customFormat="1" x14ac:dyDescent="0.2">
      <c r="C3519" s="39"/>
      <c r="D3519" s="40"/>
      <c r="E3519" s="41"/>
      <c r="F3519" s="42"/>
      <c r="G3519" s="43"/>
      <c r="H3519" s="44"/>
      <c r="I3519" s="42"/>
      <c r="J3519" s="42"/>
      <c r="K3519" s="42"/>
      <c r="L3519" s="42"/>
      <c r="T3519" s="44"/>
      <c r="U3519" s="44"/>
      <c r="V3519" s="44"/>
      <c r="W3519" s="44"/>
      <c r="X3519" s="44"/>
      <c r="Y3519" s="44"/>
      <c r="Z3519" s="44"/>
      <c r="AD3519" s="42"/>
      <c r="AE3519" s="42"/>
      <c r="AF3519" s="42"/>
      <c r="AG3519" s="42"/>
    </row>
    <row r="3520" spans="3:33" s="35" customFormat="1" x14ac:dyDescent="0.2">
      <c r="C3520" s="39"/>
      <c r="D3520" s="40"/>
      <c r="E3520" s="41"/>
      <c r="F3520" s="42"/>
      <c r="G3520" s="43"/>
      <c r="H3520" s="44"/>
      <c r="I3520" s="42"/>
      <c r="J3520" s="42"/>
      <c r="K3520" s="42"/>
      <c r="L3520" s="42"/>
      <c r="T3520" s="44"/>
      <c r="U3520" s="44"/>
      <c r="V3520" s="44"/>
      <c r="W3520" s="44"/>
      <c r="X3520" s="44"/>
      <c r="Y3520" s="44"/>
      <c r="Z3520" s="44"/>
      <c r="AD3520" s="42"/>
      <c r="AE3520" s="42"/>
      <c r="AF3520" s="42"/>
      <c r="AG3520" s="42"/>
    </row>
    <row r="3521" spans="3:33" s="35" customFormat="1" x14ac:dyDescent="0.2">
      <c r="C3521" s="39"/>
      <c r="D3521" s="40"/>
      <c r="E3521" s="41"/>
      <c r="F3521" s="42"/>
      <c r="G3521" s="43"/>
      <c r="H3521" s="44"/>
      <c r="I3521" s="42"/>
      <c r="J3521" s="42"/>
      <c r="K3521" s="42"/>
      <c r="L3521" s="42"/>
      <c r="T3521" s="44"/>
      <c r="U3521" s="44"/>
      <c r="V3521" s="44"/>
      <c r="W3521" s="44"/>
      <c r="X3521" s="44"/>
      <c r="Y3521" s="44"/>
      <c r="Z3521" s="44"/>
      <c r="AD3521" s="42"/>
      <c r="AE3521" s="42"/>
      <c r="AF3521" s="42"/>
      <c r="AG3521" s="42"/>
    </row>
    <row r="3522" spans="3:33" s="35" customFormat="1" x14ac:dyDescent="0.2">
      <c r="C3522" s="39"/>
      <c r="D3522" s="40"/>
      <c r="E3522" s="41"/>
      <c r="F3522" s="42"/>
      <c r="G3522" s="43"/>
      <c r="H3522" s="44"/>
      <c r="I3522" s="42"/>
      <c r="J3522" s="42"/>
      <c r="K3522" s="42"/>
      <c r="L3522" s="42"/>
      <c r="T3522" s="44"/>
      <c r="U3522" s="44"/>
      <c r="V3522" s="44"/>
      <c r="W3522" s="44"/>
      <c r="X3522" s="44"/>
      <c r="Y3522" s="44"/>
      <c r="Z3522" s="44"/>
      <c r="AD3522" s="42"/>
      <c r="AE3522" s="42"/>
      <c r="AF3522" s="42"/>
      <c r="AG3522" s="42"/>
    </row>
    <row r="3523" spans="3:33" s="35" customFormat="1" x14ac:dyDescent="0.2">
      <c r="C3523" s="39"/>
      <c r="D3523" s="40"/>
      <c r="E3523" s="41"/>
      <c r="F3523" s="42"/>
      <c r="G3523" s="43"/>
      <c r="H3523" s="44"/>
      <c r="I3523" s="42"/>
      <c r="J3523" s="42"/>
      <c r="K3523" s="42"/>
      <c r="L3523" s="42"/>
      <c r="T3523" s="44"/>
      <c r="U3523" s="44"/>
      <c r="V3523" s="44"/>
      <c r="W3523" s="44"/>
      <c r="X3523" s="44"/>
      <c r="Y3523" s="44"/>
      <c r="Z3523" s="44"/>
      <c r="AD3523" s="42"/>
      <c r="AE3523" s="42"/>
      <c r="AF3523" s="42"/>
      <c r="AG3523" s="42"/>
    </row>
    <row r="3524" spans="3:33" s="35" customFormat="1" x14ac:dyDescent="0.2">
      <c r="C3524" s="39"/>
      <c r="D3524" s="40"/>
      <c r="E3524" s="41"/>
      <c r="F3524" s="42"/>
      <c r="G3524" s="43"/>
      <c r="H3524" s="44"/>
      <c r="I3524" s="42"/>
      <c r="J3524" s="42"/>
      <c r="K3524" s="42"/>
      <c r="L3524" s="42"/>
      <c r="T3524" s="44"/>
      <c r="U3524" s="44"/>
      <c r="V3524" s="44"/>
      <c r="W3524" s="44"/>
      <c r="X3524" s="44"/>
      <c r="Y3524" s="44"/>
      <c r="Z3524" s="44"/>
      <c r="AD3524" s="42"/>
      <c r="AE3524" s="42"/>
      <c r="AF3524" s="42"/>
      <c r="AG3524" s="42"/>
    </row>
    <row r="3525" spans="3:33" s="35" customFormat="1" x14ac:dyDescent="0.2">
      <c r="C3525" s="39"/>
      <c r="D3525" s="40"/>
      <c r="E3525" s="41"/>
      <c r="F3525" s="42"/>
      <c r="G3525" s="43"/>
      <c r="H3525" s="44"/>
      <c r="I3525" s="42"/>
      <c r="J3525" s="42"/>
      <c r="K3525" s="42"/>
      <c r="L3525" s="42"/>
      <c r="T3525" s="44"/>
      <c r="U3525" s="44"/>
      <c r="V3525" s="44"/>
      <c r="W3525" s="44"/>
      <c r="X3525" s="44"/>
      <c r="Y3525" s="44"/>
      <c r="Z3525" s="44"/>
      <c r="AD3525" s="42"/>
      <c r="AE3525" s="42"/>
      <c r="AF3525" s="42"/>
      <c r="AG3525" s="42"/>
    </row>
    <row r="3526" spans="3:33" s="35" customFormat="1" x14ac:dyDescent="0.2">
      <c r="C3526" s="39"/>
      <c r="D3526" s="40"/>
      <c r="E3526" s="41"/>
      <c r="F3526" s="42"/>
      <c r="G3526" s="43"/>
      <c r="H3526" s="44"/>
      <c r="I3526" s="42"/>
      <c r="J3526" s="42"/>
      <c r="K3526" s="42"/>
      <c r="L3526" s="42"/>
      <c r="T3526" s="44"/>
      <c r="U3526" s="44"/>
      <c r="V3526" s="44"/>
      <c r="W3526" s="44"/>
      <c r="X3526" s="44"/>
      <c r="Y3526" s="44"/>
      <c r="Z3526" s="44"/>
      <c r="AD3526" s="42"/>
      <c r="AE3526" s="42"/>
      <c r="AF3526" s="42"/>
      <c r="AG3526" s="42"/>
    </row>
    <row r="3527" spans="3:33" s="35" customFormat="1" x14ac:dyDescent="0.2">
      <c r="C3527" s="39"/>
      <c r="D3527" s="40"/>
      <c r="E3527" s="41"/>
      <c r="F3527" s="42"/>
      <c r="G3527" s="43"/>
      <c r="H3527" s="44"/>
      <c r="I3527" s="42"/>
      <c r="J3527" s="42"/>
      <c r="K3527" s="42"/>
      <c r="L3527" s="42"/>
      <c r="T3527" s="44"/>
      <c r="U3527" s="44"/>
      <c r="V3527" s="44"/>
      <c r="W3527" s="44"/>
      <c r="X3527" s="44"/>
      <c r="Y3527" s="44"/>
      <c r="Z3527" s="44"/>
      <c r="AD3527" s="42"/>
      <c r="AE3527" s="42"/>
      <c r="AF3527" s="42"/>
      <c r="AG3527" s="42"/>
    </row>
    <row r="3528" spans="3:33" s="35" customFormat="1" x14ac:dyDescent="0.2">
      <c r="C3528" s="39"/>
      <c r="D3528" s="40"/>
      <c r="E3528" s="41"/>
      <c r="F3528" s="42"/>
      <c r="G3528" s="43"/>
      <c r="H3528" s="44"/>
      <c r="I3528" s="42"/>
      <c r="J3528" s="42"/>
      <c r="K3528" s="42"/>
      <c r="L3528" s="42"/>
      <c r="T3528" s="44"/>
      <c r="U3528" s="44"/>
      <c r="V3528" s="44"/>
      <c r="W3528" s="44"/>
      <c r="X3528" s="44"/>
      <c r="Y3528" s="44"/>
      <c r="Z3528" s="44"/>
      <c r="AD3528" s="42"/>
      <c r="AE3528" s="42"/>
      <c r="AF3528" s="42"/>
      <c r="AG3528" s="42"/>
    </row>
    <row r="3529" spans="3:33" s="35" customFormat="1" x14ac:dyDescent="0.2">
      <c r="C3529" s="39"/>
      <c r="D3529" s="40"/>
      <c r="E3529" s="41"/>
      <c r="F3529" s="42"/>
      <c r="G3529" s="43"/>
      <c r="H3529" s="44"/>
      <c r="I3529" s="42"/>
      <c r="J3529" s="42"/>
      <c r="K3529" s="42"/>
      <c r="L3529" s="42"/>
      <c r="T3529" s="44"/>
      <c r="U3529" s="44"/>
      <c r="V3529" s="44"/>
      <c r="W3529" s="44"/>
      <c r="X3529" s="44"/>
      <c r="Y3529" s="44"/>
      <c r="Z3529" s="44"/>
      <c r="AD3529" s="42"/>
      <c r="AE3529" s="42"/>
      <c r="AF3529" s="42"/>
      <c r="AG3529" s="42"/>
    </row>
    <row r="3530" spans="3:33" s="35" customFormat="1" x14ac:dyDescent="0.2">
      <c r="C3530" s="39"/>
      <c r="D3530" s="40"/>
      <c r="E3530" s="41"/>
      <c r="F3530" s="42"/>
      <c r="G3530" s="43"/>
      <c r="H3530" s="44"/>
      <c r="I3530" s="42"/>
      <c r="J3530" s="42"/>
      <c r="K3530" s="42"/>
      <c r="L3530" s="42"/>
      <c r="T3530" s="44"/>
      <c r="U3530" s="44"/>
      <c r="V3530" s="44"/>
      <c r="W3530" s="44"/>
      <c r="X3530" s="44"/>
      <c r="Y3530" s="44"/>
      <c r="Z3530" s="44"/>
      <c r="AD3530" s="42"/>
      <c r="AE3530" s="42"/>
      <c r="AF3530" s="42"/>
      <c r="AG3530" s="42"/>
    </row>
    <row r="3531" spans="3:33" s="35" customFormat="1" x14ac:dyDescent="0.2">
      <c r="C3531" s="39"/>
      <c r="D3531" s="40"/>
      <c r="E3531" s="41"/>
      <c r="F3531" s="42"/>
      <c r="G3531" s="43"/>
      <c r="H3531" s="44"/>
      <c r="I3531" s="42"/>
      <c r="J3531" s="42"/>
      <c r="K3531" s="42"/>
      <c r="L3531" s="42"/>
      <c r="T3531" s="44"/>
      <c r="U3531" s="44"/>
      <c r="V3531" s="44"/>
      <c r="W3531" s="44"/>
      <c r="X3531" s="44"/>
      <c r="Y3531" s="44"/>
      <c r="Z3531" s="44"/>
      <c r="AD3531" s="42"/>
      <c r="AE3531" s="42"/>
      <c r="AF3531" s="42"/>
      <c r="AG3531" s="42"/>
    </row>
    <row r="3532" spans="3:33" s="35" customFormat="1" x14ac:dyDescent="0.2">
      <c r="C3532" s="39"/>
      <c r="D3532" s="40"/>
      <c r="E3532" s="41"/>
      <c r="F3532" s="42"/>
      <c r="G3532" s="43"/>
      <c r="H3532" s="44"/>
      <c r="I3532" s="42"/>
      <c r="J3532" s="42"/>
      <c r="K3532" s="42"/>
      <c r="L3532" s="42"/>
      <c r="T3532" s="44"/>
      <c r="U3532" s="44"/>
      <c r="V3532" s="44"/>
      <c r="W3532" s="44"/>
      <c r="X3532" s="44"/>
      <c r="Y3532" s="44"/>
      <c r="Z3532" s="44"/>
      <c r="AD3532" s="42"/>
      <c r="AE3532" s="42"/>
      <c r="AF3532" s="42"/>
      <c r="AG3532" s="42"/>
    </row>
    <row r="3533" spans="3:33" s="35" customFormat="1" x14ac:dyDescent="0.2">
      <c r="C3533" s="39"/>
      <c r="D3533" s="40"/>
      <c r="E3533" s="41"/>
      <c r="F3533" s="42"/>
      <c r="G3533" s="43"/>
      <c r="H3533" s="44"/>
      <c r="I3533" s="42"/>
      <c r="J3533" s="42"/>
      <c r="K3533" s="42"/>
      <c r="L3533" s="42"/>
      <c r="T3533" s="44"/>
      <c r="U3533" s="44"/>
      <c r="V3533" s="44"/>
      <c r="W3533" s="44"/>
      <c r="X3533" s="44"/>
      <c r="Y3533" s="44"/>
      <c r="Z3533" s="44"/>
      <c r="AD3533" s="42"/>
      <c r="AE3533" s="42"/>
      <c r="AF3533" s="42"/>
      <c r="AG3533" s="42"/>
    </row>
    <row r="3534" spans="3:33" s="35" customFormat="1" x14ac:dyDescent="0.2">
      <c r="C3534" s="39"/>
      <c r="D3534" s="40"/>
      <c r="E3534" s="41"/>
      <c r="F3534" s="42"/>
      <c r="G3534" s="43"/>
      <c r="H3534" s="44"/>
      <c r="I3534" s="42"/>
      <c r="J3534" s="42"/>
      <c r="K3534" s="42"/>
      <c r="L3534" s="42"/>
      <c r="T3534" s="44"/>
      <c r="U3534" s="44"/>
      <c r="V3534" s="44"/>
      <c r="W3534" s="44"/>
      <c r="X3534" s="44"/>
      <c r="Y3534" s="44"/>
      <c r="Z3534" s="44"/>
      <c r="AD3534" s="42"/>
      <c r="AE3534" s="42"/>
      <c r="AF3534" s="42"/>
      <c r="AG3534" s="42"/>
    </row>
    <row r="3535" spans="3:33" s="35" customFormat="1" x14ac:dyDescent="0.2">
      <c r="C3535" s="39"/>
      <c r="D3535" s="40"/>
      <c r="E3535" s="41"/>
      <c r="F3535" s="42"/>
      <c r="G3535" s="43"/>
      <c r="H3535" s="44"/>
      <c r="I3535" s="42"/>
      <c r="J3535" s="42"/>
      <c r="K3535" s="42"/>
      <c r="L3535" s="42"/>
      <c r="T3535" s="44"/>
      <c r="U3535" s="44"/>
      <c r="V3535" s="44"/>
      <c r="W3535" s="44"/>
      <c r="X3535" s="44"/>
      <c r="Y3535" s="44"/>
      <c r="Z3535" s="44"/>
      <c r="AD3535" s="42"/>
      <c r="AE3535" s="42"/>
      <c r="AF3535" s="42"/>
      <c r="AG3535" s="42"/>
    </row>
    <row r="3536" spans="3:33" s="35" customFormat="1" x14ac:dyDescent="0.2">
      <c r="C3536" s="39"/>
      <c r="D3536" s="40"/>
      <c r="E3536" s="41"/>
      <c r="F3536" s="42"/>
      <c r="G3536" s="43"/>
      <c r="H3536" s="44"/>
      <c r="I3536" s="42"/>
      <c r="J3536" s="42"/>
      <c r="K3536" s="42"/>
      <c r="L3536" s="42"/>
      <c r="T3536" s="44"/>
      <c r="U3536" s="44"/>
      <c r="V3536" s="44"/>
      <c r="W3536" s="44"/>
      <c r="X3536" s="44"/>
      <c r="Y3536" s="44"/>
      <c r="Z3536" s="44"/>
      <c r="AD3536" s="42"/>
      <c r="AE3536" s="42"/>
      <c r="AF3536" s="42"/>
      <c r="AG3536" s="42"/>
    </row>
    <row r="3537" spans="3:33" s="35" customFormat="1" x14ac:dyDescent="0.2">
      <c r="C3537" s="39"/>
      <c r="D3537" s="40"/>
      <c r="E3537" s="41"/>
      <c r="F3537" s="42"/>
      <c r="G3537" s="43"/>
      <c r="H3537" s="44"/>
      <c r="I3537" s="42"/>
      <c r="J3537" s="42"/>
      <c r="K3537" s="42"/>
      <c r="L3537" s="42"/>
      <c r="T3537" s="44"/>
      <c r="U3537" s="44"/>
      <c r="V3537" s="44"/>
      <c r="W3537" s="44"/>
      <c r="X3537" s="44"/>
      <c r="Y3537" s="44"/>
      <c r="Z3537" s="44"/>
      <c r="AD3537" s="42"/>
      <c r="AE3537" s="42"/>
      <c r="AF3537" s="42"/>
      <c r="AG3537" s="42"/>
    </row>
    <row r="3538" spans="3:33" s="35" customFormat="1" x14ac:dyDescent="0.2">
      <c r="C3538" s="39"/>
      <c r="D3538" s="40"/>
      <c r="E3538" s="41"/>
      <c r="F3538" s="42"/>
      <c r="G3538" s="43"/>
      <c r="H3538" s="44"/>
      <c r="I3538" s="42"/>
      <c r="J3538" s="42"/>
      <c r="K3538" s="42"/>
      <c r="L3538" s="42"/>
      <c r="T3538" s="44"/>
      <c r="U3538" s="44"/>
      <c r="V3538" s="44"/>
      <c r="W3538" s="44"/>
      <c r="X3538" s="44"/>
      <c r="Y3538" s="44"/>
      <c r="Z3538" s="44"/>
      <c r="AD3538" s="42"/>
      <c r="AE3538" s="42"/>
      <c r="AF3538" s="42"/>
      <c r="AG3538" s="42"/>
    </row>
    <row r="3539" spans="3:33" s="35" customFormat="1" x14ac:dyDescent="0.2">
      <c r="C3539" s="39"/>
      <c r="D3539" s="40"/>
      <c r="E3539" s="41"/>
      <c r="F3539" s="42"/>
      <c r="G3539" s="43"/>
      <c r="H3539" s="44"/>
      <c r="I3539" s="42"/>
      <c r="J3539" s="42"/>
      <c r="K3539" s="42"/>
      <c r="L3539" s="42"/>
      <c r="T3539" s="44"/>
      <c r="U3539" s="44"/>
      <c r="V3539" s="44"/>
      <c r="W3539" s="44"/>
      <c r="X3539" s="44"/>
      <c r="Y3539" s="44"/>
      <c r="Z3539" s="44"/>
      <c r="AD3539" s="42"/>
      <c r="AE3539" s="42"/>
      <c r="AF3539" s="42"/>
      <c r="AG3539" s="42"/>
    </row>
    <row r="3540" spans="3:33" s="35" customFormat="1" x14ac:dyDescent="0.2">
      <c r="C3540" s="39"/>
      <c r="D3540" s="40"/>
      <c r="E3540" s="41"/>
      <c r="F3540" s="42"/>
      <c r="G3540" s="43"/>
      <c r="H3540" s="44"/>
      <c r="I3540" s="42"/>
      <c r="J3540" s="42"/>
      <c r="K3540" s="42"/>
      <c r="L3540" s="42"/>
      <c r="T3540" s="44"/>
      <c r="U3540" s="44"/>
      <c r="V3540" s="44"/>
      <c r="W3540" s="44"/>
      <c r="X3540" s="44"/>
      <c r="Y3540" s="44"/>
      <c r="Z3540" s="44"/>
      <c r="AD3540" s="42"/>
      <c r="AE3540" s="42"/>
      <c r="AF3540" s="42"/>
      <c r="AG3540" s="42"/>
    </row>
    <row r="3541" spans="3:33" s="35" customFormat="1" x14ac:dyDescent="0.2">
      <c r="C3541" s="39"/>
      <c r="D3541" s="40"/>
      <c r="E3541" s="41"/>
      <c r="F3541" s="42"/>
      <c r="G3541" s="43"/>
      <c r="H3541" s="44"/>
      <c r="I3541" s="42"/>
      <c r="J3541" s="42"/>
      <c r="K3541" s="42"/>
      <c r="L3541" s="42"/>
      <c r="T3541" s="44"/>
      <c r="U3541" s="44"/>
      <c r="V3541" s="44"/>
      <c r="W3541" s="44"/>
      <c r="X3541" s="44"/>
      <c r="Y3541" s="44"/>
      <c r="Z3541" s="44"/>
      <c r="AD3541" s="42"/>
      <c r="AE3541" s="42"/>
      <c r="AF3541" s="42"/>
      <c r="AG3541" s="42"/>
    </row>
    <row r="3542" spans="3:33" s="35" customFormat="1" x14ac:dyDescent="0.2">
      <c r="C3542" s="39"/>
      <c r="D3542" s="40"/>
      <c r="E3542" s="41"/>
      <c r="F3542" s="42"/>
      <c r="G3542" s="43"/>
      <c r="H3542" s="44"/>
      <c r="I3542" s="42"/>
      <c r="J3542" s="42"/>
      <c r="K3542" s="42"/>
      <c r="L3542" s="42"/>
      <c r="T3542" s="44"/>
      <c r="U3542" s="44"/>
      <c r="V3542" s="44"/>
      <c r="W3542" s="44"/>
      <c r="X3542" s="44"/>
      <c r="Y3542" s="44"/>
      <c r="Z3542" s="44"/>
      <c r="AD3542" s="42"/>
      <c r="AE3542" s="42"/>
      <c r="AF3542" s="42"/>
      <c r="AG3542" s="42"/>
    </row>
    <row r="3543" spans="3:33" s="35" customFormat="1" x14ac:dyDescent="0.2">
      <c r="C3543" s="39"/>
      <c r="D3543" s="40"/>
      <c r="E3543" s="41"/>
      <c r="F3543" s="42"/>
      <c r="G3543" s="43"/>
      <c r="H3543" s="44"/>
      <c r="I3543" s="42"/>
      <c r="J3543" s="42"/>
      <c r="K3543" s="42"/>
      <c r="L3543" s="42"/>
      <c r="T3543" s="44"/>
      <c r="U3543" s="44"/>
      <c r="V3543" s="44"/>
      <c r="W3543" s="44"/>
      <c r="X3543" s="44"/>
      <c r="Y3543" s="44"/>
      <c r="Z3543" s="44"/>
      <c r="AD3543" s="42"/>
      <c r="AE3543" s="42"/>
      <c r="AF3543" s="42"/>
      <c r="AG3543" s="42"/>
    </row>
    <row r="3544" spans="3:33" s="35" customFormat="1" x14ac:dyDescent="0.2">
      <c r="C3544" s="39"/>
      <c r="D3544" s="40"/>
      <c r="E3544" s="41"/>
      <c r="F3544" s="42"/>
      <c r="G3544" s="43"/>
      <c r="H3544" s="44"/>
      <c r="I3544" s="42"/>
      <c r="J3544" s="42"/>
      <c r="K3544" s="42"/>
      <c r="L3544" s="42"/>
      <c r="T3544" s="44"/>
      <c r="U3544" s="44"/>
      <c r="V3544" s="44"/>
      <c r="W3544" s="44"/>
      <c r="X3544" s="44"/>
      <c r="Y3544" s="44"/>
      <c r="Z3544" s="44"/>
      <c r="AD3544" s="42"/>
      <c r="AE3544" s="42"/>
      <c r="AF3544" s="42"/>
      <c r="AG3544" s="42"/>
    </row>
    <row r="3545" spans="3:33" s="35" customFormat="1" x14ac:dyDescent="0.2">
      <c r="C3545" s="39"/>
      <c r="D3545" s="40"/>
      <c r="E3545" s="41"/>
      <c r="F3545" s="42"/>
      <c r="G3545" s="43"/>
      <c r="H3545" s="44"/>
      <c r="I3545" s="42"/>
      <c r="J3545" s="42"/>
      <c r="K3545" s="42"/>
      <c r="L3545" s="42"/>
      <c r="T3545" s="44"/>
      <c r="U3545" s="44"/>
      <c r="V3545" s="44"/>
      <c r="W3545" s="44"/>
      <c r="X3545" s="44"/>
      <c r="Y3545" s="44"/>
      <c r="Z3545" s="44"/>
      <c r="AD3545" s="42"/>
      <c r="AE3545" s="42"/>
      <c r="AF3545" s="42"/>
      <c r="AG3545" s="42"/>
    </row>
    <row r="3546" spans="3:33" s="35" customFormat="1" x14ac:dyDescent="0.2">
      <c r="C3546" s="39"/>
      <c r="D3546" s="40"/>
      <c r="E3546" s="41"/>
      <c r="F3546" s="42"/>
      <c r="G3546" s="43"/>
      <c r="H3546" s="44"/>
      <c r="I3546" s="42"/>
      <c r="J3546" s="42"/>
      <c r="K3546" s="42"/>
      <c r="L3546" s="42"/>
      <c r="T3546" s="44"/>
      <c r="U3546" s="44"/>
      <c r="V3546" s="44"/>
      <c r="W3546" s="44"/>
      <c r="X3546" s="44"/>
      <c r="Y3546" s="44"/>
      <c r="Z3546" s="44"/>
      <c r="AD3546" s="42"/>
      <c r="AE3546" s="42"/>
      <c r="AF3546" s="42"/>
      <c r="AG3546" s="42"/>
    </row>
    <row r="3547" spans="3:33" s="35" customFormat="1" x14ac:dyDescent="0.2">
      <c r="C3547" s="39"/>
      <c r="D3547" s="40"/>
      <c r="E3547" s="41"/>
      <c r="F3547" s="42"/>
      <c r="G3547" s="43"/>
      <c r="H3547" s="44"/>
      <c r="I3547" s="42"/>
      <c r="J3547" s="42"/>
      <c r="K3547" s="42"/>
      <c r="L3547" s="42"/>
      <c r="T3547" s="44"/>
      <c r="U3547" s="44"/>
      <c r="V3547" s="44"/>
      <c r="W3547" s="44"/>
      <c r="X3547" s="44"/>
      <c r="Y3547" s="44"/>
      <c r="Z3547" s="44"/>
      <c r="AD3547" s="42"/>
      <c r="AE3547" s="42"/>
      <c r="AF3547" s="42"/>
      <c r="AG3547" s="42"/>
    </row>
    <row r="3548" spans="3:33" s="35" customFormat="1" x14ac:dyDescent="0.2">
      <c r="C3548" s="39"/>
      <c r="D3548" s="40"/>
      <c r="E3548" s="41"/>
      <c r="F3548" s="42"/>
      <c r="G3548" s="43"/>
      <c r="H3548" s="44"/>
      <c r="I3548" s="42"/>
      <c r="J3548" s="42"/>
      <c r="K3548" s="42"/>
      <c r="L3548" s="42"/>
      <c r="T3548" s="44"/>
      <c r="U3548" s="44"/>
      <c r="V3548" s="44"/>
      <c r="W3548" s="44"/>
      <c r="X3548" s="44"/>
      <c r="Y3548" s="44"/>
      <c r="Z3548" s="44"/>
      <c r="AD3548" s="42"/>
      <c r="AE3548" s="42"/>
      <c r="AF3548" s="42"/>
      <c r="AG3548" s="42"/>
    </row>
    <row r="3549" spans="3:33" s="35" customFormat="1" x14ac:dyDescent="0.2">
      <c r="C3549" s="39"/>
      <c r="D3549" s="40"/>
      <c r="E3549" s="41"/>
      <c r="F3549" s="42"/>
      <c r="G3549" s="43"/>
      <c r="H3549" s="44"/>
      <c r="I3549" s="42"/>
      <c r="J3549" s="42"/>
      <c r="K3549" s="42"/>
      <c r="L3549" s="42"/>
      <c r="T3549" s="44"/>
      <c r="U3549" s="44"/>
      <c r="V3549" s="44"/>
      <c r="W3549" s="44"/>
      <c r="X3549" s="44"/>
      <c r="Y3549" s="44"/>
      <c r="Z3549" s="44"/>
      <c r="AD3549" s="42"/>
      <c r="AE3549" s="42"/>
      <c r="AF3549" s="42"/>
      <c r="AG3549" s="42"/>
    </row>
    <row r="3550" spans="3:33" s="35" customFormat="1" x14ac:dyDescent="0.2">
      <c r="C3550" s="39"/>
      <c r="D3550" s="40"/>
      <c r="E3550" s="41"/>
      <c r="F3550" s="42"/>
      <c r="G3550" s="43"/>
      <c r="H3550" s="44"/>
      <c r="I3550" s="42"/>
      <c r="J3550" s="42"/>
      <c r="K3550" s="42"/>
      <c r="L3550" s="42"/>
      <c r="T3550" s="44"/>
      <c r="U3550" s="44"/>
      <c r="V3550" s="44"/>
      <c r="W3550" s="44"/>
      <c r="X3550" s="44"/>
      <c r="Y3550" s="44"/>
      <c r="Z3550" s="44"/>
      <c r="AD3550" s="42"/>
      <c r="AE3550" s="42"/>
      <c r="AF3550" s="42"/>
      <c r="AG3550" s="42"/>
    </row>
    <row r="3551" spans="3:33" s="35" customFormat="1" x14ac:dyDescent="0.2">
      <c r="C3551" s="39"/>
      <c r="D3551" s="40"/>
      <c r="E3551" s="41"/>
      <c r="F3551" s="42"/>
      <c r="G3551" s="43"/>
      <c r="H3551" s="44"/>
      <c r="I3551" s="42"/>
      <c r="J3551" s="42"/>
      <c r="K3551" s="42"/>
      <c r="L3551" s="42"/>
      <c r="T3551" s="44"/>
      <c r="U3551" s="44"/>
      <c r="V3551" s="44"/>
      <c r="W3551" s="44"/>
      <c r="X3551" s="44"/>
      <c r="Y3551" s="44"/>
      <c r="Z3551" s="44"/>
      <c r="AD3551" s="42"/>
      <c r="AE3551" s="42"/>
      <c r="AF3551" s="42"/>
      <c r="AG3551" s="42"/>
    </row>
    <row r="3552" spans="3:33" s="35" customFormat="1" x14ac:dyDescent="0.2">
      <c r="C3552" s="39"/>
      <c r="D3552" s="40"/>
      <c r="E3552" s="41"/>
      <c r="F3552" s="42"/>
      <c r="G3552" s="43"/>
      <c r="H3552" s="44"/>
      <c r="I3552" s="42"/>
      <c r="J3552" s="42"/>
      <c r="K3552" s="42"/>
      <c r="L3552" s="42"/>
      <c r="T3552" s="44"/>
      <c r="U3552" s="44"/>
      <c r="V3552" s="44"/>
      <c r="W3552" s="44"/>
      <c r="X3552" s="44"/>
      <c r="Y3552" s="44"/>
      <c r="Z3552" s="44"/>
      <c r="AD3552" s="42"/>
      <c r="AE3552" s="42"/>
      <c r="AF3552" s="42"/>
      <c r="AG3552" s="42"/>
    </row>
    <row r="3553" spans="3:33" s="35" customFormat="1" x14ac:dyDescent="0.2">
      <c r="C3553" s="39"/>
      <c r="D3553" s="40"/>
      <c r="E3553" s="41"/>
      <c r="F3553" s="42"/>
      <c r="G3553" s="43"/>
      <c r="H3553" s="44"/>
      <c r="I3553" s="42"/>
      <c r="J3553" s="42"/>
      <c r="K3553" s="42"/>
      <c r="L3553" s="42"/>
      <c r="T3553" s="44"/>
      <c r="U3553" s="44"/>
      <c r="V3553" s="44"/>
      <c r="W3553" s="44"/>
      <c r="X3553" s="44"/>
      <c r="Y3553" s="44"/>
      <c r="Z3553" s="44"/>
      <c r="AD3553" s="42"/>
      <c r="AE3553" s="42"/>
      <c r="AF3553" s="42"/>
      <c r="AG3553" s="42"/>
    </row>
    <row r="3554" spans="3:33" s="35" customFormat="1" x14ac:dyDescent="0.2">
      <c r="C3554" s="39"/>
      <c r="D3554" s="40"/>
      <c r="E3554" s="41"/>
      <c r="F3554" s="42"/>
      <c r="G3554" s="43"/>
      <c r="H3554" s="44"/>
      <c r="I3554" s="42"/>
      <c r="J3554" s="42"/>
      <c r="K3554" s="42"/>
      <c r="L3554" s="42"/>
      <c r="T3554" s="44"/>
      <c r="U3554" s="44"/>
      <c r="V3554" s="44"/>
      <c r="W3554" s="44"/>
      <c r="X3554" s="44"/>
      <c r="Y3554" s="44"/>
      <c r="Z3554" s="44"/>
      <c r="AD3554" s="42"/>
      <c r="AE3554" s="42"/>
      <c r="AF3554" s="42"/>
      <c r="AG3554" s="42"/>
    </row>
    <row r="3555" spans="3:33" s="35" customFormat="1" x14ac:dyDescent="0.2">
      <c r="C3555" s="39"/>
      <c r="D3555" s="40"/>
      <c r="E3555" s="41"/>
      <c r="F3555" s="42"/>
      <c r="G3555" s="43"/>
      <c r="H3555" s="44"/>
      <c r="I3555" s="42"/>
      <c r="J3555" s="42"/>
      <c r="K3555" s="42"/>
      <c r="L3555" s="42"/>
      <c r="T3555" s="44"/>
      <c r="U3555" s="44"/>
      <c r="V3555" s="44"/>
      <c r="W3555" s="44"/>
      <c r="X3555" s="44"/>
      <c r="Y3555" s="44"/>
      <c r="Z3555" s="44"/>
      <c r="AD3555" s="42"/>
      <c r="AE3555" s="42"/>
      <c r="AF3555" s="42"/>
      <c r="AG3555" s="42"/>
    </row>
    <row r="3556" spans="3:33" s="35" customFormat="1" x14ac:dyDescent="0.2">
      <c r="C3556" s="39"/>
      <c r="D3556" s="40"/>
      <c r="E3556" s="41"/>
      <c r="F3556" s="42"/>
      <c r="G3556" s="43"/>
      <c r="H3556" s="44"/>
      <c r="I3556" s="42"/>
      <c r="J3556" s="42"/>
      <c r="K3556" s="42"/>
      <c r="L3556" s="42"/>
      <c r="T3556" s="44"/>
      <c r="U3556" s="44"/>
      <c r="V3556" s="44"/>
      <c r="W3556" s="44"/>
      <c r="X3556" s="44"/>
      <c r="Y3556" s="44"/>
      <c r="Z3556" s="44"/>
      <c r="AD3556" s="42"/>
      <c r="AE3556" s="42"/>
      <c r="AF3556" s="42"/>
      <c r="AG3556" s="42"/>
    </row>
    <row r="3557" spans="3:33" s="35" customFormat="1" x14ac:dyDescent="0.2">
      <c r="C3557" s="39"/>
      <c r="D3557" s="40"/>
      <c r="E3557" s="41"/>
      <c r="F3557" s="42"/>
      <c r="G3557" s="43"/>
      <c r="H3557" s="44"/>
      <c r="I3557" s="42"/>
      <c r="J3557" s="42"/>
      <c r="K3557" s="42"/>
      <c r="L3557" s="42"/>
      <c r="T3557" s="44"/>
      <c r="U3557" s="44"/>
      <c r="V3557" s="44"/>
      <c r="W3557" s="44"/>
      <c r="X3557" s="44"/>
      <c r="Y3557" s="44"/>
      <c r="Z3557" s="44"/>
      <c r="AD3557" s="42"/>
      <c r="AE3557" s="42"/>
      <c r="AF3557" s="42"/>
      <c r="AG3557" s="42"/>
    </row>
    <row r="3558" spans="3:33" s="35" customFormat="1" x14ac:dyDescent="0.2">
      <c r="C3558" s="39"/>
      <c r="D3558" s="40"/>
      <c r="E3558" s="41"/>
      <c r="F3558" s="42"/>
      <c r="G3558" s="43"/>
      <c r="H3558" s="44"/>
      <c r="I3558" s="42"/>
      <c r="J3558" s="42"/>
      <c r="K3558" s="42"/>
      <c r="L3558" s="42"/>
      <c r="T3558" s="44"/>
      <c r="U3558" s="44"/>
      <c r="V3558" s="44"/>
      <c r="W3558" s="44"/>
      <c r="X3558" s="44"/>
      <c r="Y3558" s="44"/>
      <c r="Z3558" s="44"/>
      <c r="AD3558" s="42"/>
      <c r="AE3558" s="42"/>
      <c r="AF3558" s="42"/>
      <c r="AG3558" s="42"/>
    </row>
    <row r="3559" spans="3:33" s="35" customFormat="1" x14ac:dyDescent="0.2">
      <c r="C3559" s="39"/>
      <c r="D3559" s="40"/>
      <c r="E3559" s="41"/>
      <c r="F3559" s="42"/>
      <c r="G3559" s="43"/>
      <c r="H3559" s="44"/>
      <c r="I3559" s="42"/>
      <c r="J3559" s="42"/>
      <c r="K3559" s="42"/>
      <c r="L3559" s="42"/>
      <c r="T3559" s="44"/>
      <c r="U3559" s="44"/>
      <c r="V3559" s="44"/>
      <c r="W3559" s="44"/>
      <c r="X3559" s="44"/>
      <c r="Y3559" s="44"/>
      <c r="Z3559" s="44"/>
      <c r="AD3559" s="42"/>
      <c r="AE3559" s="42"/>
      <c r="AF3559" s="42"/>
      <c r="AG3559" s="42"/>
    </row>
    <row r="3560" spans="3:33" s="35" customFormat="1" x14ac:dyDescent="0.2">
      <c r="C3560" s="39"/>
      <c r="D3560" s="40"/>
      <c r="E3560" s="41"/>
      <c r="F3560" s="42"/>
      <c r="G3560" s="43"/>
      <c r="H3560" s="44"/>
      <c r="I3560" s="42"/>
      <c r="J3560" s="42"/>
      <c r="K3560" s="42"/>
      <c r="L3560" s="42"/>
      <c r="T3560" s="44"/>
      <c r="U3560" s="44"/>
      <c r="V3560" s="44"/>
      <c r="W3560" s="44"/>
      <c r="X3560" s="44"/>
      <c r="Y3560" s="44"/>
      <c r="Z3560" s="44"/>
      <c r="AD3560" s="42"/>
      <c r="AE3560" s="42"/>
      <c r="AF3560" s="42"/>
      <c r="AG3560" s="42"/>
    </row>
    <row r="3561" spans="3:33" s="35" customFormat="1" x14ac:dyDescent="0.2">
      <c r="C3561" s="39"/>
      <c r="D3561" s="40"/>
      <c r="E3561" s="41"/>
      <c r="F3561" s="42"/>
      <c r="G3561" s="43"/>
      <c r="H3561" s="44"/>
      <c r="I3561" s="42"/>
      <c r="J3561" s="42"/>
      <c r="K3561" s="42"/>
      <c r="L3561" s="42"/>
      <c r="T3561" s="44"/>
      <c r="U3561" s="44"/>
      <c r="V3561" s="44"/>
      <c r="W3561" s="44"/>
      <c r="X3561" s="44"/>
      <c r="Y3561" s="44"/>
      <c r="Z3561" s="44"/>
      <c r="AD3561" s="42"/>
      <c r="AE3561" s="42"/>
      <c r="AF3561" s="42"/>
      <c r="AG3561" s="42"/>
    </row>
    <row r="3562" spans="3:33" s="35" customFormat="1" x14ac:dyDescent="0.2">
      <c r="C3562" s="39"/>
      <c r="D3562" s="40"/>
      <c r="E3562" s="41"/>
      <c r="F3562" s="42"/>
      <c r="G3562" s="43"/>
      <c r="H3562" s="44"/>
      <c r="I3562" s="42"/>
      <c r="J3562" s="42"/>
      <c r="K3562" s="42"/>
      <c r="L3562" s="42"/>
      <c r="T3562" s="44"/>
      <c r="U3562" s="44"/>
      <c r="V3562" s="44"/>
      <c r="W3562" s="44"/>
      <c r="X3562" s="44"/>
      <c r="Y3562" s="44"/>
      <c r="Z3562" s="44"/>
      <c r="AD3562" s="42"/>
      <c r="AE3562" s="42"/>
      <c r="AF3562" s="42"/>
      <c r="AG3562" s="42"/>
    </row>
    <row r="3563" spans="3:33" s="35" customFormat="1" x14ac:dyDescent="0.2">
      <c r="C3563" s="39"/>
      <c r="D3563" s="40"/>
      <c r="E3563" s="41"/>
      <c r="F3563" s="42"/>
      <c r="G3563" s="43"/>
      <c r="H3563" s="44"/>
      <c r="I3563" s="42"/>
      <c r="J3563" s="42"/>
      <c r="K3563" s="42"/>
      <c r="L3563" s="42"/>
      <c r="T3563" s="44"/>
      <c r="U3563" s="44"/>
      <c r="V3563" s="44"/>
      <c r="W3563" s="44"/>
      <c r="X3563" s="44"/>
      <c r="Y3563" s="44"/>
      <c r="Z3563" s="44"/>
      <c r="AD3563" s="42"/>
      <c r="AE3563" s="42"/>
      <c r="AF3563" s="42"/>
      <c r="AG3563" s="42"/>
    </row>
    <row r="3564" spans="3:33" s="35" customFormat="1" x14ac:dyDescent="0.2">
      <c r="C3564" s="39"/>
      <c r="D3564" s="40"/>
      <c r="E3564" s="41"/>
      <c r="F3564" s="42"/>
      <c r="G3564" s="43"/>
      <c r="H3564" s="44"/>
      <c r="I3564" s="42"/>
      <c r="J3564" s="42"/>
      <c r="K3564" s="42"/>
      <c r="L3564" s="42"/>
      <c r="T3564" s="44"/>
      <c r="U3564" s="44"/>
      <c r="V3564" s="44"/>
      <c r="W3564" s="44"/>
      <c r="X3564" s="44"/>
      <c r="Y3564" s="44"/>
      <c r="Z3564" s="44"/>
      <c r="AD3564" s="42"/>
      <c r="AE3564" s="42"/>
      <c r="AF3564" s="42"/>
      <c r="AG3564" s="42"/>
    </row>
    <row r="3565" spans="3:33" s="35" customFormat="1" x14ac:dyDescent="0.2">
      <c r="C3565" s="39"/>
      <c r="D3565" s="40"/>
      <c r="E3565" s="41"/>
      <c r="F3565" s="42"/>
      <c r="G3565" s="43"/>
      <c r="H3565" s="44"/>
      <c r="I3565" s="42"/>
      <c r="J3565" s="42"/>
      <c r="K3565" s="42"/>
      <c r="L3565" s="42"/>
      <c r="T3565" s="44"/>
      <c r="U3565" s="44"/>
      <c r="V3565" s="44"/>
      <c r="W3565" s="44"/>
      <c r="X3565" s="44"/>
      <c r="Y3565" s="44"/>
      <c r="Z3565" s="44"/>
      <c r="AD3565" s="42"/>
      <c r="AE3565" s="42"/>
      <c r="AF3565" s="42"/>
      <c r="AG3565" s="42"/>
    </row>
    <row r="3566" spans="3:33" s="35" customFormat="1" x14ac:dyDescent="0.2">
      <c r="C3566" s="39"/>
      <c r="D3566" s="40"/>
      <c r="E3566" s="41"/>
      <c r="F3566" s="42"/>
      <c r="G3566" s="43"/>
      <c r="H3566" s="44"/>
      <c r="I3566" s="42"/>
      <c r="J3566" s="42"/>
      <c r="K3566" s="42"/>
      <c r="L3566" s="42"/>
      <c r="T3566" s="44"/>
      <c r="U3566" s="44"/>
      <c r="V3566" s="44"/>
      <c r="W3566" s="44"/>
      <c r="X3566" s="44"/>
      <c r="Y3566" s="44"/>
      <c r="Z3566" s="44"/>
      <c r="AD3566" s="42"/>
      <c r="AE3566" s="42"/>
      <c r="AF3566" s="42"/>
      <c r="AG3566" s="42"/>
    </row>
    <row r="3567" spans="3:33" s="35" customFormat="1" x14ac:dyDescent="0.2">
      <c r="C3567" s="39"/>
      <c r="D3567" s="40"/>
      <c r="E3567" s="41"/>
      <c r="F3567" s="42"/>
      <c r="G3567" s="43"/>
      <c r="H3567" s="44"/>
      <c r="I3567" s="42"/>
      <c r="J3567" s="42"/>
      <c r="K3567" s="42"/>
      <c r="L3567" s="42"/>
      <c r="T3567" s="44"/>
      <c r="U3567" s="44"/>
      <c r="V3567" s="44"/>
      <c r="W3567" s="44"/>
      <c r="X3567" s="44"/>
      <c r="Y3567" s="44"/>
      <c r="Z3567" s="44"/>
      <c r="AD3567" s="42"/>
      <c r="AE3567" s="42"/>
      <c r="AF3567" s="42"/>
      <c r="AG3567" s="42"/>
    </row>
    <row r="3568" spans="3:33" s="35" customFormat="1" x14ac:dyDescent="0.2">
      <c r="C3568" s="39"/>
      <c r="D3568" s="40"/>
      <c r="E3568" s="41"/>
      <c r="F3568" s="42"/>
      <c r="G3568" s="43"/>
      <c r="H3568" s="44"/>
      <c r="I3568" s="42"/>
      <c r="J3568" s="42"/>
      <c r="K3568" s="42"/>
      <c r="L3568" s="42"/>
      <c r="T3568" s="44"/>
      <c r="U3568" s="44"/>
      <c r="V3568" s="44"/>
      <c r="W3568" s="44"/>
      <c r="X3568" s="44"/>
      <c r="Y3568" s="44"/>
      <c r="Z3568" s="44"/>
      <c r="AD3568" s="42"/>
      <c r="AE3568" s="42"/>
      <c r="AF3568" s="42"/>
      <c r="AG3568" s="42"/>
    </row>
    <row r="3569" spans="3:33" s="35" customFormat="1" x14ac:dyDescent="0.2">
      <c r="C3569" s="39"/>
      <c r="D3569" s="40"/>
      <c r="E3569" s="41"/>
      <c r="F3569" s="42"/>
      <c r="G3569" s="43"/>
      <c r="H3569" s="44"/>
      <c r="I3569" s="42"/>
      <c r="J3569" s="42"/>
      <c r="K3569" s="42"/>
      <c r="L3569" s="42"/>
      <c r="T3569" s="44"/>
      <c r="U3569" s="44"/>
      <c r="V3569" s="44"/>
      <c r="W3569" s="44"/>
      <c r="X3569" s="44"/>
      <c r="Y3569" s="44"/>
      <c r="Z3569" s="44"/>
      <c r="AD3569" s="42"/>
      <c r="AE3569" s="42"/>
      <c r="AF3569" s="42"/>
      <c r="AG3569" s="42"/>
    </row>
    <row r="3570" spans="3:33" s="35" customFormat="1" x14ac:dyDescent="0.2">
      <c r="C3570" s="39"/>
      <c r="D3570" s="40"/>
      <c r="E3570" s="41"/>
      <c r="F3570" s="42"/>
      <c r="G3570" s="43"/>
      <c r="H3570" s="44"/>
      <c r="I3570" s="42"/>
      <c r="J3570" s="42"/>
      <c r="K3570" s="42"/>
      <c r="L3570" s="42"/>
      <c r="T3570" s="44"/>
      <c r="U3570" s="44"/>
      <c r="V3570" s="44"/>
      <c r="W3570" s="44"/>
      <c r="X3570" s="44"/>
      <c r="Y3570" s="44"/>
      <c r="Z3570" s="44"/>
      <c r="AD3570" s="42"/>
      <c r="AE3570" s="42"/>
      <c r="AF3570" s="42"/>
      <c r="AG3570" s="42"/>
    </row>
    <row r="3571" spans="3:33" s="35" customFormat="1" x14ac:dyDescent="0.2">
      <c r="C3571" s="39"/>
      <c r="D3571" s="40"/>
      <c r="E3571" s="41"/>
      <c r="F3571" s="42"/>
      <c r="G3571" s="43"/>
      <c r="H3571" s="44"/>
      <c r="I3571" s="42"/>
      <c r="J3571" s="42"/>
      <c r="K3571" s="42"/>
      <c r="L3571" s="42"/>
      <c r="T3571" s="44"/>
      <c r="U3571" s="44"/>
      <c r="V3571" s="44"/>
      <c r="W3571" s="44"/>
      <c r="X3571" s="44"/>
      <c r="Y3571" s="44"/>
      <c r="Z3571" s="44"/>
      <c r="AD3571" s="42"/>
      <c r="AE3571" s="42"/>
      <c r="AF3571" s="42"/>
      <c r="AG3571" s="42"/>
    </row>
    <row r="3572" spans="3:33" s="35" customFormat="1" x14ac:dyDescent="0.2">
      <c r="C3572" s="39"/>
      <c r="D3572" s="40"/>
      <c r="E3572" s="41"/>
      <c r="F3572" s="42"/>
      <c r="G3572" s="43"/>
      <c r="H3572" s="44"/>
      <c r="I3572" s="42"/>
      <c r="J3572" s="42"/>
      <c r="K3572" s="42"/>
      <c r="L3572" s="42"/>
      <c r="T3572" s="44"/>
      <c r="U3572" s="44"/>
      <c r="V3572" s="44"/>
      <c r="W3572" s="44"/>
      <c r="X3572" s="44"/>
      <c r="Y3572" s="44"/>
      <c r="Z3572" s="44"/>
      <c r="AD3572" s="42"/>
      <c r="AE3572" s="42"/>
      <c r="AF3572" s="42"/>
      <c r="AG3572" s="42"/>
    </row>
    <row r="3573" spans="3:33" s="35" customFormat="1" x14ac:dyDescent="0.2">
      <c r="C3573" s="39"/>
      <c r="D3573" s="40"/>
      <c r="E3573" s="41"/>
      <c r="F3573" s="42"/>
      <c r="G3573" s="43"/>
      <c r="H3573" s="44"/>
      <c r="I3573" s="42"/>
      <c r="J3573" s="42"/>
      <c r="K3573" s="42"/>
      <c r="L3573" s="42"/>
      <c r="T3573" s="44"/>
      <c r="U3573" s="44"/>
      <c r="V3573" s="44"/>
      <c r="W3573" s="44"/>
      <c r="X3573" s="44"/>
      <c r="Y3573" s="44"/>
      <c r="Z3573" s="44"/>
      <c r="AD3573" s="42"/>
      <c r="AE3573" s="42"/>
      <c r="AF3573" s="42"/>
      <c r="AG3573" s="42"/>
    </row>
    <row r="3574" spans="3:33" s="35" customFormat="1" x14ac:dyDescent="0.2">
      <c r="C3574" s="39"/>
      <c r="D3574" s="40"/>
      <c r="E3574" s="41"/>
      <c r="F3574" s="42"/>
      <c r="G3574" s="43"/>
      <c r="H3574" s="44"/>
      <c r="I3574" s="42"/>
      <c r="J3574" s="42"/>
      <c r="K3574" s="42"/>
      <c r="L3574" s="42"/>
      <c r="T3574" s="44"/>
      <c r="U3574" s="44"/>
      <c r="V3574" s="44"/>
      <c r="W3574" s="44"/>
      <c r="X3574" s="44"/>
      <c r="Y3574" s="44"/>
      <c r="Z3574" s="44"/>
      <c r="AD3574" s="42"/>
      <c r="AE3574" s="42"/>
      <c r="AF3574" s="42"/>
      <c r="AG3574" s="42"/>
    </row>
    <row r="3575" spans="3:33" s="35" customFormat="1" x14ac:dyDescent="0.2">
      <c r="C3575" s="39"/>
      <c r="D3575" s="40"/>
      <c r="E3575" s="41"/>
      <c r="F3575" s="42"/>
      <c r="G3575" s="43"/>
      <c r="H3575" s="44"/>
      <c r="I3575" s="42"/>
      <c r="J3575" s="42"/>
      <c r="K3575" s="42"/>
      <c r="L3575" s="42"/>
      <c r="T3575" s="44"/>
      <c r="U3575" s="44"/>
      <c r="V3575" s="44"/>
      <c r="W3575" s="44"/>
      <c r="X3575" s="44"/>
      <c r="Y3575" s="44"/>
      <c r="Z3575" s="44"/>
      <c r="AD3575" s="42"/>
      <c r="AE3575" s="42"/>
      <c r="AF3575" s="42"/>
      <c r="AG3575" s="42"/>
    </row>
    <row r="3576" spans="3:33" s="35" customFormat="1" x14ac:dyDescent="0.2">
      <c r="C3576" s="39"/>
      <c r="D3576" s="40"/>
      <c r="E3576" s="41"/>
      <c r="F3576" s="42"/>
      <c r="G3576" s="43"/>
      <c r="H3576" s="44"/>
      <c r="I3576" s="42"/>
      <c r="J3576" s="42"/>
      <c r="K3576" s="42"/>
      <c r="L3576" s="42"/>
      <c r="T3576" s="44"/>
      <c r="U3576" s="44"/>
      <c r="V3576" s="44"/>
      <c r="W3576" s="44"/>
      <c r="X3576" s="44"/>
      <c r="Y3576" s="44"/>
      <c r="Z3576" s="44"/>
      <c r="AD3576" s="42"/>
      <c r="AE3576" s="42"/>
      <c r="AF3576" s="42"/>
      <c r="AG3576" s="42"/>
    </row>
    <row r="3577" spans="3:33" s="35" customFormat="1" x14ac:dyDescent="0.2">
      <c r="C3577" s="39"/>
      <c r="D3577" s="40"/>
      <c r="E3577" s="41"/>
      <c r="F3577" s="42"/>
      <c r="G3577" s="43"/>
      <c r="H3577" s="44"/>
      <c r="I3577" s="42"/>
      <c r="J3577" s="42"/>
      <c r="K3577" s="42"/>
      <c r="L3577" s="42"/>
      <c r="T3577" s="44"/>
      <c r="U3577" s="44"/>
      <c r="V3577" s="44"/>
      <c r="W3577" s="44"/>
      <c r="X3577" s="44"/>
      <c r="Y3577" s="44"/>
      <c r="Z3577" s="44"/>
      <c r="AD3577" s="42"/>
      <c r="AE3577" s="42"/>
      <c r="AF3577" s="42"/>
      <c r="AG3577" s="42"/>
    </row>
    <row r="3578" spans="3:33" s="35" customFormat="1" x14ac:dyDescent="0.2">
      <c r="C3578" s="39"/>
      <c r="D3578" s="40"/>
      <c r="E3578" s="41"/>
      <c r="F3578" s="42"/>
      <c r="G3578" s="43"/>
      <c r="H3578" s="44"/>
      <c r="I3578" s="42"/>
      <c r="J3578" s="42"/>
      <c r="K3578" s="42"/>
      <c r="L3578" s="42"/>
      <c r="T3578" s="44"/>
      <c r="U3578" s="44"/>
      <c r="V3578" s="44"/>
      <c r="W3578" s="44"/>
      <c r="X3578" s="44"/>
      <c r="Y3578" s="44"/>
      <c r="Z3578" s="44"/>
      <c r="AD3578" s="42"/>
      <c r="AE3578" s="42"/>
      <c r="AF3578" s="42"/>
      <c r="AG3578" s="42"/>
    </row>
    <row r="3579" spans="3:33" s="35" customFormat="1" x14ac:dyDescent="0.2">
      <c r="C3579" s="39"/>
      <c r="D3579" s="40"/>
      <c r="E3579" s="41"/>
      <c r="F3579" s="42"/>
      <c r="G3579" s="43"/>
      <c r="H3579" s="44"/>
      <c r="I3579" s="42"/>
      <c r="J3579" s="42"/>
      <c r="K3579" s="42"/>
      <c r="L3579" s="42"/>
      <c r="T3579" s="44"/>
      <c r="U3579" s="44"/>
      <c r="V3579" s="44"/>
      <c r="W3579" s="44"/>
      <c r="X3579" s="44"/>
      <c r="Y3579" s="44"/>
      <c r="Z3579" s="44"/>
      <c r="AD3579" s="42"/>
      <c r="AE3579" s="42"/>
      <c r="AF3579" s="42"/>
      <c r="AG3579" s="42"/>
    </row>
    <row r="3580" spans="3:33" s="35" customFormat="1" x14ac:dyDescent="0.2">
      <c r="C3580" s="39"/>
      <c r="D3580" s="40"/>
      <c r="E3580" s="41"/>
      <c r="F3580" s="42"/>
      <c r="G3580" s="43"/>
      <c r="H3580" s="44"/>
      <c r="I3580" s="42"/>
      <c r="J3580" s="42"/>
      <c r="K3580" s="42"/>
      <c r="L3580" s="42"/>
      <c r="T3580" s="44"/>
      <c r="U3580" s="44"/>
      <c r="V3580" s="44"/>
      <c r="W3580" s="44"/>
      <c r="X3580" s="44"/>
      <c r="Y3580" s="44"/>
      <c r="Z3580" s="44"/>
      <c r="AD3580" s="42"/>
      <c r="AE3580" s="42"/>
      <c r="AF3580" s="42"/>
      <c r="AG3580" s="42"/>
    </row>
    <row r="3581" spans="3:33" s="35" customFormat="1" x14ac:dyDescent="0.2">
      <c r="C3581" s="39"/>
      <c r="D3581" s="40"/>
      <c r="E3581" s="41"/>
      <c r="F3581" s="42"/>
      <c r="G3581" s="43"/>
      <c r="H3581" s="44"/>
      <c r="I3581" s="42"/>
      <c r="J3581" s="42"/>
      <c r="K3581" s="42"/>
      <c r="L3581" s="42"/>
      <c r="T3581" s="44"/>
      <c r="U3581" s="44"/>
      <c r="V3581" s="44"/>
      <c r="W3581" s="44"/>
      <c r="X3581" s="44"/>
      <c r="Y3581" s="44"/>
      <c r="Z3581" s="44"/>
      <c r="AD3581" s="42"/>
      <c r="AE3581" s="42"/>
      <c r="AF3581" s="42"/>
      <c r="AG3581" s="42"/>
    </row>
    <row r="3582" spans="3:33" s="35" customFormat="1" x14ac:dyDescent="0.2">
      <c r="C3582" s="39"/>
      <c r="D3582" s="40"/>
      <c r="E3582" s="41"/>
      <c r="F3582" s="42"/>
      <c r="G3582" s="43"/>
      <c r="H3582" s="44"/>
      <c r="I3582" s="42"/>
      <c r="J3582" s="42"/>
      <c r="K3582" s="42"/>
      <c r="L3582" s="42"/>
      <c r="T3582" s="44"/>
      <c r="U3582" s="44"/>
      <c r="V3582" s="44"/>
      <c r="W3582" s="44"/>
      <c r="X3582" s="44"/>
      <c r="Y3582" s="44"/>
      <c r="Z3582" s="44"/>
      <c r="AD3582" s="42"/>
      <c r="AE3582" s="42"/>
      <c r="AF3582" s="42"/>
      <c r="AG3582" s="42"/>
    </row>
    <row r="3583" spans="3:33" s="35" customFormat="1" x14ac:dyDescent="0.2">
      <c r="C3583" s="39"/>
      <c r="D3583" s="40"/>
      <c r="E3583" s="41"/>
      <c r="F3583" s="42"/>
      <c r="G3583" s="43"/>
      <c r="H3583" s="44"/>
      <c r="I3583" s="42"/>
      <c r="J3583" s="42"/>
      <c r="K3583" s="42"/>
      <c r="L3583" s="42"/>
      <c r="T3583" s="44"/>
      <c r="U3583" s="44"/>
      <c r="V3583" s="44"/>
      <c r="W3583" s="44"/>
      <c r="X3583" s="44"/>
      <c r="Y3583" s="44"/>
      <c r="Z3583" s="44"/>
      <c r="AD3583" s="42"/>
      <c r="AE3583" s="42"/>
      <c r="AF3583" s="42"/>
      <c r="AG3583" s="42"/>
    </row>
    <row r="3584" spans="3:33" s="35" customFormat="1" x14ac:dyDescent="0.2">
      <c r="C3584" s="39"/>
      <c r="D3584" s="40"/>
      <c r="E3584" s="41"/>
      <c r="F3584" s="42"/>
      <c r="G3584" s="43"/>
      <c r="H3584" s="44"/>
      <c r="I3584" s="42"/>
      <c r="J3584" s="42"/>
      <c r="K3584" s="42"/>
      <c r="L3584" s="42"/>
      <c r="T3584" s="44"/>
      <c r="U3584" s="44"/>
      <c r="V3584" s="44"/>
      <c r="W3584" s="44"/>
      <c r="X3584" s="44"/>
      <c r="Y3584" s="44"/>
      <c r="Z3584" s="44"/>
      <c r="AD3584" s="42"/>
      <c r="AE3584" s="42"/>
      <c r="AF3584" s="42"/>
      <c r="AG3584" s="42"/>
    </row>
    <row r="3585" spans="3:33" s="35" customFormat="1" x14ac:dyDescent="0.2">
      <c r="C3585" s="39"/>
      <c r="D3585" s="40"/>
      <c r="E3585" s="41"/>
      <c r="F3585" s="42"/>
      <c r="G3585" s="43"/>
      <c r="H3585" s="44"/>
      <c r="I3585" s="42"/>
      <c r="J3585" s="42"/>
      <c r="K3585" s="42"/>
      <c r="L3585" s="42"/>
      <c r="T3585" s="44"/>
      <c r="U3585" s="44"/>
      <c r="V3585" s="44"/>
      <c r="W3585" s="44"/>
      <c r="X3585" s="44"/>
      <c r="Y3585" s="44"/>
      <c r="Z3585" s="44"/>
      <c r="AD3585" s="42"/>
      <c r="AE3585" s="42"/>
      <c r="AF3585" s="42"/>
      <c r="AG3585" s="42"/>
    </row>
    <row r="3586" spans="3:33" s="35" customFormat="1" x14ac:dyDescent="0.2">
      <c r="C3586" s="39"/>
      <c r="D3586" s="40"/>
      <c r="E3586" s="41"/>
      <c r="F3586" s="42"/>
      <c r="G3586" s="43"/>
      <c r="H3586" s="44"/>
      <c r="I3586" s="42"/>
      <c r="J3586" s="42"/>
      <c r="K3586" s="42"/>
      <c r="L3586" s="42"/>
      <c r="T3586" s="44"/>
      <c r="U3586" s="44"/>
      <c r="V3586" s="44"/>
      <c r="W3586" s="44"/>
      <c r="X3586" s="44"/>
      <c r="Y3586" s="44"/>
      <c r="Z3586" s="44"/>
      <c r="AD3586" s="42"/>
      <c r="AE3586" s="42"/>
      <c r="AF3586" s="42"/>
      <c r="AG3586" s="42"/>
    </row>
    <row r="3587" spans="3:33" s="35" customFormat="1" x14ac:dyDescent="0.2">
      <c r="C3587" s="39"/>
      <c r="D3587" s="40"/>
      <c r="E3587" s="41"/>
      <c r="F3587" s="42"/>
      <c r="G3587" s="43"/>
      <c r="H3587" s="44"/>
      <c r="I3587" s="42"/>
      <c r="J3587" s="42"/>
      <c r="K3587" s="42"/>
      <c r="L3587" s="42"/>
      <c r="T3587" s="44"/>
      <c r="U3587" s="44"/>
      <c r="V3587" s="44"/>
      <c r="W3587" s="44"/>
      <c r="X3587" s="44"/>
      <c r="Y3587" s="44"/>
      <c r="Z3587" s="44"/>
      <c r="AD3587" s="42"/>
      <c r="AE3587" s="42"/>
      <c r="AF3587" s="42"/>
      <c r="AG3587" s="42"/>
    </row>
    <row r="3588" spans="3:33" s="35" customFormat="1" x14ac:dyDescent="0.2">
      <c r="C3588" s="39"/>
      <c r="D3588" s="40"/>
      <c r="E3588" s="41"/>
      <c r="F3588" s="42"/>
      <c r="G3588" s="43"/>
      <c r="H3588" s="44"/>
      <c r="I3588" s="42"/>
      <c r="J3588" s="42"/>
      <c r="K3588" s="42"/>
      <c r="L3588" s="42"/>
      <c r="T3588" s="44"/>
      <c r="U3588" s="44"/>
      <c r="V3588" s="44"/>
      <c r="W3588" s="44"/>
      <c r="X3588" s="44"/>
      <c r="Y3588" s="44"/>
      <c r="Z3588" s="44"/>
      <c r="AD3588" s="42"/>
      <c r="AE3588" s="42"/>
      <c r="AF3588" s="42"/>
      <c r="AG3588" s="42"/>
    </row>
    <row r="3589" spans="3:33" s="35" customFormat="1" x14ac:dyDescent="0.2">
      <c r="C3589" s="39"/>
      <c r="D3589" s="40"/>
      <c r="E3589" s="41"/>
      <c r="F3589" s="42"/>
      <c r="G3589" s="43"/>
      <c r="H3589" s="44"/>
      <c r="I3589" s="42"/>
      <c r="J3589" s="42"/>
      <c r="K3589" s="42"/>
      <c r="L3589" s="42"/>
      <c r="T3589" s="44"/>
      <c r="U3589" s="44"/>
      <c r="V3589" s="44"/>
      <c r="W3589" s="44"/>
      <c r="X3589" s="44"/>
      <c r="Y3589" s="44"/>
      <c r="Z3589" s="44"/>
      <c r="AD3589" s="42"/>
      <c r="AE3589" s="42"/>
      <c r="AF3589" s="42"/>
      <c r="AG3589" s="42"/>
    </row>
    <row r="3590" spans="3:33" s="35" customFormat="1" x14ac:dyDescent="0.2">
      <c r="C3590" s="39"/>
      <c r="D3590" s="40"/>
      <c r="E3590" s="41"/>
      <c r="F3590" s="42"/>
      <c r="G3590" s="43"/>
      <c r="H3590" s="44"/>
      <c r="I3590" s="42"/>
      <c r="J3590" s="42"/>
      <c r="K3590" s="42"/>
      <c r="L3590" s="42"/>
      <c r="T3590" s="44"/>
      <c r="U3590" s="44"/>
      <c r="V3590" s="44"/>
      <c r="W3590" s="44"/>
      <c r="X3590" s="44"/>
      <c r="Y3590" s="44"/>
      <c r="Z3590" s="44"/>
      <c r="AD3590" s="42"/>
      <c r="AE3590" s="42"/>
      <c r="AF3590" s="42"/>
      <c r="AG3590" s="42"/>
    </row>
    <row r="3591" spans="3:33" s="35" customFormat="1" x14ac:dyDescent="0.2">
      <c r="C3591" s="39"/>
      <c r="D3591" s="40"/>
      <c r="E3591" s="41"/>
      <c r="F3591" s="42"/>
      <c r="G3591" s="43"/>
      <c r="H3591" s="44"/>
      <c r="I3591" s="42"/>
      <c r="J3591" s="42"/>
      <c r="K3591" s="42"/>
      <c r="L3591" s="42"/>
      <c r="T3591" s="44"/>
      <c r="U3591" s="44"/>
      <c r="V3591" s="44"/>
      <c r="W3591" s="44"/>
      <c r="X3591" s="44"/>
      <c r="Y3591" s="44"/>
      <c r="Z3591" s="44"/>
      <c r="AD3591" s="42"/>
      <c r="AE3591" s="42"/>
      <c r="AF3591" s="42"/>
      <c r="AG3591" s="42"/>
    </row>
    <row r="3592" spans="3:33" s="35" customFormat="1" x14ac:dyDescent="0.2">
      <c r="C3592" s="39"/>
      <c r="D3592" s="40"/>
      <c r="E3592" s="41"/>
      <c r="F3592" s="42"/>
      <c r="G3592" s="43"/>
      <c r="H3592" s="44"/>
      <c r="I3592" s="42"/>
      <c r="J3592" s="42"/>
      <c r="K3592" s="42"/>
      <c r="L3592" s="42"/>
      <c r="T3592" s="44"/>
      <c r="U3592" s="44"/>
      <c r="V3592" s="44"/>
      <c r="W3592" s="44"/>
      <c r="X3592" s="44"/>
      <c r="Y3592" s="44"/>
      <c r="Z3592" s="44"/>
      <c r="AD3592" s="42"/>
      <c r="AE3592" s="42"/>
      <c r="AF3592" s="42"/>
      <c r="AG3592" s="42"/>
    </row>
    <row r="3593" spans="3:33" s="35" customFormat="1" x14ac:dyDescent="0.2">
      <c r="C3593" s="39"/>
      <c r="D3593" s="40"/>
      <c r="E3593" s="41"/>
      <c r="F3593" s="42"/>
      <c r="G3593" s="43"/>
      <c r="H3593" s="44"/>
      <c r="I3593" s="42"/>
      <c r="J3593" s="42"/>
      <c r="K3593" s="42"/>
      <c r="L3593" s="42"/>
      <c r="T3593" s="44"/>
      <c r="U3593" s="44"/>
      <c r="V3593" s="44"/>
      <c r="W3593" s="44"/>
      <c r="X3593" s="44"/>
      <c r="Y3593" s="44"/>
      <c r="Z3593" s="44"/>
      <c r="AD3593" s="42"/>
      <c r="AE3593" s="42"/>
      <c r="AF3593" s="42"/>
      <c r="AG3593" s="42"/>
    </row>
    <row r="3594" spans="3:33" s="35" customFormat="1" x14ac:dyDescent="0.2">
      <c r="C3594" s="39"/>
      <c r="D3594" s="40"/>
      <c r="E3594" s="41"/>
      <c r="F3594" s="42"/>
      <c r="G3594" s="43"/>
      <c r="H3594" s="44"/>
      <c r="I3594" s="42"/>
      <c r="J3594" s="42"/>
      <c r="K3594" s="42"/>
      <c r="L3594" s="42"/>
      <c r="T3594" s="44"/>
      <c r="U3594" s="44"/>
      <c r="V3594" s="44"/>
      <c r="W3594" s="44"/>
      <c r="X3594" s="44"/>
      <c r="Y3594" s="44"/>
      <c r="Z3594" s="44"/>
      <c r="AD3594" s="42"/>
      <c r="AE3594" s="42"/>
      <c r="AF3594" s="42"/>
      <c r="AG3594" s="42"/>
    </row>
    <row r="3595" spans="3:33" s="35" customFormat="1" x14ac:dyDescent="0.2">
      <c r="C3595" s="39"/>
      <c r="D3595" s="40"/>
      <c r="E3595" s="41"/>
      <c r="F3595" s="42"/>
      <c r="G3595" s="43"/>
      <c r="H3595" s="44"/>
      <c r="I3595" s="42"/>
      <c r="J3595" s="42"/>
      <c r="K3595" s="42"/>
      <c r="L3595" s="42"/>
      <c r="T3595" s="44"/>
      <c r="U3595" s="44"/>
      <c r="V3595" s="44"/>
      <c r="W3595" s="44"/>
      <c r="X3595" s="44"/>
      <c r="Y3595" s="44"/>
      <c r="Z3595" s="44"/>
      <c r="AD3595" s="42"/>
      <c r="AE3595" s="42"/>
      <c r="AF3595" s="42"/>
      <c r="AG3595" s="42"/>
    </row>
    <row r="3596" spans="3:33" s="35" customFormat="1" x14ac:dyDescent="0.2">
      <c r="C3596" s="39"/>
      <c r="D3596" s="40"/>
      <c r="E3596" s="41"/>
      <c r="F3596" s="42"/>
      <c r="G3596" s="43"/>
      <c r="H3596" s="44"/>
      <c r="I3596" s="42"/>
      <c r="J3596" s="42"/>
      <c r="K3596" s="42"/>
      <c r="L3596" s="42"/>
      <c r="T3596" s="44"/>
      <c r="U3596" s="44"/>
      <c r="V3596" s="44"/>
      <c r="W3596" s="44"/>
      <c r="X3596" s="44"/>
      <c r="Y3596" s="44"/>
      <c r="Z3596" s="44"/>
      <c r="AD3596" s="42"/>
      <c r="AE3596" s="42"/>
      <c r="AF3596" s="42"/>
      <c r="AG3596" s="42"/>
    </row>
    <row r="3597" spans="3:33" s="35" customFormat="1" x14ac:dyDescent="0.2">
      <c r="C3597" s="39"/>
      <c r="D3597" s="40"/>
      <c r="E3597" s="41"/>
      <c r="F3597" s="42"/>
      <c r="G3597" s="43"/>
      <c r="H3597" s="44"/>
      <c r="I3597" s="42"/>
      <c r="J3597" s="42"/>
      <c r="K3597" s="42"/>
      <c r="L3597" s="42"/>
      <c r="T3597" s="44"/>
      <c r="U3597" s="44"/>
      <c r="V3597" s="44"/>
      <c r="W3597" s="44"/>
      <c r="X3597" s="44"/>
      <c r="Y3597" s="44"/>
      <c r="Z3597" s="44"/>
      <c r="AD3597" s="42"/>
      <c r="AE3597" s="42"/>
      <c r="AF3597" s="42"/>
      <c r="AG3597" s="42"/>
    </row>
    <row r="3598" spans="3:33" s="35" customFormat="1" x14ac:dyDescent="0.2">
      <c r="C3598" s="39"/>
      <c r="D3598" s="40"/>
      <c r="E3598" s="41"/>
      <c r="F3598" s="42"/>
      <c r="G3598" s="43"/>
      <c r="H3598" s="44"/>
      <c r="I3598" s="42"/>
      <c r="J3598" s="42"/>
      <c r="K3598" s="42"/>
      <c r="L3598" s="42"/>
      <c r="T3598" s="44"/>
      <c r="U3598" s="44"/>
      <c r="V3598" s="44"/>
      <c r="W3598" s="44"/>
      <c r="X3598" s="44"/>
      <c r="Y3598" s="44"/>
      <c r="Z3598" s="44"/>
      <c r="AD3598" s="42"/>
      <c r="AE3598" s="42"/>
      <c r="AF3598" s="42"/>
      <c r="AG3598" s="42"/>
    </row>
    <row r="3599" spans="3:33" s="35" customFormat="1" x14ac:dyDescent="0.2">
      <c r="C3599" s="39"/>
      <c r="D3599" s="40"/>
      <c r="E3599" s="41"/>
      <c r="F3599" s="42"/>
      <c r="G3599" s="43"/>
      <c r="H3599" s="44"/>
      <c r="I3599" s="42"/>
      <c r="J3599" s="42"/>
      <c r="K3599" s="42"/>
      <c r="L3599" s="42"/>
      <c r="T3599" s="44"/>
      <c r="U3599" s="44"/>
      <c r="V3599" s="44"/>
      <c r="W3599" s="44"/>
      <c r="X3599" s="44"/>
      <c r="Y3599" s="44"/>
      <c r="Z3599" s="44"/>
      <c r="AD3599" s="42"/>
      <c r="AE3599" s="42"/>
      <c r="AF3599" s="42"/>
      <c r="AG3599" s="42"/>
    </row>
    <row r="3600" spans="3:33" s="35" customFormat="1" x14ac:dyDescent="0.2">
      <c r="C3600" s="39"/>
      <c r="D3600" s="40"/>
      <c r="E3600" s="41"/>
      <c r="F3600" s="42"/>
      <c r="G3600" s="43"/>
      <c r="H3600" s="44"/>
      <c r="I3600" s="42"/>
      <c r="J3600" s="42"/>
      <c r="K3600" s="42"/>
      <c r="L3600" s="42"/>
      <c r="T3600" s="44"/>
      <c r="U3600" s="44"/>
      <c r="V3600" s="44"/>
      <c r="W3600" s="44"/>
      <c r="X3600" s="44"/>
      <c r="Y3600" s="44"/>
      <c r="Z3600" s="44"/>
      <c r="AD3600" s="42"/>
      <c r="AE3600" s="42"/>
      <c r="AF3600" s="42"/>
      <c r="AG3600" s="42"/>
    </row>
    <row r="3601" spans="3:33" s="35" customFormat="1" x14ac:dyDescent="0.2">
      <c r="C3601" s="39"/>
      <c r="D3601" s="40"/>
      <c r="E3601" s="41"/>
      <c r="F3601" s="42"/>
      <c r="G3601" s="43"/>
      <c r="H3601" s="44"/>
      <c r="I3601" s="42"/>
      <c r="J3601" s="42"/>
      <c r="K3601" s="42"/>
      <c r="L3601" s="42"/>
      <c r="T3601" s="44"/>
      <c r="U3601" s="44"/>
      <c r="V3601" s="44"/>
      <c r="W3601" s="44"/>
      <c r="X3601" s="44"/>
      <c r="Y3601" s="44"/>
      <c r="Z3601" s="44"/>
      <c r="AD3601" s="42"/>
      <c r="AE3601" s="42"/>
      <c r="AF3601" s="42"/>
      <c r="AG3601" s="42"/>
    </row>
    <row r="3602" spans="3:33" s="35" customFormat="1" x14ac:dyDescent="0.2">
      <c r="C3602" s="39"/>
      <c r="D3602" s="40"/>
      <c r="E3602" s="41"/>
      <c r="F3602" s="42"/>
      <c r="G3602" s="43"/>
      <c r="H3602" s="44"/>
      <c r="I3602" s="42"/>
      <c r="J3602" s="42"/>
      <c r="K3602" s="42"/>
      <c r="L3602" s="42"/>
      <c r="T3602" s="44"/>
      <c r="U3602" s="44"/>
      <c r="V3602" s="44"/>
      <c r="W3602" s="44"/>
      <c r="X3602" s="44"/>
      <c r="Y3602" s="44"/>
      <c r="Z3602" s="44"/>
      <c r="AD3602" s="42"/>
      <c r="AE3602" s="42"/>
      <c r="AF3602" s="42"/>
      <c r="AG3602" s="42"/>
    </row>
    <row r="3603" spans="3:33" s="35" customFormat="1" x14ac:dyDescent="0.2">
      <c r="C3603" s="39"/>
      <c r="D3603" s="40"/>
      <c r="E3603" s="41"/>
      <c r="F3603" s="42"/>
      <c r="G3603" s="43"/>
      <c r="H3603" s="44"/>
      <c r="I3603" s="42"/>
      <c r="J3603" s="42"/>
      <c r="K3603" s="42"/>
      <c r="L3603" s="42"/>
      <c r="T3603" s="44"/>
      <c r="U3603" s="44"/>
      <c r="V3603" s="44"/>
      <c r="W3603" s="44"/>
      <c r="X3603" s="44"/>
      <c r="Y3603" s="44"/>
      <c r="Z3603" s="44"/>
      <c r="AD3603" s="42"/>
      <c r="AE3603" s="42"/>
      <c r="AF3603" s="42"/>
      <c r="AG3603" s="42"/>
    </row>
    <row r="3604" spans="3:33" s="35" customFormat="1" x14ac:dyDescent="0.2">
      <c r="C3604" s="39"/>
      <c r="D3604" s="40"/>
      <c r="E3604" s="41"/>
      <c r="F3604" s="42"/>
      <c r="G3604" s="43"/>
      <c r="H3604" s="44"/>
      <c r="I3604" s="42"/>
      <c r="J3604" s="42"/>
      <c r="K3604" s="42"/>
      <c r="L3604" s="42"/>
      <c r="T3604" s="44"/>
      <c r="U3604" s="44"/>
      <c r="V3604" s="44"/>
      <c r="W3604" s="44"/>
      <c r="X3604" s="44"/>
      <c r="Y3604" s="44"/>
      <c r="Z3604" s="44"/>
      <c r="AD3604" s="42"/>
      <c r="AE3604" s="42"/>
      <c r="AF3604" s="42"/>
      <c r="AG3604" s="42"/>
    </row>
    <row r="3605" spans="3:33" s="35" customFormat="1" x14ac:dyDescent="0.2">
      <c r="C3605" s="39"/>
      <c r="D3605" s="40"/>
      <c r="E3605" s="41"/>
      <c r="F3605" s="42"/>
      <c r="G3605" s="43"/>
      <c r="H3605" s="44"/>
      <c r="I3605" s="42"/>
      <c r="J3605" s="42"/>
      <c r="K3605" s="42"/>
      <c r="L3605" s="42"/>
      <c r="T3605" s="44"/>
      <c r="U3605" s="44"/>
      <c r="V3605" s="44"/>
      <c r="W3605" s="44"/>
      <c r="X3605" s="44"/>
      <c r="Y3605" s="44"/>
      <c r="Z3605" s="44"/>
      <c r="AD3605" s="42"/>
      <c r="AE3605" s="42"/>
      <c r="AF3605" s="42"/>
      <c r="AG3605" s="42"/>
    </row>
    <row r="3606" spans="3:33" s="35" customFormat="1" x14ac:dyDescent="0.2">
      <c r="C3606" s="39"/>
      <c r="D3606" s="40"/>
      <c r="E3606" s="41"/>
      <c r="F3606" s="42"/>
      <c r="G3606" s="43"/>
      <c r="H3606" s="44"/>
      <c r="I3606" s="42"/>
      <c r="J3606" s="42"/>
      <c r="K3606" s="42"/>
      <c r="L3606" s="42"/>
      <c r="T3606" s="44"/>
      <c r="U3606" s="44"/>
      <c r="V3606" s="44"/>
      <c r="W3606" s="44"/>
      <c r="X3606" s="44"/>
      <c r="Y3606" s="44"/>
      <c r="Z3606" s="44"/>
      <c r="AD3606" s="42"/>
      <c r="AE3606" s="42"/>
      <c r="AF3606" s="42"/>
      <c r="AG3606" s="42"/>
    </row>
    <row r="3607" spans="3:33" s="35" customFormat="1" x14ac:dyDescent="0.2">
      <c r="C3607" s="39"/>
      <c r="D3607" s="40"/>
      <c r="E3607" s="41"/>
      <c r="F3607" s="42"/>
      <c r="G3607" s="43"/>
      <c r="H3607" s="44"/>
      <c r="I3607" s="42"/>
      <c r="J3607" s="42"/>
      <c r="K3607" s="42"/>
      <c r="L3607" s="42"/>
      <c r="T3607" s="44"/>
      <c r="U3607" s="44"/>
      <c r="V3607" s="44"/>
      <c r="W3607" s="44"/>
      <c r="X3607" s="44"/>
      <c r="Y3607" s="44"/>
      <c r="Z3607" s="44"/>
      <c r="AD3607" s="42"/>
      <c r="AE3607" s="42"/>
      <c r="AF3607" s="42"/>
      <c r="AG3607" s="42"/>
    </row>
    <row r="3608" spans="3:33" s="35" customFormat="1" x14ac:dyDescent="0.2">
      <c r="C3608" s="39"/>
      <c r="D3608" s="40"/>
      <c r="E3608" s="41"/>
      <c r="F3608" s="42"/>
      <c r="G3608" s="43"/>
      <c r="H3608" s="44"/>
      <c r="I3608" s="42"/>
      <c r="J3608" s="42"/>
      <c r="K3608" s="42"/>
      <c r="L3608" s="42"/>
      <c r="T3608" s="44"/>
      <c r="U3608" s="44"/>
      <c r="V3608" s="44"/>
      <c r="W3608" s="44"/>
      <c r="X3608" s="44"/>
      <c r="Y3608" s="44"/>
      <c r="Z3608" s="44"/>
      <c r="AD3608" s="42"/>
      <c r="AE3608" s="42"/>
      <c r="AF3608" s="42"/>
      <c r="AG3608" s="42"/>
    </row>
    <row r="3609" spans="3:33" s="35" customFormat="1" x14ac:dyDescent="0.2">
      <c r="C3609" s="39"/>
      <c r="D3609" s="40"/>
      <c r="E3609" s="41"/>
      <c r="F3609" s="42"/>
      <c r="G3609" s="43"/>
      <c r="H3609" s="44"/>
      <c r="I3609" s="42"/>
      <c r="J3609" s="42"/>
      <c r="K3609" s="42"/>
      <c r="L3609" s="42"/>
      <c r="T3609" s="44"/>
      <c r="U3609" s="44"/>
      <c r="V3609" s="44"/>
      <c r="W3609" s="44"/>
      <c r="X3609" s="44"/>
      <c r="Y3609" s="44"/>
      <c r="Z3609" s="44"/>
      <c r="AD3609" s="42"/>
      <c r="AE3609" s="42"/>
      <c r="AF3609" s="42"/>
      <c r="AG3609" s="42"/>
    </row>
    <row r="3610" spans="3:33" s="35" customFormat="1" x14ac:dyDescent="0.2">
      <c r="C3610" s="39"/>
      <c r="D3610" s="40"/>
      <c r="E3610" s="41"/>
      <c r="F3610" s="42"/>
      <c r="G3610" s="43"/>
      <c r="H3610" s="44"/>
      <c r="I3610" s="42"/>
      <c r="J3610" s="42"/>
      <c r="K3610" s="42"/>
      <c r="L3610" s="42"/>
      <c r="T3610" s="44"/>
      <c r="U3610" s="44"/>
      <c r="V3610" s="44"/>
      <c r="W3610" s="44"/>
      <c r="X3610" s="44"/>
      <c r="Y3610" s="44"/>
      <c r="Z3610" s="44"/>
      <c r="AD3610" s="42"/>
      <c r="AE3610" s="42"/>
      <c r="AF3610" s="42"/>
      <c r="AG3610" s="42"/>
    </row>
    <row r="3611" spans="3:33" s="35" customFormat="1" x14ac:dyDescent="0.2">
      <c r="C3611" s="39"/>
      <c r="D3611" s="40"/>
      <c r="E3611" s="41"/>
      <c r="F3611" s="42"/>
      <c r="G3611" s="43"/>
      <c r="H3611" s="44"/>
      <c r="I3611" s="42"/>
      <c r="J3611" s="42"/>
      <c r="K3611" s="42"/>
      <c r="L3611" s="42"/>
      <c r="T3611" s="44"/>
      <c r="U3611" s="44"/>
      <c r="V3611" s="44"/>
      <c r="W3611" s="44"/>
      <c r="X3611" s="44"/>
      <c r="Y3611" s="44"/>
      <c r="Z3611" s="44"/>
      <c r="AD3611" s="42"/>
      <c r="AE3611" s="42"/>
      <c r="AF3611" s="42"/>
      <c r="AG3611" s="42"/>
    </row>
    <row r="3612" spans="3:33" s="35" customFormat="1" x14ac:dyDescent="0.2">
      <c r="C3612" s="39"/>
      <c r="D3612" s="40"/>
      <c r="E3612" s="41"/>
      <c r="F3612" s="42"/>
      <c r="G3612" s="43"/>
      <c r="H3612" s="44"/>
      <c r="I3612" s="42"/>
      <c r="J3612" s="42"/>
      <c r="K3612" s="42"/>
      <c r="L3612" s="42"/>
      <c r="T3612" s="44"/>
      <c r="U3612" s="44"/>
      <c r="V3612" s="44"/>
      <c r="W3612" s="44"/>
      <c r="X3612" s="44"/>
      <c r="Y3612" s="44"/>
      <c r="Z3612" s="44"/>
      <c r="AD3612" s="42"/>
      <c r="AE3612" s="42"/>
      <c r="AF3612" s="42"/>
      <c r="AG3612" s="42"/>
    </row>
    <row r="3613" spans="3:33" s="35" customFormat="1" x14ac:dyDescent="0.2">
      <c r="C3613" s="39"/>
      <c r="D3613" s="40"/>
      <c r="E3613" s="41"/>
      <c r="F3613" s="42"/>
      <c r="G3613" s="43"/>
      <c r="H3613" s="44"/>
      <c r="I3613" s="42"/>
      <c r="J3613" s="42"/>
      <c r="K3613" s="42"/>
      <c r="L3613" s="42"/>
      <c r="T3613" s="44"/>
      <c r="U3613" s="44"/>
      <c r="V3613" s="44"/>
      <c r="W3613" s="44"/>
      <c r="X3613" s="44"/>
      <c r="Y3613" s="44"/>
      <c r="Z3613" s="44"/>
      <c r="AD3613" s="42"/>
      <c r="AE3613" s="42"/>
      <c r="AF3613" s="42"/>
      <c r="AG3613" s="42"/>
    </row>
    <row r="3614" spans="3:33" s="35" customFormat="1" x14ac:dyDescent="0.2">
      <c r="C3614" s="39"/>
      <c r="D3614" s="40"/>
      <c r="E3614" s="41"/>
      <c r="F3614" s="42"/>
      <c r="G3614" s="43"/>
      <c r="H3614" s="44"/>
      <c r="I3614" s="42"/>
      <c r="J3614" s="42"/>
      <c r="K3614" s="42"/>
      <c r="L3614" s="42"/>
      <c r="T3614" s="44"/>
      <c r="U3614" s="44"/>
      <c r="V3614" s="44"/>
      <c r="W3614" s="44"/>
      <c r="X3614" s="44"/>
      <c r="Y3614" s="44"/>
      <c r="Z3614" s="44"/>
      <c r="AD3614" s="42"/>
      <c r="AE3614" s="42"/>
      <c r="AF3614" s="42"/>
      <c r="AG3614" s="42"/>
    </row>
    <row r="3615" spans="3:33" s="35" customFormat="1" x14ac:dyDescent="0.2">
      <c r="C3615" s="39"/>
      <c r="D3615" s="40"/>
      <c r="E3615" s="41"/>
      <c r="F3615" s="42"/>
      <c r="G3615" s="43"/>
      <c r="H3615" s="44"/>
      <c r="I3615" s="42"/>
      <c r="J3615" s="42"/>
      <c r="K3615" s="42"/>
      <c r="L3615" s="42"/>
      <c r="T3615" s="44"/>
      <c r="U3615" s="44"/>
      <c r="V3615" s="44"/>
      <c r="W3615" s="44"/>
      <c r="X3615" s="44"/>
      <c r="Y3615" s="44"/>
      <c r="Z3615" s="44"/>
      <c r="AD3615" s="42"/>
      <c r="AE3615" s="42"/>
      <c r="AF3615" s="42"/>
      <c r="AG3615" s="42"/>
    </row>
    <row r="3616" spans="3:33" s="35" customFormat="1" x14ac:dyDescent="0.2">
      <c r="C3616" s="39"/>
      <c r="D3616" s="40"/>
      <c r="E3616" s="41"/>
      <c r="F3616" s="42"/>
      <c r="G3616" s="43"/>
      <c r="H3616" s="44"/>
      <c r="I3616" s="42"/>
      <c r="J3616" s="42"/>
      <c r="K3616" s="42"/>
      <c r="L3616" s="42"/>
      <c r="T3616" s="44"/>
      <c r="U3616" s="44"/>
      <c r="V3616" s="44"/>
      <c r="W3616" s="44"/>
      <c r="X3616" s="44"/>
      <c r="Y3616" s="44"/>
      <c r="Z3616" s="44"/>
      <c r="AD3616" s="42"/>
      <c r="AE3616" s="42"/>
      <c r="AF3616" s="42"/>
      <c r="AG3616" s="42"/>
    </row>
    <row r="3617" spans="3:33" s="35" customFormat="1" x14ac:dyDescent="0.2">
      <c r="C3617" s="39"/>
      <c r="D3617" s="40"/>
      <c r="E3617" s="41"/>
      <c r="F3617" s="42"/>
      <c r="G3617" s="43"/>
      <c r="H3617" s="44"/>
      <c r="I3617" s="42"/>
      <c r="J3617" s="42"/>
      <c r="K3617" s="42"/>
      <c r="L3617" s="42"/>
      <c r="T3617" s="44"/>
      <c r="U3617" s="44"/>
      <c r="V3617" s="44"/>
      <c r="W3617" s="44"/>
      <c r="X3617" s="44"/>
      <c r="Y3617" s="44"/>
      <c r="Z3617" s="44"/>
      <c r="AD3617" s="42"/>
      <c r="AE3617" s="42"/>
      <c r="AF3617" s="42"/>
      <c r="AG3617" s="42"/>
    </row>
    <row r="3618" spans="3:33" s="35" customFormat="1" x14ac:dyDescent="0.2">
      <c r="C3618" s="39"/>
      <c r="D3618" s="40"/>
      <c r="E3618" s="41"/>
      <c r="F3618" s="42"/>
      <c r="G3618" s="43"/>
      <c r="H3618" s="44"/>
      <c r="I3618" s="42"/>
      <c r="J3618" s="42"/>
      <c r="K3618" s="42"/>
      <c r="L3618" s="42"/>
      <c r="T3618" s="44"/>
      <c r="U3618" s="44"/>
      <c r="V3618" s="44"/>
      <c r="W3618" s="44"/>
      <c r="X3618" s="44"/>
      <c r="Y3618" s="44"/>
      <c r="Z3618" s="44"/>
      <c r="AD3618" s="42"/>
      <c r="AE3618" s="42"/>
      <c r="AF3618" s="42"/>
      <c r="AG3618" s="42"/>
    </row>
    <row r="3619" spans="3:33" s="35" customFormat="1" x14ac:dyDescent="0.2">
      <c r="C3619" s="39"/>
      <c r="D3619" s="40"/>
      <c r="E3619" s="41"/>
      <c r="F3619" s="42"/>
      <c r="G3619" s="43"/>
      <c r="H3619" s="44"/>
      <c r="I3619" s="42"/>
      <c r="J3619" s="42"/>
      <c r="K3619" s="42"/>
      <c r="L3619" s="42"/>
      <c r="T3619" s="44"/>
      <c r="U3619" s="44"/>
      <c r="V3619" s="44"/>
      <c r="W3619" s="44"/>
      <c r="X3619" s="44"/>
      <c r="Y3619" s="44"/>
      <c r="Z3619" s="44"/>
      <c r="AD3619" s="42"/>
      <c r="AE3619" s="42"/>
      <c r="AF3619" s="42"/>
      <c r="AG3619" s="42"/>
    </row>
    <row r="3620" spans="3:33" s="35" customFormat="1" x14ac:dyDescent="0.2">
      <c r="C3620" s="39"/>
      <c r="D3620" s="40"/>
      <c r="E3620" s="41"/>
      <c r="F3620" s="42"/>
      <c r="G3620" s="43"/>
      <c r="H3620" s="44"/>
      <c r="I3620" s="42"/>
      <c r="J3620" s="42"/>
      <c r="K3620" s="42"/>
      <c r="L3620" s="42"/>
      <c r="T3620" s="44"/>
      <c r="U3620" s="44"/>
      <c r="V3620" s="44"/>
      <c r="W3620" s="44"/>
      <c r="X3620" s="44"/>
      <c r="Y3620" s="44"/>
      <c r="Z3620" s="44"/>
      <c r="AD3620" s="42"/>
      <c r="AE3620" s="42"/>
      <c r="AF3620" s="42"/>
      <c r="AG3620" s="42"/>
    </row>
    <row r="3621" spans="3:33" s="35" customFormat="1" x14ac:dyDescent="0.2">
      <c r="C3621" s="39"/>
      <c r="D3621" s="40"/>
      <c r="E3621" s="41"/>
      <c r="F3621" s="42"/>
      <c r="G3621" s="43"/>
      <c r="H3621" s="44"/>
      <c r="I3621" s="42"/>
      <c r="J3621" s="42"/>
      <c r="K3621" s="42"/>
      <c r="L3621" s="42"/>
      <c r="T3621" s="44"/>
      <c r="U3621" s="44"/>
      <c r="V3621" s="44"/>
      <c r="W3621" s="44"/>
      <c r="X3621" s="44"/>
      <c r="Y3621" s="44"/>
      <c r="Z3621" s="44"/>
      <c r="AD3621" s="42"/>
      <c r="AE3621" s="42"/>
      <c r="AF3621" s="42"/>
      <c r="AG3621" s="42"/>
    </row>
    <row r="3622" spans="3:33" s="35" customFormat="1" x14ac:dyDescent="0.2">
      <c r="C3622" s="39"/>
      <c r="D3622" s="40"/>
      <c r="E3622" s="41"/>
      <c r="F3622" s="42"/>
      <c r="G3622" s="43"/>
      <c r="H3622" s="44"/>
      <c r="I3622" s="42"/>
      <c r="J3622" s="42"/>
      <c r="K3622" s="42"/>
      <c r="L3622" s="42"/>
      <c r="T3622" s="44"/>
      <c r="U3622" s="44"/>
      <c r="V3622" s="44"/>
      <c r="W3622" s="44"/>
      <c r="X3622" s="44"/>
      <c r="Y3622" s="44"/>
      <c r="Z3622" s="44"/>
      <c r="AD3622" s="42"/>
      <c r="AE3622" s="42"/>
      <c r="AF3622" s="42"/>
      <c r="AG3622" s="42"/>
    </row>
    <row r="3623" spans="3:33" s="35" customFormat="1" x14ac:dyDescent="0.2">
      <c r="C3623" s="39"/>
      <c r="D3623" s="40"/>
      <c r="E3623" s="41"/>
      <c r="F3623" s="42"/>
      <c r="G3623" s="43"/>
      <c r="H3623" s="44"/>
      <c r="I3623" s="42"/>
      <c r="J3623" s="42"/>
      <c r="K3623" s="42"/>
      <c r="L3623" s="42"/>
      <c r="T3623" s="44"/>
      <c r="U3623" s="44"/>
      <c r="V3623" s="44"/>
      <c r="W3623" s="44"/>
      <c r="X3623" s="44"/>
      <c r="Y3623" s="44"/>
      <c r="Z3623" s="44"/>
      <c r="AD3623" s="42"/>
      <c r="AE3623" s="42"/>
      <c r="AF3623" s="42"/>
      <c r="AG3623" s="42"/>
    </row>
    <row r="3624" spans="3:33" s="35" customFormat="1" x14ac:dyDescent="0.2">
      <c r="C3624" s="39"/>
      <c r="D3624" s="40"/>
      <c r="E3624" s="41"/>
      <c r="F3624" s="42"/>
      <c r="G3624" s="43"/>
      <c r="H3624" s="44"/>
      <c r="I3624" s="42"/>
      <c r="J3624" s="42"/>
      <c r="K3624" s="42"/>
      <c r="L3624" s="42"/>
      <c r="T3624" s="44"/>
      <c r="U3624" s="44"/>
      <c r="V3624" s="44"/>
      <c r="W3624" s="44"/>
      <c r="X3624" s="44"/>
      <c r="Y3624" s="44"/>
      <c r="Z3624" s="44"/>
      <c r="AD3624" s="42"/>
      <c r="AE3624" s="42"/>
      <c r="AF3624" s="42"/>
      <c r="AG3624" s="42"/>
    </row>
    <row r="3625" spans="3:33" s="35" customFormat="1" x14ac:dyDescent="0.2">
      <c r="C3625" s="39"/>
      <c r="D3625" s="40"/>
      <c r="E3625" s="41"/>
      <c r="F3625" s="42"/>
      <c r="G3625" s="43"/>
      <c r="H3625" s="44"/>
      <c r="I3625" s="42"/>
      <c r="J3625" s="42"/>
      <c r="K3625" s="42"/>
      <c r="L3625" s="42"/>
      <c r="T3625" s="44"/>
      <c r="U3625" s="44"/>
      <c r="V3625" s="44"/>
      <c r="W3625" s="44"/>
      <c r="X3625" s="44"/>
      <c r="Y3625" s="44"/>
      <c r="Z3625" s="44"/>
      <c r="AD3625" s="42"/>
      <c r="AE3625" s="42"/>
      <c r="AF3625" s="42"/>
      <c r="AG3625" s="42"/>
    </row>
    <row r="3626" spans="3:33" s="35" customFormat="1" x14ac:dyDescent="0.2">
      <c r="C3626" s="39"/>
      <c r="D3626" s="40"/>
      <c r="E3626" s="41"/>
      <c r="F3626" s="42"/>
      <c r="G3626" s="43"/>
      <c r="H3626" s="44"/>
      <c r="I3626" s="42"/>
      <c r="J3626" s="42"/>
      <c r="K3626" s="42"/>
      <c r="L3626" s="42"/>
      <c r="T3626" s="44"/>
      <c r="U3626" s="44"/>
      <c r="V3626" s="44"/>
      <c r="W3626" s="44"/>
      <c r="X3626" s="44"/>
      <c r="Y3626" s="44"/>
      <c r="Z3626" s="44"/>
      <c r="AD3626" s="42"/>
      <c r="AE3626" s="42"/>
      <c r="AF3626" s="42"/>
      <c r="AG3626" s="42"/>
    </row>
    <row r="3627" spans="3:33" s="35" customFormat="1" x14ac:dyDescent="0.2">
      <c r="C3627" s="39"/>
      <c r="D3627" s="40"/>
      <c r="E3627" s="41"/>
      <c r="F3627" s="42"/>
      <c r="G3627" s="43"/>
      <c r="H3627" s="44"/>
      <c r="I3627" s="42"/>
      <c r="J3627" s="42"/>
      <c r="K3627" s="42"/>
      <c r="L3627" s="42"/>
      <c r="T3627" s="44"/>
      <c r="U3627" s="44"/>
      <c r="V3627" s="44"/>
      <c r="W3627" s="44"/>
      <c r="X3627" s="44"/>
      <c r="Y3627" s="44"/>
      <c r="Z3627" s="44"/>
      <c r="AD3627" s="42"/>
      <c r="AE3627" s="42"/>
      <c r="AF3627" s="42"/>
      <c r="AG3627" s="42"/>
    </row>
    <row r="3628" spans="3:33" s="35" customFormat="1" x14ac:dyDescent="0.2">
      <c r="C3628" s="39"/>
      <c r="D3628" s="40"/>
      <c r="E3628" s="41"/>
      <c r="F3628" s="42"/>
      <c r="G3628" s="43"/>
      <c r="H3628" s="44"/>
      <c r="I3628" s="42"/>
      <c r="J3628" s="42"/>
      <c r="K3628" s="42"/>
      <c r="L3628" s="42"/>
      <c r="T3628" s="44"/>
      <c r="U3628" s="44"/>
      <c r="V3628" s="44"/>
      <c r="W3628" s="44"/>
      <c r="X3628" s="44"/>
      <c r="Y3628" s="44"/>
      <c r="Z3628" s="44"/>
      <c r="AD3628" s="42"/>
      <c r="AE3628" s="42"/>
      <c r="AF3628" s="42"/>
      <c r="AG3628" s="42"/>
    </row>
    <row r="3629" spans="3:33" s="35" customFormat="1" x14ac:dyDescent="0.2">
      <c r="C3629" s="39"/>
      <c r="D3629" s="40"/>
      <c r="E3629" s="41"/>
      <c r="F3629" s="42"/>
      <c r="G3629" s="43"/>
      <c r="H3629" s="44"/>
      <c r="I3629" s="42"/>
      <c r="J3629" s="42"/>
      <c r="K3629" s="42"/>
      <c r="L3629" s="42"/>
      <c r="T3629" s="44"/>
      <c r="U3629" s="44"/>
      <c r="V3629" s="44"/>
      <c r="W3629" s="44"/>
      <c r="X3629" s="44"/>
      <c r="Y3629" s="44"/>
      <c r="Z3629" s="44"/>
      <c r="AD3629" s="42"/>
      <c r="AE3629" s="42"/>
      <c r="AF3629" s="42"/>
      <c r="AG3629" s="42"/>
    </row>
    <row r="3630" spans="3:33" s="35" customFormat="1" x14ac:dyDescent="0.2">
      <c r="C3630" s="39"/>
      <c r="D3630" s="40"/>
      <c r="E3630" s="41"/>
      <c r="F3630" s="42"/>
      <c r="G3630" s="43"/>
      <c r="H3630" s="44"/>
      <c r="I3630" s="42"/>
      <c r="J3630" s="42"/>
      <c r="K3630" s="42"/>
      <c r="L3630" s="42"/>
      <c r="T3630" s="44"/>
      <c r="U3630" s="44"/>
      <c r="V3630" s="44"/>
      <c r="W3630" s="44"/>
      <c r="X3630" s="44"/>
      <c r="Y3630" s="44"/>
      <c r="Z3630" s="44"/>
      <c r="AD3630" s="42"/>
      <c r="AE3630" s="42"/>
      <c r="AF3630" s="42"/>
      <c r="AG3630" s="42"/>
    </row>
    <row r="3631" spans="3:33" s="35" customFormat="1" x14ac:dyDescent="0.2">
      <c r="C3631" s="39"/>
      <c r="D3631" s="40"/>
      <c r="E3631" s="41"/>
      <c r="F3631" s="42"/>
      <c r="G3631" s="43"/>
      <c r="H3631" s="44"/>
      <c r="I3631" s="42"/>
      <c r="J3631" s="42"/>
      <c r="K3631" s="42"/>
      <c r="L3631" s="42"/>
      <c r="T3631" s="44"/>
      <c r="U3631" s="44"/>
      <c r="V3631" s="44"/>
      <c r="W3631" s="44"/>
      <c r="X3631" s="44"/>
      <c r="Y3631" s="44"/>
      <c r="Z3631" s="44"/>
      <c r="AD3631" s="42"/>
      <c r="AE3631" s="42"/>
      <c r="AF3631" s="42"/>
      <c r="AG3631" s="42"/>
    </row>
    <row r="3632" spans="3:33" s="35" customFormat="1" x14ac:dyDescent="0.2">
      <c r="C3632" s="39"/>
      <c r="D3632" s="40"/>
      <c r="E3632" s="41"/>
      <c r="F3632" s="42"/>
      <c r="G3632" s="43"/>
      <c r="H3632" s="44"/>
      <c r="I3632" s="42"/>
      <c r="J3632" s="42"/>
      <c r="K3632" s="42"/>
      <c r="L3632" s="42"/>
      <c r="T3632" s="44"/>
      <c r="U3632" s="44"/>
      <c r="V3632" s="44"/>
      <c r="W3632" s="44"/>
      <c r="X3632" s="44"/>
      <c r="Y3632" s="44"/>
      <c r="Z3632" s="44"/>
      <c r="AD3632" s="42"/>
      <c r="AE3632" s="42"/>
      <c r="AF3632" s="42"/>
      <c r="AG3632" s="42"/>
    </row>
    <row r="3633" spans="3:33" s="35" customFormat="1" x14ac:dyDescent="0.2">
      <c r="C3633" s="39"/>
      <c r="D3633" s="40"/>
      <c r="E3633" s="41"/>
      <c r="F3633" s="42"/>
      <c r="G3633" s="43"/>
      <c r="H3633" s="44"/>
      <c r="I3633" s="42"/>
      <c r="J3633" s="42"/>
      <c r="K3633" s="42"/>
      <c r="L3633" s="42"/>
      <c r="T3633" s="44"/>
      <c r="U3633" s="44"/>
      <c r="V3633" s="44"/>
      <c r="W3633" s="44"/>
      <c r="X3633" s="44"/>
      <c r="Y3633" s="44"/>
      <c r="Z3633" s="44"/>
      <c r="AD3633" s="42"/>
      <c r="AE3633" s="42"/>
      <c r="AF3633" s="42"/>
      <c r="AG3633" s="42"/>
    </row>
    <row r="3634" spans="3:33" s="35" customFormat="1" x14ac:dyDescent="0.2">
      <c r="C3634" s="39"/>
      <c r="D3634" s="40"/>
      <c r="E3634" s="41"/>
      <c r="F3634" s="42"/>
      <c r="G3634" s="43"/>
      <c r="H3634" s="44"/>
      <c r="I3634" s="42"/>
      <c r="J3634" s="42"/>
      <c r="K3634" s="42"/>
      <c r="L3634" s="42"/>
      <c r="T3634" s="44"/>
      <c r="U3634" s="44"/>
      <c r="V3634" s="44"/>
      <c r="W3634" s="44"/>
      <c r="X3634" s="44"/>
      <c r="Y3634" s="44"/>
      <c r="Z3634" s="44"/>
      <c r="AD3634" s="42"/>
      <c r="AE3634" s="42"/>
      <c r="AF3634" s="42"/>
      <c r="AG3634" s="42"/>
    </row>
    <row r="3635" spans="3:33" s="35" customFormat="1" x14ac:dyDescent="0.2">
      <c r="C3635" s="39"/>
      <c r="D3635" s="40"/>
      <c r="E3635" s="41"/>
      <c r="F3635" s="42"/>
      <c r="G3635" s="43"/>
      <c r="H3635" s="44"/>
      <c r="I3635" s="42"/>
      <c r="J3635" s="42"/>
      <c r="K3635" s="42"/>
      <c r="L3635" s="42"/>
      <c r="T3635" s="44"/>
      <c r="U3635" s="44"/>
      <c r="V3635" s="44"/>
      <c r="W3635" s="44"/>
      <c r="X3635" s="44"/>
      <c r="Y3635" s="44"/>
      <c r="Z3635" s="44"/>
      <c r="AD3635" s="42"/>
      <c r="AE3635" s="42"/>
      <c r="AF3635" s="42"/>
      <c r="AG3635" s="42"/>
    </row>
    <row r="3636" spans="3:33" s="35" customFormat="1" x14ac:dyDescent="0.2">
      <c r="C3636" s="39"/>
      <c r="D3636" s="40"/>
      <c r="E3636" s="41"/>
      <c r="F3636" s="42"/>
      <c r="G3636" s="43"/>
      <c r="H3636" s="44"/>
      <c r="I3636" s="42"/>
      <c r="J3636" s="42"/>
      <c r="K3636" s="42"/>
      <c r="L3636" s="42"/>
      <c r="T3636" s="44"/>
      <c r="U3636" s="44"/>
      <c r="V3636" s="44"/>
      <c r="W3636" s="44"/>
      <c r="X3636" s="44"/>
      <c r="Y3636" s="44"/>
      <c r="Z3636" s="44"/>
      <c r="AD3636" s="42"/>
      <c r="AE3636" s="42"/>
      <c r="AF3636" s="42"/>
      <c r="AG3636" s="42"/>
    </row>
    <row r="3637" spans="3:33" s="35" customFormat="1" x14ac:dyDescent="0.2">
      <c r="C3637" s="39"/>
      <c r="D3637" s="40"/>
      <c r="E3637" s="41"/>
      <c r="F3637" s="42"/>
      <c r="G3637" s="43"/>
      <c r="H3637" s="44"/>
      <c r="I3637" s="42"/>
      <c r="J3637" s="42"/>
      <c r="K3637" s="42"/>
      <c r="L3637" s="42"/>
      <c r="T3637" s="44"/>
      <c r="U3637" s="44"/>
      <c r="V3637" s="44"/>
      <c r="W3637" s="44"/>
      <c r="X3637" s="44"/>
      <c r="Y3637" s="44"/>
      <c r="Z3637" s="44"/>
      <c r="AD3637" s="42"/>
      <c r="AE3637" s="42"/>
      <c r="AF3637" s="42"/>
      <c r="AG3637" s="42"/>
    </row>
    <row r="3638" spans="3:33" s="35" customFormat="1" x14ac:dyDescent="0.2">
      <c r="C3638" s="39"/>
      <c r="D3638" s="40"/>
      <c r="E3638" s="41"/>
      <c r="F3638" s="42"/>
      <c r="G3638" s="43"/>
      <c r="H3638" s="44"/>
      <c r="I3638" s="42"/>
      <c r="J3638" s="42"/>
      <c r="K3638" s="42"/>
      <c r="L3638" s="42"/>
      <c r="T3638" s="44"/>
      <c r="U3638" s="44"/>
      <c r="V3638" s="44"/>
      <c r="W3638" s="44"/>
      <c r="X3638" s="44"/>
      <c r="Y3638" s="44"/>
      <c r="Z3638" s="44"/>
      <c r="AD3638" s="42"/>
      <c r="AE3638" s="42"/>
      <c r="AF3638" s="42"/>
      <c r="AG3638" s="42"/>
    </row>
    <row r="3639" spans="3:33" s="35" customFormat="1" x14ac:dyDescent="0.2">
      <c r="C3639" s="39"/>
      <c r="D3639" s="40"/>
      <c r="E3639" s="41"/>
      <c r="F3639" s="42"/>
      <c r="G3639" s="43"/>
      <c r="H3639" s="44"/>
      <c r="I3639" s="42"/>
      <c r="J3639" s="42"/>
      <c r="K3639" s="42"/>
      <c r="L3639" s="42"/>
      <c r="T3639" s="44"/>
      <c r="U3639" s="44"/>
      <c r="V3639" s="44"/>
      <c r="W3639" s="44"/>
      <c r="X3639" s="44"/>
      <c r="Y3639" s="44"/>
      <c r="Z3639" s="44"/>
      <c r="AD3639" s="42"/>
      <c r="AE3639" s="42"/>
      <c r="AF3639" s="42"/>
      <c r="AG3639" s="42"/>
    </row>
    <row r="3640" spans="3:33" s="35" customFormat="1" x14ac:dyDescent="0.2">
      <c r="C3640" s="39"/>
      <c r="D3640" s="40"/>
      <c r="E3640" s="41"/>
      <c r="F3640" s="42"/>
      <c r="G3640" s="43"/>
      <c r="H3640" s="44"/>
      <c r="I3640" s="42"/>
      <c r="J3640" s="42"/>
      <c r="K3640" s="42"/>
      <c r="L3640" s="42"/>
      <c r="T3640" s="44"/>
      <c r="U3640" s="44"/>
      <c r="V3640" s="44"/>
      <c r="W3640" s="44"/>
      <c r="X3640" s="44"/>
      <c r="Y3640" s="44"/>
      <c r="Z3640" s="44"/>
      <c r="AD3640" s="42"/>
      <c r="AE3640" s="42"/>
      <c r="AF3640" s="42"/>
      <c r="AG3640" s="42"/>
    </row>
    <row r="3641" spans="3:33" s="35" customFormat="1" x14ac:dyDescent="0.2">
      <c r="C3641" s="39"/>
      <c r="D3641" s="40"/>
      <c r="E3641" s="41"/>
      <c r="F3641" s="42"/>
      <c r="G3641" s="43"/>
      <c r="H3641" s="44"/>
      <c r="I3641" s="42"/>
      <c r="J3641" s="42"/>
      <c r="K3641" s="42"/>
      <c r="L3641" s="42"/>
      <c r="T3641" s="44"/>
      <c r="U3641" s="44"/>
      <c r="V3641" s="44"/>
      <c r="W3641" s="44"/>
      <c r="X3641" s="44"/>
      <c r="Y3641" s="44"/>
      <c r="Z3641" s="44"/>
      <c r="AD3641" s="42"/>
      <c r="AE3641" s="42"/>
      <c r="AF3641" s="42"/>
      <c r="AG3641" s="42"/>
    </row>
    <row r="3642" spans="3:33" s="35" customFormat="1" x14ac:dyDescent="0.2">
      <c r="C3642" s="39"/>
      <c r="D3642" s="40"/>
      <c r="E3642" s="41"/>
      <c r="F3642" s="42"/>
      <c r="G3642" s="43"/>
      <c r="H3642" s="44"/>
      <c r="I3642" s="42"/>
      <c r="J3642" s="42"/>
      <c r="K3642" s="42"/>
      <c r="L3642" s="42"/>
      <c r="T3642" s="44"/>
      <c r="U3642" s="44"/>
      <c r="V3642" s="44"/>
      <c r="W3642" s="44"/>
      <c r="X3642" s="44"/>
      <c r="Y3642" s="44"/>
      <c r="Z3642" s="44"/>
      <c r="AD3642" s="42"/>
      <c r="AE3642" s="42"/>
      <c r="AF3642" s="42"/>
      <c r="AG3642" s="42"/>
    </row>
    <row r="3643" spans="3:33" s="35" customFormat="1" x14ac:dyDescent="0.2">
      <c r="C3643" s="39"/>
      <c r="D3643" s="40"/>
      <c r="E3643" s="41"/>
      <c r="F3643" s="42"/>
      <c r="G3643" s="43"/>
      <c r="H3643" s="44"/>
      <c r="I3643" s="42"/>
      <c r="J3643" s="42"/>
      <c r="K3643" s="42"/>
      <c r="L3643" s="42"/>
      <c r="T3643" s="44"/>
      <c r="U3643" s="44"/>
      <c r="V3643" s="44"/>
      <c r="W3643" s="44"/>
      <c r="X3643" s="44"/>
      <c r="Y3643" s="44"/>
      <c r="Z3643" s="44"/>
      <c r="AD3643" s="42"/>
      <c r="AE3643" s="42"/>
      <c r="AF3643" s="42"/>
      <c r="AG3643" s="42"/>
    </row>
    <row r="3644" spans="3:33" s="35" customFormat="1" x14ac:dyDescent="0.2">
      <c r="C3644" s="39"/>
      <c r="D3644" s="40"/>
      <c r="E3644" s="41"/>
      <c r="F3644" s="42"/>
      <c r="G3644" s="43"/>
      <c r="H3644" s="44"/>
      <c r="I3644" s="42"/>
      <c r="J3644" s="42"/>
      <c r="K3644" s="42"/>
      <c r="L3644" s="42"/>
      <c r="T3644" s="44"/>
      <c r="U3644" s="44"/>
      <c r="V3644" s="44"/>
      <c r="W3644" s="44"/>
      <c r="X3644" s="44"/>
      <c r="Y3644" s="44"/>
      <c r="Z3644" s="44"/>
      <c r="AD3644" s="42"/>
      <c r="AE3644" s="42"/>
      <c r="AF3644" s="42"/>
      <c r="AG3644" s="42"/>
    </row>
  </sheetData>
  <mergeCells count="3">
    <mergeCell ref="I6:L6"/>
    <mergeCell ref="M6:S6"/>
    <mergeCell ref="AA6:AG6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3CCD566-A515-B045-B937-4200B8892E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TrafficLights1" iconId="2"/>
              <x14:cfIcon iconSet="3TrafficLights1" iconId="1"/>
            </x14:iconSet>
          </x14:cfRule>
          <xm:sqref>U8:Z500</xm:sqref>
        </x14:conditionalFormatting>
        <x14:conditionalFormatting xmlns:xm="http://schemas.microsoft.com/office/excel/2006/main">
          <x14:cfRule type="iconSet" priority="2" id="{A1CE9238-85C6-D245-8E18-206BC6B8160C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TrafficLights1" iconId="2"/>
              <x14:cfIcon iconSet="3TrafficLights1" iconId="1"/>
            </x14:iconSet>
          </x14:cfRule>
          <xm:sqref>Z2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5B72-8C6E-5246-9C06-FB710D1E688C}">
  <dimension ref="B2"/>
  <sheetViews>
    <sheetView zoomScaleNormal="100" workbookViewId="0">
      <selection activeCell="J28" sqref="J28"/>
    </sheetView>
  </sheetViews>
  <sheetFormatPr baseColWidth="10" defaultRowHeight="16" x14ac:dyDescent="0.2"/>
  <cols>
    <col min="1" max="1" width="3.83203125" style="61" customWidth="1"/>
    <col min="2" max="16384" width="10.83203125" style="61"/>
  </cols>
  <sheetData>
    <row r="2" spans="2:2" x14ac:dyDescent="0.2">
      <c r="B2" s="62" t="s">
        <v>59</v>
      </c>
    </row>
  </sheetData>
  <sheetProtection algorithmName="SHA-512" hashValue="cgi7A0ix8kvOVIgqxNGiri7e1re4zMyvf2KOdKkQP2Zp0e8eSx8eza5IjOUeiDw19aVJ/bPyp/oJvqIzKiD4tA==" saltValue="xke8kGXefs0FVa80FdYZaA==" spinCount="100000" sheet="1" objects="1" scenarios="1" selectLockedCells="1" selectUn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AECD-F54A-EC45-9806-D12F4C528357}">
  <dimension ref="A1"/>
  <sheetViews>
    <sheetView workbookViewId="0">
      <selection activeCell="E18" sqref="E18"/>
    </sheetView>
  </sheetViews>
  <sheetFormatPr baseColWidth="10" defaultRowHeight="16" x14ac:dyDescent="0.2"/>
  <cols>
    <col min="1" max="16384" width="10.83203125" style="20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overview</vt:lpstr>
      <vt:lpstr>analyzer</vt:lpstr>
      <vt:lpstr>ref.</vt:lpstr>
      <vt:lpstr>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 r</cp:lastModifiedBy>
  <dcterms:created xsi:type="dcterms:W3CDTF">2020-12-12T13:20:32Z</dcterms:created>
  <dcterms:modified xsi:type="dcterms:W3CDTF">2024-02-05T15:20:40Z</dcterms:modified>
</cp:coreProperties>
</file>