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<sst xmlns="http://schemas.openxmlformats.org/spreadsheetml/2006/main" count="30" uniqueCount="23">
  <si>
    <t xml:space="preserve">e_max</t>
  </si>
  <si>
    <t xml:space="preserve">15.5 kn</t>
  </si>
  <si>
    <t xml:space="preserve">180 deg</t>
  </si>
  <si>
    <t xml:space="preserve">u_max</t>
  </si>
  <si>
    <t xml:space="preserve">80 rpm</t>
  </si>
  <si>
    <t xml:space="preserve">10 deg</t>
  </si>
  <si>
    <t xml:space="preserve">Kc</t>
  </si>
  <si>
    <t xml:space="preserve">dT</t>
  </si>
  <si>
    <t xml:space="preserve">sampling time</t>
  </si>
  <si>
    <t xml:space="preserve">Pc</t>
  </si>
  <si>
    <t xml:space="preserve">tunable</t>
  </si>
  <si>
    <t xml:space="preserve">oscillation time</t>
  </si>
  <si>
    <t xml:space="preserve">value</t>
  </si>
  <si>
    <t xml:space="preserve">P</t>
  </si>
  <si>
    <t xml:space="preserve">0.5Kc</t>
  </si>
  <si>
    <t xml:space="preserve">0.45Kc</t>
  </si>
  <si>
    <t xml:space="preserve">I</t>
  </si>
  <si>
    <t xml:space="preserve">1.2PdT/Pc</t>
  </si>
  <si>
    <t xml:space="preserve">0.8Kc</t>
  </si>
  <si>
    <t xml:space="preserve">D</t>
  </si>
  <si>
    <t xml:space="preserve">P*Pc/8dT</t>
  </si>
  <si>
    <t xml:space="preserve">0.6Kc</t>
  </si>
  <si>
    <t xml:space="preserve">2PdT/Pc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</si>
</sst>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CE181E"/>
      </patternFill>
    </fill>
    <fill>
      <patternFill patternType="solid">
        <fgColor rgb="FFCE181E"/>
        <bgColor rgb="FFFF0000"/>
      </patternFill>
    </fill>
    <fill>
      <patternFill patternType="solid">
        <fgColor rgb="FF72BF44"/>
        <bgColor rgb="FF92D050"/>
      </patternFill>
    </fill>
    <fill>
      <patternFill patternType="solid">
        <fgColor rgb="FF92D050"/>
        <bgColor rgb="FF72BF44"/>
      </patternFill>
    </fill>
    <fill>
      <patternFill patternType="solid">
        <fgColor rgb="FF00B0F0"/>
        <bgColor rgb="FF33CC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1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1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72BF44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3.8" zeroHeight="false" outlineLevelRow="0" outlineLevelCol="0"/>
  <cols>
    <col collapsed="false" customWidth="true" hidden="false" outlineLevel="0" max="1" min="1" style="0" width="6.84"/>
    <col collapsed="false" customWidth="true" hidden="false" outlineLevel="0" max="2" min="2" style="0" width="9"/>
    <col collapsed="false" customWidth="true" hidden="false" outlineLevel="0" max="3" min="3" style="1" width="11.08"/>
    <col collapsed="false" customWidth="true" hidden="false" outlineLevel="0" max="6" min="4" style="0" width="11.08"/>
    <col collapsed="false" customWidth="true" hidden="false" outlineLevel="0" max="7" min="7" style="1" width="11.08"/>
    <col collapsed="false" customWidth="true" hidden="false" outlineLevel="0" max="1025" min="8" style="0" width="11.08"/>
  </cols>
  <sheetData>
    <row r="1" customFormat="false" ht="13.8" hidden="false" customHeight="false" outlineLevel="0" collapsed="false">
      <c r="A1" s="2" t="s">
        <v>0</v>
      </c>
      <c r="B1" s="3" t="n">
        <v>7.97</v>
      </c>
      <c r="C1" s="1" t="s">
        <v>1</v>
      </c>
      <c r="F1" s="3" t="n">
        <v>3.1416</v>
      </c>
      <c r="G1" s="1" t="s">
        <v>2</v>
      </c>
    </row>
    <row r="2" customFormat="false" ht="13.8" hidden="false" customHeight="false" outlineLevel="0" collapsed="false">
      <c r="A2" s="4" t="s">
        <v>3</v>
      </c>
      <c r="B2" s="5" t="n">
        <v>1.334</v>
      </c>
      <c r="C2" s="6" t="s">
        <v>4</v>
      </c>
      <c r="F2" s="5" t="n">
        <v>0.1745</v>
      </c>
      <c r="G2" s="1" t="s">
        <v>5</v>
      </c>
    </row>
    <row r="4" customFormat="false" ht="13.8" hidden="false" customHeight="false" outlineLevel="0" collapsed="false">
      <c r="A4" s="2" t="s">
        <v>6</v>
      </c>
      <c r="B4" s="3" t="n">
        <f aca="false">B2/B1</f>
        <v>0.167377666248432</v>
      </c>
      <c r="F4" s="3" t="n">
        <f aca="false">F2/F1</f>
        <v>0.0555449452508276</v>
      </c>
    </row>
    <row r="5" customFormat="false" ht="13.8" hidden="false" customHeight="false" outlineLevel="0" collapsed="false">
      <c r="A5" s="7" t="s">
        <v>7</v>
      </c>
      <c r="B5" s="8" t="n">
        <v>0.1</v>
      </c>
      <c r="D5" s="0" t="s">
        <v>8</v>
      </c>
      <c r="F5" s="8" t="n">
        <v>0.1</v>
      </c>
    </row>
    <row r="6" customFormat="false" ht="13.8" hidden="false" customHeight="false" outlineLevel="0" collapsed="false">
      <c r="A6" s="9" t="s">
        <v>9</v>
      </c>
      <c r="B6" s="10" t="n">
        <v>700</v>
      </c>
      <c r="C6" s="11" t="s">
        <v>10</v>
      </c>
      <c r="D6" s="0" t="s">
        <v>11</v>
      </c>
      <c r="F6" s="10" t="n">
        <v>1000</v>
      </c>
    </row>
    <row r="7" customFormat="false" ht="13.8" hidden="false" customHeight="false" outlineLevel="0" collapsed="false">
      <c r="A7" s="12"/>
      <c r="F7" s="0" t="n">
        <v>5</v>
      </c>
    </row>
    <row r="8" customFormat="false" ht="13.8" hidden="false" customHeight="false" outlineLevel="0" collapsed="false">
      <c r="A8" s="13"/>
      <c r="B8" s="14" t="s">
        <v>12</v>
      </c>
      <c r="C8" s="15"/>
      <c r="F8" s="14" t="s">
        <v>12</v>
      </c>
    </row>
    <row r="9" customFormat="false" ht="13.8" hidden="false" customHeight="false" outlineLevel="0" collapsed="false">
      <c r="A9" s="16" t="s">
        <v>13</v>
      </c>
      <c r="B9" s="17" t="n">
        <f aca="false">0.5*B4</f>
        <v>0.0836888331242158</v>
      </c>
      <c r="C9" s="15" t="s">
        <v>14</v>
      </c>
      <c r="F9" s="17" t="n">
        <f aca="false">0.5*F4</f>
        <v>0.0277724726254138</v>
      </c>
    </row>
    <row r="10" customFormat="false" ht="13.8" hidden="false" customHeight="false" outlineLevel="0" collapsed="false">
      <c r="A10" s="13"/>
      <c r="B10" s="12"/>
      <c r="C10" s="15"/>
      <c r="F10" s="12"/>
    </row>
    <row r="11" customFormat="false" ht="13.8" hidden="false" customHeight="false" outlineLevel="0" collapsed="false">
      <c r="A11" s="18" t="s">
        <v>13</v>
      </c>
      <c r="B11" s="19" t="n">
        <f aca="false">0.45*B4</f>
        <v>0.0753199498117942</v>
      </c>
      <c r="C11" s="15" t="s">
        <v>15</v>
      </c>
      <c r="F11" s="19" t="n">
        <f aca="false">0.45*F4</f>
        <v>0.0249952253628724</v>
      </c>
    </row>
    <row r="12" customFormat="false" ht="13.8" hidden="false" customHeight="false" outlineLevel="0" collapsed="false">
      <c r="A12" s="20" t="s">
        <v>16</v>
      </c>
      <c r="B12" s="21" t="n">
        <f aca="false">1.2*B11*B5/B6</f>
        <v>1.29119913963076E-005</v>
      </c>
      <c r="C12" s="15" t="s">
        <v>17</v>
      </c>
      <c r="F12" s="21" t="n">
        <f aca="false">1.2*F11*F5/F6</f>
        <v>2.99942704354469E-006</v>
      </c>
    </row>
    <row r="14" customFormat="false" ht="13.8" hidden="false" customHeight="false" outlineLevel="0" collapsed="false">
      <c r="A14" s="18" t="s">
        <v>13</v>
      </c>
      <c r="B14" s="19" t="n">
        <f aca="false">0.8*B4</f>
        <v>0.133902132998745</v>
      </c>
      <c r="C14" s="15" t="s">
        <v>18</v>
      </c>
      <c r="F14" s="19" t="n">
        <f aca="false">0.8*F4</f>
        <v>0.0444359562006621</v>
      </c>
    </row>
    <row r="15" customFormat="false" ht="13.8" hidden="false" customHeight="false" outlineLevel="0" collapsed="false">
      <c r="A15" s="20" t="s">
        <v>19</v>
      </c>
      <c r="B15" s="21" t="n">
        <f aca="false">(B14*B6)/(8*B5)</f>
        <v>117.164366373902</v>
      </c>
      <c r="C15" s="15" t="s">
        <v>20</v>
      </c>
      <c r="F15" s="21" t="n">
        <f aca="false">(F14*F6)/(8*F5)</f>
        <v>55.5449452508276</v>
      </c>
    </row>
    <row r="17" customFormat="false" ht="13.8" hidden="false" customHeight="false" outlineLevel="0" collapsed="false">
      <c r="A17" s="22" t="s">
        <v>13</v>
      </c>
      <c r="B17" s="23" t="n">
        <f aca="false">0.6*B4</f>
        <v>0.100426599749059</v>
      </c>
      <c r="C17" s="15" t="s">
        <v>21</v>
      </c>
      <c r="F17" s="23" t="n">
        <f aca="false">0.6*F4</f>
        <v>0.0333269671504966</v>
      </c>
    </row>
    <row r="18" customFormat="false" ht="13.8" hidden="false" customHeight="false" outlineLevel="0" collapsed="false">
      <c r="A18" s="24" t="s">
        <v>16</v>
      </c>
      <c r="B18" s="25" t="n">
        <f aca="false">2*B17*B5/B6</f>
        <v>2.86933142140169E-005</v>
      </c>
      <c r="C18" s="15" t="s">
        <v>22</v>
      </c>
      <c r="F18" s="25" t="n">
        <f aca="false">2*F17*F5/F6</f>
        <v>6.66539343009932E-006</v>
      </c>
    </row>
    <row r="19" customFormat="false" ht="13.8" hidden="false" customHeight="false" outlineLevel="0" collapsed="false">
      <c r="A19" s="24" t="s">
        <v>19</v>
      </c>
      <c r="B19" s="25" t="n">
        <f aca="false">(B17*B6)/(8*B5)</f>
        <v>87.8732747804266</v>
      </c>
      <c r="C19" s="15" t="s">
        <v>20</v>
      </c>
      <c r="F19" s="25" t="n">
        <f aca="false">(F17*F6)/(8*F5)</f>
        <v>41.6587089381207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6" zeroHeight="false" outlineLevelRow="0" outlineLevelCol="0"/>
  <cols>
    <col collapsed="false" customWidth="true" hidden="false" outlineLevel="0" max="1025" min="1" style="0" width="11.08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6" zeroHeight="false" outlineLevelRow="0" outlineLevelCol="0"/>
  <cols>
    <col collapsed="false" customWidth="true" hidden="false" outlineLevel="0" max="1025" min="1" style="0" width="11.08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7292</TotalTime>
  <Application>LibreOffice/5.4.1.2.0$Linux_X86_64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2016-06-01T07:56:00Z</dcterms:created>
  <dc:creator>robolab06</dc:creator>
  <dc:description/>
  <dc:language>en-US</dc:language>
  <cp:lastModifiedBy/>
  <dcterms:modified xsi:type="dcterms:W3CDTF">2017-10-10T18:19:22Z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