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GitHub\viridithas-chess\"/>
    </mc:Choice>
  </mc:AlternateContent>
  <xr:revisionPtr revIDLastSave="0" documentId="13_ncr:1_{8BA3EA9C-ACB7-46DA-BBE6-2EE85FCC0D01}" xr6:coauthVersionLast="45" xr6:coauthVersionMax="45" xr10:uidLastSave="{00000000-0000-0000-0000-000000000000}"/>
  <bookViews>
    <workbookView xWindow="-120" yWindow="-120" windowWidth="19440" windowHeight="15000" xr2:uid="{455616D4-43C4-4305-8D66-4B0744FDF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" i="1" l="1"/>
  <c r="T25" i="1" s="1"/>
  <c r="V24" i="1"/>
  <c r="U24" i="1"/>
  <c r="S24" i="1"/>
  <c r="T24" i="1" s="1"/>
  <c r="V23" i="1"/>
  <c r="U23" i="1"/>
  <c r="S23" i="1"/>
  <c r="T23" i="1" s="1"/>
  <c r="V22" i="1"/>
  <c r="U22" i="1"/>
  <c r="S22" i="1"/>
  <c r="T22" i="1" s="1"/>
  <c r="V21" i="1"/>
  <c r="U21" i="1"/>
  <c r="S21" i="1"/>
  <c r="T21" i="1" s="1"/>
  <c r="V20" i="1"/>
  <c r="U20" i="1"/>
  <c r="S20" i="1"/>
  <c r="T20" i="1" s="1"/>
  <c r="V19" i="1"/>
  <c r="U19" i="1"/>
  <c r="S19" i="1"/>
  <c r="T19" i="1" s="1"/>
  <c r="V18" i="1"/>
  <c r="U18" i="1"/>
  <c r="S18" i="1"/>
  <c r="T18" i="1" s="1"/>
  <c r="V17" i="1"/>
  <c r="U17" i="1"/>
  <c r="S17" i="1"/>
  <c r="T17" i="1" s="1"/>
  <c r="V16" i="1"/>
  <c r="U16" i="1"/>
  <c r="S16" i="1"/>
  <c r="T16" i="1" s="1"/>
  <c r="V15" i="1"/>
  <c r="U15" i="1"/>
  <c r="S15" i="1"/>
  <c r="T15" i="1" s="1"/>
  <c r="S12" i="1" l="1"/>
  <c r="T12" i="1" s="1"/>
  <c r="V11" i="1"/>
  <c r="U11" i="1"/>
  <c r="S11" i="1"/>
  <c r="T11" i="1" s="1"/>
  <c r="V10" i="1"/>
  <c r="U10" i="1"/>
  <c r="S10" i="1"/>
  <c r="T10" i="1" s="1"/>
  <c r="V9" i="1"/>
  <c r="U9" i="1"/>
  <c r="S9" i="1"/>
  <c r="T9" i="1" s="1"/>
  <c r="V8" i="1"/>
  <c r="U8" i="1"/>
  <c r="S8" i="1"/>
  <c r="T8" i="1" s="1"/>
  <c r="V7" i="1"/>
  <c r="U7" i="1"/>
  <c r="S7" i="1"/>
  <c r="T7" i="1" s="1"/>
  <c r="V6" i="1"/>
  <c r="U6" i="1"/>
  <c r="S6" i="1"/>
  <c r="T6" i="1" s="1"/>
  <c r="V5" i="1"/>
  <c r="U5" i="1"/>
  <c r="S5" i="1"/>
  <c r="T5" i="1" s="1"/>
  <c r="V4" i="1"/>
  <c r="U4" i="1"/>
  <c r="S4" i="1"/>
  <c r="T4" i="1" s="1"/>
  <c r="V3" i="1"/>
  <c r="U3" i="1"/>
  <c r="S3" i="1"/>
  <c r="T3" i="1" s="1"/>
  <c r="V2" i="1"/>
  <c r="U2" i="1"/>
  <c r="S2" i="1"/>
  <c r="T2" i="1" s="1"/>
  <c r="F2" i="1" l="1"/>
  <c r="F11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B16" i="1"/>
  <c r="C16" i="1"/>
  <c r="D16" i="1"/>
  <c r="E16" i="1"/>
  <c r="F16" i="1"/>
  <c r="G16" i="1"/>
  <c r="A16" i="1"/>
  <c r="N11" i="1"/>
  <c r="K12" i="1" l="1"/>
  <c r="L12" i="1" s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K8" i="1"/>
  <c r="L8" i="1" s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K4" i="1"/>
  <c r="L4" i="1" s="1"/>
  <c r="N3" i="1"/>
  <c r="M3" i="1"/>
  <c r="K3" i="1"/>
  <c r="L3" i="1" s="1"/>
  <c r="N2" i="1"/>
  <c r="M2" i="1"/>
  <c r="K2" i="1"/>
  <c r="L2" i="1" s="1"/>
  <c r="G3" i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</calcChain>
</file>

<file path=xl/sharedStrings.xml><?xml version="1.0" encoding="utf-8"?>
<sst xmlns="http://schemas.openxmlformats.org/spreadsheetml/2006/main" count="27" uniqueCount="13">
  <si>
    <t>Depth</t>
  </si>
  <si>
    <t>Time</t>
  </si>
  <si>
    <t>Nodes</t>
  </si>
  <si>
    <t>NPS</t>
  </si>
  <si>
    <t>Both runs are same version searching starting position.</t>
  </si>
  <si>
    <t>NPM</t>
  </si>
  <si>
    <t>Branch Factor</t>
  </si>
  <si>
    <t>Time Factor</t>
  </si>
  <si>
    <t>hashtable; no evalhash</t>
  </si>
  <si>
    <t>nohash ^</t>
  </si>
  <si>
    <t>doublehash</t>
  </si>
  <si>
    <t>r2qkb1r/5pp1/2n1bn1p/p2p4/Pp1P1N1B/1Pp1PN2/2B2PPP/R2QK2R w KQkq - 0 1</t>
  </si>
  <si>
    <t>Viri as of 15/11/2020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</si>
</sst>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65" fontId="0" fillId="0" borderId="7" xfId="1" applyNumberFormat="1" applyFon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8F2F-D606-4E45-BC07-2DCB7152D44E}">
  <dimension ref="A1:V30"/>
  <sheetViews>
    <sheetView tabSelected="1" topLeftCell="A13" workbookViewId="0">
      <selection activeCell="A31" sqref="A31"/>
    </sheetView>
  </sheetViews>
  <sheetFormatPr defaultRowHeight="15" x14ac:dyDescent="0.25"/>
  <cols>
    <col min="3" max="3" width="15.28515625" bestFit="1" customWidth="1"/>
    <col min="4" max="4" width="14.7109375" bestFit="1" customWidth="1"/>
    <col min="5" max="5" width="13.42578125" customWidth="1"/>
    <col min="6" max="6" width="14.42578125" customWidth="1"/>
    <col min="7" max="7" width="15.28515625" customWidth="1"/>
    <col min="10" max="10" width="15.28515625" bestFit="1" customWidth="1"/>
    <col min="11" max="11" width="10.5703125" bestFit="1" customWidth="1"/>
    <col min="12" max="12" width="11.85546875" customWidth="1"/>
    <col min="13" max="13" width="13" customWidth="1"/>
    <col min="14" max="14" width="13.42578125" customWidth="1"/>
    <col min="18" max="18" width="11.570312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  <c r="M1" s="2" t="s">
        <v>6</v>
      </c>
      <c r="N1" s="3" t="s">
        <v>7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5</v>
      </c>
      <c r="U1" s="2" t="s">
        <v>6</v>
      </c>
      <c r="V1" s="3" t="s">
        <v>7</v>
      </c>
    </row>
    <row r="2" spans="1:22" x14ac:dyDescent="0.25">
      <c r="A2" s="4">
        <v>0</v>
      </c>
      <c r="B2" s="5">
        <v>0.01</v>
      </c>
      <c r="C2" s="6">
        <v>30</v>
      </c>
      <c r="D2" s="6">
        <f>C2/B2</f>
        <v>3000</v>
      </c>
      <c r="E2" s="6">
        <f>D2*60</f>
        <v>180000</v>
      </c>
      <c r="F2" s="7">
        <f>C3/C2</f>
        <v>3.3333333333333335</v>
      </c>
      <c r="G2" s="7">
        <f>B3/B2</f>
        <v>3.6999999999999997</v>
      </c>
      <c r="H2" s="8">
        <v>0</v>
      </c>
      <c r="I2" s="5">
        <v>0.01</v>
      </c>
      <c r="J2" s="6">
        <v>30</v>
      </c>
      <c r="K2" s="6">
        <f>J2/I2</f>
        <v>3000</v>
      </c>
      <c r="L2" s="6">
        <f>K2*60</f>
        <v>180000</v>
      </c>
      <c r="M2" s="9">
        <f>J3/J2</f>
        <v>3.3333333333333335</v>
      </c>
      <c r="N2" s="10">
        <f>I3/I2</f>
        <v>3.6999999999999997</v>
      </c>
      <c r="P2" s="8">
        <v>0</v>
      </c>
      <c r="Q2" s="5">
        <v>1E-3</v>
      </c>
      <c r="R2" s="6">
        <v>1</v>
      </c>
      <c r="S2" s="6">
        <f>R2/Q2</f>
        <v>1000</v>
      </c>
      <c r="T2" s="6">
        <f>S2*60</f>
        <v>60000</v>
      </c>
      <c r="U2" s="9">
        <f>R3/R2</f>
        <v>20</v>
      </c>
      <c r="V2" s="10">
        <f>Q3/Q2</f>
        <v>10</v>
      </c>
    </row>
    <row r="3" spans="1:22" x14ac:dyDescent="0.25">
      <c r="A3" s="4">
        <v>1</v>
      </c>
      <c r="B3" s="5">
        <v>3.6999999999999998E-2</v>
      </c>
      <c r="C3" s="6">
        <v>100</v>
      </c>
      <c r="D3" s="6">
        <f t="shared" ref="D3:D12" si="0">C3/B3</f>
        <v>2702.7027027027029</v>
      </c>
      <c r="E3" s="6">
        <f t="shared" ref="E3:E12" si="1">D3*60</f>
        <v>162162.16216216219</v>
      </c>
      <c r="F3" s="7">
        <f>C4/C3</f>
        <v>4.4000000000000004</v>
      </c>
      <c r="G3" s="7">
        <f t="shared" ref="G3:G11" si="2">B4/B3</f>
        <v>3.7837837837837842</v>
      </c>
      <c r="H3" s="8">
        <v>1</v>
      </c>
      <c r="I3" s="5">
        <v>3.6999999999999998E-2</v>
      </c>
      <c r="J3" s="6">
        <v>100</v>
      </c>
      <c r="K3" s="6">
        <f t="shared" ref="K3:K12" si="3">J3/I3</f>
        <v>2702.7027027027029</v>
      </c>
      <c r="L3" s="6">
        <f t="shared" ref="L3:L11" si="4">K3*60</f>
        <v>162162.16216216219</v>
      </c>
      <c r="M3" s="9">
        <f>J4/J3</f>
        <v>4.4000000000000004</v>
      </c>
      <c r="N3" s="10">
        <f t="shared" ref="N3:N11" si="5">I4/I3</f>
        <v>3.7837837837837842</v>
      </c>
      <c r="P3" s="8">
        <v>1</v>
      </c>
      <c r="Q3" s="5">
        <v>0.01</v>
      </c>
      <c r="R3" s="6">
        <v>20</v>
      </c>
      <c r="S3" s="6">
        <f t="shared" ref="S3:S12" si="6">R3/Q3</f>
        <v>2000</v>
      </c>
      <c r="T3" s="6">
        <f t="shared" ref="T3:T11" si="7">S3*60</f>
        <v>120000</v>
      </c>
      <c r="U3" s="9">
        <f>R4/R3</f>
        <v>23</v>
      </c>
      <c r="V3" s="10">
        <f t="shared" ref="V3:V11" si="8">Q4/Q3</f>
        <v>13</v>
      </c>
    </row>
    <row r="4" spans="1:22" x14ac:dyDescent="0.25">
      <c r="A4" s="4">
        <v>2</v>
      </c>
      <c r="B4" s="5">
        <v>0.14000000000000001</v>
      </c>
      <c r="C4" s="6">
        <v>440</v>
      </c>
      <c r="D4" s="6">
        <f t="shared" si="0"/>
        <v>3142.8571428571427</v>
      </c>
      <c r="E4" s="6">
        <f t="shared" si="1"/>
        <v>188571.42857142855</v>
      </c>
      <c r="F4" s="7">
        <f>C5/C4</f>
        <v>3.8454545454545452</v>
      </c>
      <c r="G4" s="7">
        <f t="shared" si="2"/>
        <v>3.8571428571428572</v>
      </c>
      <c r="H4" s="8">
        <v>2</v>
      </c>
      <c r="I4" s="5">
        <v>0.14000000000000001</v>
      </c>
      <c r="J4" s="6">
        <v>440</v>
      </c>
      <c r="K4" s="6">
        <f t="shared" si="3"/>
        <v>3142.8571428571427</v>
      </c>
      <c r="L4" s="6">
        <f t="shared" si="4"/>
        <v>188571.42857142855</v>
      </c>
      <c r="M4" s="9">
        <f>J5/J4</f>
        <v>3.8454545454545452</v>
      </c>
      <c r="N4" s="10">
        <f t="shared" si="5"/>
        <v>4</v>
      </c>
      <c r="P4" s="8">
        <v>2</v>
      </c>
      <c r="Q4" s="5">
        <v>0.13</v>
      </c>
      <c r="R4" s="6">
        <v>460</v>
      </c>
      <c r="S4" s="6">
        <f t="shared" si="6"/>
        <v>3538.4615384615386</v>
      </c>
      <c r="T4" s="6">
        <f t="shared" si="7"/>
        <v>212307.69230769231</v>
      </c>
      <c r="U4" s="9">
        <f>R5/R4</f>
        <v>3.8260869565217392</v>
      </c>
      <c r="V4" s="10">
        <f t="shared" si="8"/>
        <v>3.6923076923076921</v>
      </c>
    </row>
    <row r="5" spans="1:22" x14ac:dyDescent="0.25">
      <c r="A5" s="4">
        <v>3</v>
      </c>
      <c r="B5" s="5">
        <v>0.54</v>
      </c>
      <c r="C5" s="6">
        <v>1692</v>
      </c>
      <c r="D5" s="6">
        <f t="shared" si="0"/>
        <v>3133.333333333333</v>
      </c>
      <c r="E5" s="6">
        <f t="shared" si="1"/>
        <v>187999.99999999997</v>
      </c>
      <c r="F5" s="7">
        <f t="shared" ref="F5:F10" si="9">C6/C5</f>
        <v>2.687352245862884</v>
      </c>
      <c r="G5" s="7">
        <f t="shared" si="2"/>
        <v>2.5185185185185186</v>
      </c>
      <c r="H5" s="8">
        <v>3</v>
      </c>
      <c r="I5" s="5">
        <v>0.56000000000000005</v>
      </c>
      <c r="J5" s="6">
        <v>1692</v>
      </c>
      <c r="K5" s="6">
        <f t="shared" si="3"/>
        <v>3021.4285714285711</v>
      </c>
      <c r="L5" s="6">
        <f t="shared" si="4"/>
        <v>181285.71428571426</v>
      </c>
      <c r="M5" s="9">
        <f t="shared" ref="M5:M11" si="10">J6/J5</f>
        <v>2.687352245862884</v>
      </c>
      <c r="N5" s="10">
        <f t="shared" si="5"/>
        <v>2.8214285714285712</v>
      </c>
      <c r="P5" s="8">
        <v>3</v>
      </c>
      <c r="Q5" s="5">
        <v>0.48</v>
      </c>
      <c r="R5" s="6">
        <v>1760</v>
      </c>
      <c r="S5" s="6">
        <f t="shared" si="6"/>
        <v>3666.666666666667</v>
      </c>
      <c r="T5" s="6">
        <f t="shared" si="7"/>
        <v>220000.00000000003</v>
      </c>
      <c r="U5" s="9">
        <f t="shared" ref="U5:U11" si="11">R6/R5</f>
        <v>3.3062499999999999</v>
      </c>
      <c r="V5" s="10">
        <f t="shared" si="8"/>
        <v>2.9791666666666665</v>
      </c>
    </row>
    <row r="6" spans="1:22" x14ac:dyDescent="0.25">
      <c r="A6" s="4">
        <v>4</v>
      </c>
      <c r="B6" s="5">
        <v>1.36</v>
      </c>
      <c r="C6" s="6">
        <v>4547</v>
      </c>
      <c r="D6" s="6">
        <f t="shared" si="0"/>
        <v>3343.3823529411761</v>
      </c>
      <c r="E6" s="6">
        <f t="shared" si="1"/>
        <v>200602.94117647057</v>
      </c>
      <c r="F6" s="7">
        <f t="shared" si="9"/>
        <v>10.645920387068397</v>
      </c>
      <c r="G6" s="7">
        <f t="shared" si="2"/>
        <v>4.1323529411764701</v>
      </c>
      <c r="H6" s="8">
        <v>4</v>
      </c>
      <c r="I6" s="5">
        <v>1.58</v>
      </c>
      <c r="J6" s="6">
        <v>4547</v>
      </c>
      <c r="K6" s="6">
        <f t="shared" si="3"/>
        <v>2877.8481012658226</v>
      </c>
      <c r="L6" s="6">
        <f t="shared" si="4"/>
        <v>172670.88607594935</v>
      </c>
      <c r="M6" s="9">
        <f t="shared" si="10"/>
        <v>10.645920387068397</v>
      </c>
      <c r="N6" s="10">
        <f t="shared" si="5"/>
        <v>3.5569620253164556</v>
      </c>
      <c r="P6" s="8">
        <v>4</v>
      </c>
      <c r="Q6" s="5">
        <v>1.43</v>
      </c>
      <c r="R6" s="6">
        <v>5819</v>
      </c>
      <c r="S6" s="6">
        <f t="shared" si="6"/>
        <v>4069.2307692307695</v>
      </c>
      <c r="T6" s="6">
        <f t="shared" si="7"/>
        <v>244153.84615384619</v>
      </c>
      <c r="U6" s="9">
        <f t="shared" si="11"/>
        <v>10.154150197628459</v>
      </c>
      <c r="V6" s="10">
        <f t="shared" si="8"/>
        <v>3.8741258741258742</v>
      </c>
    </row>
    <row r="7" spans="1:22" x14ac:dyDescent="0.25">
      <c r="A7" s="4">
        <v>5</v>
      </c>
      <c r="B7" s="5">
        <v>5.62</v>
      </c>
      <c r="C7" s="6">
        <v>48407</v>
      </c>
      <c r="D7" s="6">
        <f t="shared" si="0"/>
        <v>8613.3451957295365</v>
      </c>
      <c r="E7" s="6">
        <f t="shared" si="1"/>
        <v>516800.7117437722</v>
      </c>
      <c r="F7" s="7">
        <f t="shared" si="9"/>
        <v>4.581816679405871</v>
      </c>
      <c r="G7" s="7">
        <f t="shared" si="2"/>
        <v>2.7046263345195727</v>
      </c>
      <c r="H7" s="8">
        <v>5</v>
      </c>
      <c r="I7" s="5">
        <v>5.62</v>
      </c>
      <c r="J7" s="6">
        <v>48407</v>
      </c>
      <c r="K7" s="6">
        <f t="shared" si="3"/>
        <v>8613.3451957295365</v>
      </c>
      <c r="L7" s="6">
        <f t="shared" si="4"/>
        <v>516800.7117437722</v>
      </c>
      <c r="M7" s="9">
        <f t="shared" si="10"/>
        <v>4.581816679405871</v>
      </c>
      <c r="N7" s="10">
        <f t="shared" si="5"/>
        <v>2.2793594306049823</v>
      </c>
      <c r="P7" s="8">
        <v>5</v>
      </c>
      <c r="Q7" s="5">
        <v>5.54</v>
      </c>
      <c r="R7" s="6">
        <v>59087</v>
      </c>
      <c r="S7" s="6">
        <f t="shared" si="6"/>
        <v>10665.523465703971</v>
      </c>
      <c r="T7" s="6">
        <f t="shared" si="7"/>
        <v>639931.40794223826</v>
      </c>
      <c r="U7" s="9">
        <f t="shared" si="11"/>
        <v>4.7066698258500175</v>
      </c>
      <c r="V7" s="10">
        <f t="shared" si="8"/>
        <v>2.5884476534296028</v>
      </c>
    </row>
    <row r="8" spans="1:22" x14ac:dyDescent="0.25">
      <c r="A8" s="4">
        <v>6</v>
      </c>
      <c r="B8" s="5">
        <v>15.2</v>
      </c>
      <c r="C8" s="6">
        <v>221792</v>
      </c>
      <c r="D8" s="6">
        <f t="shared" si="0"/>
        <v>14591.578947368422</v>
      </c>
      <c r="E8" s="6">
        <f t="shared" si="1"/>
        <v>875494.73684210528</v>
      </c>
      <c r="F8" s="7">
        <f t="shared" si="9"/>
        <v>7.8051417544365895</v>
      </c>
      <c r="G8" s="7">
        <f t="shared" si="2"/>
        <v>4.4947368421052625</v>
      </c>
      <c r="H8" s="8">
        <v>6</v>
      </c>
      <c r="I8" s="5">
        <v>12.81</v>
      </c>
      <c r="J8" s="6">
        <v>221792</v>
      </c>
      <c r="K8" s="6">
        <f t="shared" si="3"/>
        <v>17313.973458235752</v>
      </c>
      <c r="L8" s="6">
        <f t="shared" si="4"/>
        <v>1038838.4074941451</v>
      </c>
      <c r="M8" s="9">
        <f t="shared" si="10"/>
        <v>7.8051417544365895</v>
      </c>
      <c r="N8" s="10">
        <f t="shared" si="5"/>
        <v>4.6338797814207648</v>
      </c>
      <c r="P8" s="8">
        <v>6</v>
      </c>
      <c r="Q8" s="5">
        <v>14.34</v>
      </c>
      <c r="R8" s="6">
        <v>278103</v>
      </c>
      <c r="S8" s="6">
        <f t="shared" si="6"/>
        <v>19393.514644351464</v>
      </c>
      <c r="T8" s="6">
        <f t="shared" si="7"/>
        <v>1163610.8786610879</v>
      </c>
      <c r="U8" s="9">
        <f t="shared" si="11"/>
        <v>8.316497844323866</v>
      </c>
      <c r="V8" s="10">
        <f t="shared" si="8"/>
        <v>5.4267782426778242</v>
      </c>
    </row>
    <row r="9" spans="1:22" x14ac:dyDescent="0.25">
      <c r="A9" s="4">
        <v>7</v>
      </c>
      <c r="B9" s="5">
        <v>68.319999999999993</v>
      </c>
      <c r="C9" s="6">
        <v>1731118</v>
      </c>
      <c r="D9" s="6">
        <f t="shared" si="0"/>
        <v>25338.378220140519</v>
      </c>
      <c r="E9" s="6">
        <f t="shared" si="1"/>
        <v>1520302.6932084311</v>
      </c>
      <c r="F9" s="7">
        <f t="shared" si="9"/>
        <v>6.7894216338805329</v>
      </c>
      <c r="G9" s="7">
        <f t="shared" si="2"/>
        <v>5.2674180327868863</v>
      </c>
      <c r="H9" s="8">
        <v>7</v>
      </c>
      <c r="I9" s="5">
        <v>59.36</v>
      </c>
      <c r="J9" s="6">
        <v>1731118</v>
      </c>
      <c r="K9" s="6">
        <f t="shared" si="3"/>
        <v>29163.039083557953</v>
      </c>
      <c r="L9" s="6">
        <f t="shared" si="4"/>
        <v>1749782.3450134771</v>
      </c>
      <c r="M9" s="9">
        <f t="shared" si="10"/>
        <v>6.7894216338805329</v>
      </c>
      <c r="N9" s="10">
        <f t="shared" si="5"/>
        <v>5.2481469002695418</v>
      </c>
      <c r="P9" s="8">
        <v>7</v>
      </c>
      <c r="Q9" s="5">
        <v>77.819999999999993</v>
      </c>
      <c r="R9" s="6">
        <v>2312843</v>
      </c>
      <c r="S9" s="6">
        <f t="shared" si="6"/>
        <v>29720.418915445902</v>
      </c>
      <c r="T9" s="6">
        <f t="shared" si="7"/>
        <v>1783225.134926754</v>
      </c>
      <c r="U9" s="9">
        <f t="shared" si="11"/>
        <v>7.5809118906903752</v>
      </c>
      <c r="V9" s="10">
        <f t="shared" si="8"/>
        <v>6.2662554613209975</v>
      </c>
    </row>
    <row r="10" spans="1:22" x14ac:dyDescent="0.25">
      <c r="A10" s="4">
        <v>8</v>
      </c>
      <c r="B10" s="5">
        <v>359.87</v>
      </c>
      <c r="C10" s="6">
        <v>11753290</v>
      </c>
      <c r="D10" s="6">
        <f t="shared" si="0"/>
        <v>32659.821602245254</v>
      </c>
      <c r="E10" s="6">
        <f t="shared" si="1"/>
        <v>1959589.2961347152</v>
      </c>
      <c r="F10" s="7">
        <f t="shared" si="9"/>
        <v>6.9099103314901615</v>
      </c>
      <c r="G10" s="7">
        <f t="shared" si="2"/>
        <v>5.4688359685441963</v>
      </c>
      <c r="H10" s="8">
        <v>8</v>
      </c>
      <c r="I10" s="5">
        <v>311.52999999999997</v>
      </c>
      <c r="J10" s="6">
        <v>11753290</v>
      </c>
      <c r="K10" s="6">
        <f t="shared" si="3"/>
        <v>37727.634577729274</v>
      </c>
      <c r="L10" s="6">
        <f t="shared" si="4"/>
        <v>2263658.0746637564</v>
      </c>
      <c r="M10" s="9">
        <f t="shared" si="10"/>
        <v>6.9099103314901615</v>
      </c>
      <c r="N10" s="10">
        <f t="shared" si="5"/>
        <v>6.5784675633165346</v>
      </c>
      <c r="P10" s="8">
        <v>8</v>
      </c>
      <c r="Q10" s="5">
        <v>487.64</v>
      </c>
      <c r="R10" s="6">
        <v>17533459</v>
      </c>
      <c r="S10" s="6">
        <f t="shared" si="6"/>
        <v>35955.74399146912</v>
      </c>
      <c r="T10" s="6">
        <f t="shared" si="7"/>
        <v>2157344.6394881471</v>
      </c>
      <c r="U10" s="9">
        <f t="shared" si="11"/>
        <v>0</v>
      </c>
      <c r="V10" s="10">
        <f t="shared" si="8"/>
        <v>0</v>
      </c>
    </row>
    <row r="11" spans="1:22" x14ac:dyDescent="0.25">
      <c r="A11" s="4">
        <v>9</v>
      </c>
      <c r="B11" s="5">
        <v>1968.07</v>
      </c>
      <c r="C11" s="6">
        <v>81214180</v>
      </c>
      <c r="D11" s="6">
        <f t="shared" si="0"/>
        <v>41265.90009501695</v>
      </c>
      <c r="E11" s="6">
        <f t="shared" si="1"/>
        <v>2475954.0057010171</v>
      </c>
      <c r="F11" s="7">
        <f>C12/C11</f>
        <v>8.4509794102458464</v>
      </c>
      <c r="G11" s="7">
        <f t="shared" si="2"/>
        <v>7.7072817531896733</v>
      </c>
      <c r="H11" s="8">
        <v>9</v>
      </c>
      <c r="I11" s="5">
        <v>2049.39</v>
      </c>
      <c r="J11" s="6">
        <v>81214180</v>
      </c>
      <c r="K11" s="6">
        <f t="shared" si="3"/>
        <v>39628.465055455526</v>
      </c>
      <c r="L11" s="6">
        <f t="shared" si="4"/>
        <v>2377707.9033273314</v>
      </c>
      <c r="M11" s="9">
        <f t="shared" si="10"/>
        <v>8.4509794102458464</v>
      </c>
      <c r="N11" s="10">
        <f t="shared" si="5"/>
        <v>7.1312732081253456</v>
      </c>
      <c r="P11" s="8">
        <v>9</v>
      </c>
      <c r="Q11" s="5"/>
      <c r="R11" s="6"/>
      <c r="S11" s="6" t="e">
        <f t="shared" si="6"/>
        <v>#DIV/0!</v>
      </c>
      <c r="T11" s="6" t="e">
        <f t="shared" si="7"/>
        <v>#DIV/0!</v>
      </c>
      <c r="U11" s="9" t="e">
        <f t="shared" si="11"/>
        <v>#DIV/0!</v>
      </c>
      <c r="V11" s="10" t="e">
        <f t="shared" si="8"/>
        <v>#DIV/0!</v>
      </c>
    </row>
    <row r="12" spans="1:22" x14ac:dyDescent="0.25">
      <c r="A12" s="4">
        <v>10</v>
      </c>
      <c r="B12" s="5">
        <v>15168.47</v>
      </c>
      <c r="C12" s="6">
        <v>686339363</v>
      </c>
      <c r="D12" s="6">
        <f t="shared" si="0"/>
        <v>45247.764804228776</v>
      </c>
      <c r="E12" s="6">
        <f t="shared" si="1"/>
        <v>2714865.8882537265</v>
      </c>
      <c r="F12" s="8"/>
      <c r="G12" s="8"/>
      <c r="H12" s="8">
        <v>10</v>
      </c>
      <c r="I12" s="5">
        <v>14614.76</v>
      </c>
      <c r="J12" s="6">
        <v>686339363</v>
      </c>
      <c r="K12" s="6">
        <f t="shared" si="3"/>
        <v>46962.068689461885</v>
      </c>
      <c r="L12" s="6">
        <f>K12*60</f>
        <v>2817724.121367713</v>
      </c>
      <c r="M12" s="8"/>
      <c r="N12" s="11"/>
      <c r="P12" s="8">
        <v>10</v>
      </c>
      <c r="Q12" s="5"/>
      <c r="R12" s="6"/>
      <c r="S12" s="6" t="e">
        <f t="shared" si="6"/>
        <v>#DIV/0!</v>
      </c>
      <c r="T12" s="6" t="e">
        <f>S12*60</f>
        <v>#DIV/0!</v>
      </c>
      <c r="U12" s="8"/>
      <c r="V12" s="11"/>
    </row>
    <row r="13" spans="1:22" x14ac:dyDescent="0.25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P13" t="s">
        <v>9</v>
      </c>
    </row>
    <row r="14" spans="1:22" x14ac:dyDescent="0.25">
      <c r="A14" s="4" t="s">
        <v>4</v>
      </c>
      <c r="B14" s="8"/>
      <c r="C14" s="8"/>
      <c r="D14" s="8"/>
      <c r="E14" s="8"/>
      <c r="F14" s="9"/>
      <c r="G14" s="8"/>
      <c r="H14" s="8"/>
      <c r="I14" s="8"/>
      <c r="J14" s="8"/>
      <c r="K14" s="8"/>
      <c r="L14" s="8" t="s">
        <v>8</v>
      </c>
      <c r="M14" s="8"/>
      <c r="N14" s="11"/>
    </row>
    <row r="15" spans="1:22" x14ac:dyDescent="0.25">
      <c r="A15" s="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1"/>
      <c r="P15" s="8">
        <v>0</v>
      </c>
      <c r="Q15" s="5">
        <v>1E-3</v>
      </c>
      <c r="R15" s="6">
        <v>1</v>
      </c>
      <c r="S15" s="6">
        <f>R15/Q15</f>
        <v>1000</v>
      </c>
      <c r="T15" s="6">
        <f>S15*60</f>
        <v>60000</v>
      </c>
      <c r="U15" s="9">
        <f>R16/R15</f>
        <v>0</v>
      </c>
      <c r="V15" s="10">
        <f>Q16/Q15</f>
        <v>10</v>
      </c>
    </row>
    <row r="16" spans="1:22" x14ac:dyDescent="0.25">
      <c r="A16" s="4">
        <f>AVERAGE(A2,H2)</f>
        <v>0</v>
      </c>
      <c r="B16" s="5">
        <f t="shared" ref="B16:G16" si="12">AVERAGE(B2,I2)</f>
        <v>0.01</v>
      </c>
      <c r="C16" s="6">
        <f t="shared" si="12"/>
        <v>30</v>
      </c>
      <c r="D16" s="6">
        <f t="shared" si="12"/>
        <v>3000</v>
      </c>
      <c r="E16" s="6">
        <f t="shared" si="12"/>
        <v>180000</v>
      </c>
      <c r="F16" s="9">
        <f t="shared" si="12"/>
        <v>3.3333333333333335</v>
      </c>
      <c r="G16" s="9">
        <f t="shared" si="12"/>
        <v>3.6999999999999997</v>
      </c>
      <c r="H16" s="8"/>
      <c r="I16" s="8"/>
      <c r="J16" s="8"/>
      <c r="K16" s="8"/>
      <c r="L16" s="8"/>
      <c r="M16" s="8"/>
      <c r="N16" s="11"/>
      <c r="P16" s="8">
        <v>1</v>
      </c>
      <c r="Q16" s="5">
        <v>0.01</v>
      </c>
      <c r="R16" s="6"/>
      <c r="S16" s="6">
        <f t="shared" ref="S16:S25" si="13">R16/Q16</f>
        <v>0</v>
      </c>
      <c r="T16" s="6">
        <f t="shared" ref="T16:T24" si="14">S16*60</f>
        <v>0</v>
      </c>
      <c r="U16" s="9" t="e">
        <f>R17/R16</f>
        <v>#DIV/0!</v>
      </c>
      <c r="V16" s="10">
        <f t="shared" ref="V16:V24" si="15">Q17/Q16</f>
        <v>15</v>
      </c>
    </row>
    <row r="17" spans="1:22" x14ac:dyDescent="0.25">
      <c r="A17" s="4">
        <f t="shared" ref="A17:A26" si="16">AVERAGE(A3,H3)</f>
        <v>1</v>
      </c>
      <c r="B17" s="5">
        <f t="shared" ref="B17:B26" si="17">AVERAGE(B3,I3)</f>
        <v>3.6999999999999998E-2</v>
      </c>
      <c r="C17" s="6">
        <f t="shared" ref="C17:C26" si="18">AVERAGE(C3,J3)</f>
        <v>100</v>
      </c>
      <c r="D17" s="6">
        <f t="shared" ref="D17:D26" si="19">AVERAGE(D3,K3)</f>
        <v>2702.7027027027029</v>
      </c>
      <c r="E17" s="6">
        <f t="shared" ref="E17:E26" si="20">AVERAGE(E3,L3)</f>
        <v>162162.16216216219</v>
      </c>
      <c r="F17" s="9">
        <f t="shared" ref="F17:F26" si="21">AVERAGE(F3,M3)</f>
        <v>4.4000000000000004</v>
      </c>
      <c r="G17" s="9">
        <f t="shared" ref="G17:G26" si="22">AVERAGE(G3,N3)</f>
        <v>3.7837837837837842</v>
      </c>
      <c r="H17" s="8"/>
      <c r="I17" s="8"/>
      <c r="J17" s="8"/>
      <c r="K17" s="8"/>
      <c r="L17" s="8"/>
      <c r="M17" s="8"/>
      <c r="N17" s="11"/>
      <c r="P17" s="8">
        <v>2</v>
      </c>
      <c r="Q17" s="5">
        <v>0.15</v>
      </c>
      <c r="R17" s="6"/>
      <c r="S17" s="6">
        <f t="shared" si="13"/>
        <v>0</v>
      </c>
      <c r="T17" s="6">
        <f t="shared" si="14"/>
        <v>0</v>
      </c>
      <c r="U17" s="9" t="e">
        <f>R18/R17</f>
        <v>#DIV/0!</v>
      </c>
      <c r="V17" s="10">
        <f t="shared" si="15"/>
        <v>3.6000000000000005</v>
      </c>
    </row>
    <row r="18" spans="1:22" x14ac:dyDescent="0.25">
      <c r="A18" s="4">
        <f t="shared" si="16"/>
        <v>2</v>
      </c>
      <c r="B18" s="5">
        <f t="shared" si="17"/>
        <v>0.14000000000000001</v>
      </c>
      <c r="C18" s="6">
        <f t="shared" si="18"/>
        <v>440</v>
      </c>
      <c r="D18" s="6">
        <f t="shared" si="19"/>
        <v>3142.8571428571427</v>
      </c>
      <c r="E18" s="6">
        <f t="shared" si="20"/>
        <v>188571.42857142855</v>
      </c>
      <c r="F18" s="9">
        <f t="shared" si="21"/>
        <v>3.8454545454545452</v>
      </c>
      <c r="G18" s="9">
        <f t="shared" si="22"/>
        <v>3.9285714285714288</v>
      </c>
      <c r="H18" s="8"/>
      <c r="I18" s="8"/>
      <c r="J18" s="8"/>
      <c r="K18" s="8"/>
      <c r="L18" s="8"/>
      <c r="M18" s="8"/>
      <c r="N18" s="11"/>
      <c r="P18" s="8">
        <v>3</v>
      </c>
      <c r="Q18" s="5">
        <v>0.54</v>
      </c>
      <c r="R18" s="6"/>
      <c r="S18" s="6">
        <f t="shared" si="13"/>
        <v>0</v>
      </c>
      <c r="T18" s="6">
        <f t="shared" si="14"/>
        <v>0</v>
      </c>
      <c r="U18" s="9" t="e">
        <f t="shared" ref="U18:U24" si="23">R19/R18</f>
        <v>#DIV/0!</v>
      </c>
      <c r="V18" s="10">
        <f t="shared" si="15"/>
        <v>2.2592592592592591</v>
      </c>
    </row>
    <row r="19" spans="1:22" x14ac:dyDescent="0.25">
      <c r="A19" s="4">
        <f t="shared" si="16"/>
        <v>3</v>
      </c>
      <c r="B19" s="5">
        <f t="shared" si="17"/>
        <v>0.55000000000000004</v>
      </c>
      <c r="C19" s="6">
        <f t="shared" si="18"/>
        <v>1692</v>
      </c>
      <c r="D19" s="6">
        <f t="shared" si="19"/>
        <v>3077.3809523809523</v>
      </c>
      <c r="E19" s="6">
        <f t="shared" si="20"/>
        <v>184642.8571428571</v>
      </c>
      <c r="F19" s="9">
        <f t="shared" si="21"/>
        <v>2.687352245862884</v>
      </c>
      <c r="G19" s="9">
        <f t="shared" si="22"/>
        <v>2.6699735449735451</v>
      </c>
      <c r="H19" s="8"/>
      <c r="I19" s="8"/>
      <c r="J19" s="8"/>
      <c r="K19" s="8"/>
      <c r="L19" s="8"/>
      <c r="M19" s="8"/>
      <c r="N19" s="11"/>
      <c r="P19" s="8">
        <v>4</v>
      </c>
      <c r="Q19" s="5">
        <v>1.22</v>
      </c>
      <c r="R19" s="6"/>
      <c r="S19" s="6">
        <f t="shared" si="13"/>
        <v>0</v>
      </c>
      <c r="T19" s="6">
        <f t="shared" si="14"/>
        <v>0</v>
      </c>
      <c r="U19" s="9" t="e">
        <f t="shared" si="23"/>
        <v>#DIV/0!</v>
      </c>
      <c r="V19" s="10">
        <f t="shared" si="15"/>
        <v>4.3442622950819674</v>
      </c>
    </row>
    <row r="20" spans="1:22" x14ac:dyDescent="0.25">
      <c r="A20" s="4">
        <f t="shared" si="16"/>
        <v>4</v>
      </c>
      <c r="B20" s="5">
        <f t="shared" si="17"/>
        <v>1.4700000000000002</v>
      </c>
      <c r="C20" s="6">
        <f t="shared" si="18"/>
        <v>4547</v>
      </c>
      <c r="D20" s="6">
        <f t="shared" si="19"/>
        <v>3110.6152271034994</v>
      </c>
      <c r="E20" s="6">
        <f t="shared" si="20"/>
        <v>186636.91362620995</v>
      </c>
      <c r="F20" s="9">
        <f t="shared" si="21"/>
        <v>10.645920387068397</v>
      </c>
      <c r="G20" s="9">
        <f t="shared" si="22"/>
        <v>3.8446574832464631</v>
      </c>
      <c r="H20" s="8"/>
      <c r="I20" s="8"/>
      <c r="J20" s="8"/>
      <c r="K20" s="8"/>
      <c r="L20" s="8"/>
      <c r="M20" s="8"/>
      <c r="N20" s="11"/>
      <c r="P20" s="8">
        <v>5</v>
      </c>
      <c r="Q20" s="5">
        <v>5.3</v>
      </c>
      <c r="R20" s="6"/>
      <c r="S20" s="6">
        <f t="shared" si="13"/>
        <v>0</v>
      </c>
      <c r="T20" s="6">
        <f t="shared" si="14"/>
        <v>0</v>
      </c>
      <c r="U20" s="9" t="e">
        <f t="shared" si="23"/>
        <v>#DIV/0!</v>
      </c>
      <c r="V20" s="10">
        <f t="shared" si="15"/>
        <v>2.6226415094339623</v>
      </c>
    </row>
    <row r="21" spans="1:22" x14ac:dyDescent="0.25">
      <c r="A21" s="4">
        <f t="shared" si="16"/>
        <v>5</v>
      </c>
      <c r="B21" s="5">
        <f t="shared" si="17"/>
        <v>5.62</v>
      </c>
      <c r="C21" s="6">
        <f t="shared" si="18"/>
        <v>48407</v>
      </c>
      <c r="D21" s="6">
        <f t="shared" si="19"/>
        <v>8613.3451957295365</v>
      </c>
      <c r="E21" s="6">
        <f t="shared" si="20"/>
        <v>516800.7117437722</v>
      </c>
      <c r="F21" s="9">
        <f t="shared" si="21"/>
        <v>4.581816679405871</v>
      </c>
      <c r="G21" s="9">
        <f t="shared" si="22"/>
        <v>2.4919928825622772</v>
      </c>
      <c r="H21" s="8"/>
      <c r="I21" s="8"/>
      <c r="J21" s="8"/>
      <c r="K21" s="8"/>
      <c r="L21" s="8"/>
      <c r="M21" s="8"/>
      <c r="N21" s="11"/>
      <c r="P21" s="8">
        <v>6</v>
      </c>
      <c r="Q21" s="5">
        <v>13.9</v>
      </c>
      <c r="R21" s="6"/>
      <c r="S21" s="6">
        <f t="shared" si="13"/>
        <v>0</v>
      </c>
      <c r="T21" s="6">
        <f t="shared" si="14"/>
        <v>0</v>
      </c>
      <c r="U21" s="9" t="e">
        <f t="shared" si="23"/>
        <v>#DIV/0!</v>
      </c>
      <c r="V21" s="10">
        <f t="shared" si="15"/>
        <v>4.4014388489208631</v>
      </c>
    </row>
    <row r="22" spans="1:22" x14ac:dyDescent="0.25">
      <c r="A22" s="4">
        <f t="shared" si="16"/>
        <v>6</v>
      </c>
      <c r="B22" s="5">
        <f t="shared" si="17"/>
        <v>14.004999999999999</v>
      </c>
      <c r="C22" s="6">
        <f t="shared" si="18"/>
        <v>221792</v>
      </c>
      <c r="D22" s="6">
        <f t="shared" si="19"/>
        <v>15952.776202802088</v>
      </c>
      <c r="E22" s="6">
        <f t="shared" si="20"/>
        <v>957166.57216812519</v>
      </c>
      <c r="F22" s="9">
        <f t="shared" si="21"/>
        <v>7.8051417544365895</v>
      </c>
      <c r="G22" s="9">
        <f t="shared" si="22"/>
        <v>4.5643083117630141</v>
      </c>
      <c r="H22" s="8"/>
      <c r="I22" s="8"/>
      <c r="J22" s="8"/>
      <c r="K22" s="8"/>
      <c r="L22" s="8"/>
      <c r="M22" s="8"/>
      <c r="N22" s="11"/>
      <c r="P22" s="8">
        <v>7</v>
      </c>
      <c r="Q22" s="5">
        <v>61.18</v>
      </c>
      <c r="R22" s="6"/>
      <c r="S22" s="6">
        <f t="shared" si="13"/>
        <v>0</v>
      </c>
      <c r="T22" s="6">
        <f t="shared" si="14"/>
        <v>0</v>
      </c>
      <c r="U22" s="9" t="e">
        <f t="shared" si="23"/>
        <v>#DIV/0!</v>
      </c>
      <c r="V22" s="10">
        <f t="shared" si="15"/>
        <v>5.1734226871526641</v>
      </c>
    </row>
    <row r="23" spans="1:22" x14ac:dyDescent="0.25">
      <c r="A23" s="4">
        <f t="shared" si="16"/>
        <v>7</v>
      </c>
      <c r="B23" s="5">
        <f t="shared" si="17"/>
        <v>63.839999999999996</v>
      </c>
      <c r="C23" s="6">
        <f t="shared" si="18"/>
        <v>1731118</v>
      </c>
      <c r="D23" s="6">
        <f t="shared" si="19"/>
        <v>27250.708651849236</v>
      </c>
      <c r="E23" s="6">
        <f t="shared" si="20"/>
        <v>1635042.5191109541</v>
      </c>
      <c r="F23" s="9">
        <f t="shared" si="21"/>
        <v>6.7894216338805329</v>
      </c>
      <c r="G23" s="9">
        <f t="shared" si="22"/>
        <v>5.257782466528214</v>
      </c>
      <c r="H23" s="8"/>
      <c r="I23" s="8"/>
      <c r="J23" s="8"/>
      <c r="K23" s="8"/>
      <c r="L23" s="8"/>
      <c r="M23" s="8"/>
      <c r="N23" s="11"/>
      <c r="P23" s="8">
        <v>8</v>
      </c>
      <c r="Q23" s="5">
        <v>316.51</v>
      </c>
      <c r="R23" s="6"/>
      <c r="S23" s="6">
        <f t="shared" si="13"/>
        <v>0</v>
      </c>
      <c r="T23" s="6">
        <f t="shared" si="14"/>
        <v>0</v>
      </c>
      <c r="U23" s="9" t="e">
        <f t="shared" si="23"/>
        <v>#DIV/0!</v>
      </c>
      <c r="V23" s="10">
        <f t="shared" si="15"/>
        <v>0</v>
      </c>
    </row>
    <row r="24" spans="1:22" x14ac:dyDescent="0.25">
      <c r="A24" s="4">
        <f t="shared" si="16"/>
        <v>8</v>
      </c>
      <c r="B24" s="5">
        <f t="shared" si="17"/>
        <v>335.7</v>
      </c>
      <c r="C24" s="6">
        <f t="shared" si="18"/>
        <v>11753290</v>
      </c>
      <c r="D24" s="6">
        <f t="shared" si="19"/>
        <v>35193.728089987264</v>
      </c>
      <c r="E24" s="6">
        <f t="shared" si="20"/>
        <v>2111623.6853992357</v>
      </c>
      <c r="F24" s="9">
        <f t="shared" si="21"/>
        <v>6.9099103314901615</v>
      </c>
      <c r="G24" s="9">
        <f t="shared" si="22"/>
        <v>6.0236517659303654</v>
      </c>
      <c r="H24" s="8"/>
      <c r="I24" s="8"/>
      <c r="J24" s="8"/>
      <c r="K24" s="8"/>
      <c r="L24" s="8"/>
      <c r="M24" s="8"/>
      <c r="N24" s="11"/>
      <c r="P24" s="8">
        <v>9</v>
      </c>
      <c r="Q24" s="5"/>
      <c r="R24" s="6"/>
      <c r="S24" s="6" t="e">
        <f t="shared" si="13"/>
        <v>#DIV/0!</v>
      </c>
      <c r="T24" s="6" t="e">
        <f t="shared" si="14"/>
        <v>#DIV/0!</v>
      </c>
      <c r="U24" s="9" t="e">
        <f t="shared" si="23"/>
        <v>#DIV/0!</v>
      </c>
      <c r="V24" s="10" t="e">
        <f t="shared" si="15"/>
        <v>#DIV/0!</v>
      </c>
    </row>
    <row r="25" spans="1:22" x14ac:dyDescent="0.25">
      <c r="A25" s="4">
        <f t="shared" si="16"/>
        <v>9</v>
      </c>
      <c r="B25" s="5">
        <f t="shared" si="17"/>
        <v>2008.73</v>
      </c>
      <c r="C25" s="6">
        <f t="shared" si="18"/>
        <v>81214180</v>
      </c>
      <c r="D25" s="6">
        <f t="shared" si="19"/>
        <v>40447.182575236235</v>
      </c>
      <c r="E25" s="6">
        <f t="shared" si="20"/>
        <v>2426830.9545141743</v>
      </c>
      <c r="F25" s="9">
        <f t="shared" si="21"/>
        <v>8.4509794102458464</v>
      </c>
      <c r="G25" s="9">
        <f t="shared" si="22"/>
        <v>7.4192774806575095</v>
      </c>
      <c r="H25" s="8"/>
      <c r="I25" s="8"/>
      <c r="J25" s="8"/>
      <c r="K25" s="8"/>
      <c r="L25" s="8"/>
      <c r="M25" s="8"/>
      <c r="N25" s="11"/>
      <c r="P25" s="8">
        <v>10</v>
      </c>
      <c r="Q25" s="5"/>
      <c r="R25" s="6"/>
      <c r="S25" s="6" t="e">
        <f t="shared" si="13"/>
        <v>#DIV/0!</v>
      </c>
      <c r="T25" s="6" t="e">
        <f>S25*60</f>
        <v>#DIV/0!</v>
      </c>
      <c r="U25" s="8"/>
      <c r="V25" s="11"/>
    </row>
    <row r="26" spans="1:22" x14ac:dyDescent="0.25">
      <c r="A26" s="12">
        <f t="shared" si="16"/>
        <v>10</v>
      </c>
      <c r="B26" s="13">
        <f t="shared" si="17"/>
        <v>14891.615</v>
      </c>
      <c r="C26" s="14">
        <f t="shared" si="18"/>
        <v>686339363</v>
      </c>
      <c r="D26" s="14">
        <f t="shared" si="19"/>
        <v>46104.916746845331</v>
      </c>
      <c r="E26" s="14">
        <f t="shared" si="20"/>
        <v>2766295.0048107198</v>
      </c>
      <c r="F26" s="15" t="e">
        <f t="shared" si="21"/>
        <v>#DIV/0!</v>
      </c>
      <c r="G26" s="15" t="e">
        <f t="shared" si="22"/>
        <v>#DIV/0!</v>
      </c>
      <c r="H26" s="16"/>
      <c r="I26" s="16"/>
      <c r="J26" s="16"/>
      <c r="K26" s="16"/>
      <c r="L26" s="16"/>
      <c r="M26" s="16"/>
      <c r="N26" s="17"/>
      <c r="P26" t="s">
        <v>10</v>
      </c>
    </row>
    <row r="28" spans="1:22" x14ac:dyDescent="0.25">
      <c r="A28" t="s">
        <v>11</v>
      </c>
    </row>
    <row r="30" spans="1:22" x14ac:dyDescent="0.25">
      <c r="A30" t="s">
        <v>12</v>
      </c>
    </row>
  </sheetData>
  <conditionalFormatting sqref="G2:G1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{777EDBC3-913D-4AB6-A9DF-227225E99A36}</x14:id>
        </ext>
      </extLst>
    </cfRule>
  </conditionalFormatting>
  <conditionalFormatting sqref="F2:F1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{521CF41E-8322-4283-8EA5-00E7B2725646}</x14:id>
        </ext>
      </extLst>
    </cfRule>
  </conditionalFormatting>
  <conditionalFormatting sqref="D2:D12">
    <cfRule type="colorScale" priority="35">
      <colorScale>
        <cfvo type="min"/>
        <cfvo type="max"/>
        <color rgb="FFFCFCFF"/>
        <color rgb="FF63BE7B"/>
      </colorScale>
    </cfRule>
  </conditionalFormatting>
  <conditionalFormatting sqref="C2:C12">
    <cfRule type="colorScale" priority="34">
      <colorScale>
        <cfvo type="min"/>
        <cfvo type="max"/>
        <color rgb="FFFCFCFF"/>
        <color rgb="FF63BE7B"/>
      </colorScale>
    </cfRule>
  </conditionalFormatting>
  <conditionalFormatting sqref="B2:B12">
    <cfRule type="colorScale" priority="33">
      <colorScale>
        <cfvo type="min"/>
        <cfvo type="max"/>
        <color rgb="FFFCFCFF"/>
        <color rgb="FF63BE7B"/>
      </colorScale>
    </cfRule>
  </conditionalFormatting>
  <conditionalFormatting sqref="A2:A12">
    <cfRule type="colorScale" priority="32">
      <colorScale>
        <cfvo type="min"/>
        <cfvo type="max"/>
        <color rgb="FFFCFCFF"/>
        <color rgb="FF63BE7B"/>
      </colorScale>
    </cfRule>
  </conditionalFormatting>
  <conditionalFormatting sqref="N2:N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{49736BA7-84FB-4A6E-B062-147483D9345E}</x14:id>
        </ext>
      </extLst>
    </cfRule>
  </conditionalFormatting>
  <conditionalFormatting sqref="M2:M1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{74DD6520-543F-4300-8488-D369D215E134}</x14:id>
        </ext>
      </extLst>
    </cfRule>
  </conditionalFormatting>
  <conditionalFormatting sqref="K2:K12">
    <cfRule type="colorScale" priority="29">
      <colorScale>
        <cfvo type="min"/>
        <cfvo type="max"/>
        <color rgb="FFFCFCFF"/>
        <color rgb="FF63BE7B"/>
      </colorScale>
    </cfRule>
  </conditionalFormatting>
  <conditionalFormatting sqref="J2:J12">
    <cfRule type="colorScale" priority="28">
      <colorScale>
        <cfvo type="min"/>
        <cfvo type="max"/>
        <color rgb="FFFCFCFF"/>
        <color rgb="FF63BE7B"/>
      </colorScale>
    </cfRule>
  </conditionalFormatting>
  <conditionalFormatting sqref="I2:I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H2:H12">
    <cfRule type="colorScale" priority="26">
      <colorScale>
        <cfvo type="min"/>
        <cfvo type="max"/>
        <color rgb="FFFCFCFF"/>
        <color rgb="FF63BE7B"/>
      </colorScale>
    </cfRule>
  </conditionalFormatting>
  <conditionalFormatting sqref="E2:E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L2:L12">
    <cfRule type="colorScale" priority="22">
      <colorScale>
        <cfvo type="min"/>
        <cfvo type="max"/>
        <color rgb="FFFCFCFF"/>
        <color rgb="FF63BE7B"/>
      </colorScale>
    </cfRule>
  </conditionalFormatting>
  <conditionalFormatting sqref="A16:A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6:B26">
    <cfRule type="colorScale" priority="20">
      <colorScale>
        <cfvo type="min"/>
        <cfvo type="max"/>
        <color rgb="FFFCFCFF"/>
        <color rgb="FF63BE7B"/>
      </colorScale>
    </cfRule>
  </conditionalFormatting>
  <conditionalFormatting sqref="C16:C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D16:D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16:E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F16:F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{57CD5C32-3ADD-4695-9831-66ED18F32147}</x14:id>
        </ext>
      </extLst>
    </cfRule>
  </conditionalFormatting>
  <conditionalFormatting sqref="G16:G2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{AD9FE0E5-59EB-4D0C-9640-5C4ECCFFBC72}</x14:id>
        </ext>
      </extLst>
    </cfRule>
  </conditionalFormatting>
  <conditionalFormatting sqref="V2:V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{004421CA-E155-45F0-9FF4-F8CD22ED32DC}</x14:id>
        </ext>
      </extLst>
    </cfRule>
  </conditionalFormatting>
  <conditionalFormatting sqref="U2:U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{16330174-9166-40E6-AF35-ED09B2B9DF42}</x14:id>
        </ext>
      </extLst>
    </cfRule>
  </conditionalFormatting>
  <conditionalFormatting sqref="S2:S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R2:R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Q2:Q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P2:P12">
    <cfRule type="colorScale" priority="9">
      <colorScale>
        <cfvo type="min"/>
        <cfvo type="max"/>
        <color rgb="FFFCFCFF"/>
        <color rgb="FF63BE7B"/>
      </colorScale>
    </cfRule>
  </conditionalFormatting>
  <conditionalFormatting sqref="T2:T12">
    <cfRule type="colorScale" priority="8">
      <colorScale>
        <cfvo type="min"/>
        <cfvo type="max"/>
        <color rgb="FFFCFCFF"/>
        <color rgb="FF63BE7B"/>
      </colorScale>
    </cfRule>
  </conditionalFormatting>
  <conditionalFormatting sqref="V15:V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{77AFBEB6-6927-41A9-897F-845A81EF0E12}</x14:id>
        </ext>
      </extLst>
    </cfRule>
  </conditionalFormatting>
  <conditionalFormatting sqref="U15:U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{95FAF8AA-4674-445F-ACDC-7999C95457CB}</x14:id>
        </ext>
      </extLst>
    </cfRule>
  </conditionalFormatting>
  <conditionalFormatting sqref="S15:S25">
    <cfRule type="colorScale" priority="5">
      <colorScale>
        <cfvo type="min"/>
        <cfvo type="max"/>
        <color rgb="FFFCFCFF"/>
        <color rgb="FF63BE7B"/>
      </colorScale>
    </cfRule>
  </conditionalFormatting>
  <conditionalFormatting sqref="R15:R25">
    <cfRule type="colorScale" priority="4">
      <colorScale>
        <cfvo type="min"/>
        <cfvo type="max"/>
        <color rgb="FFFCFCFF"/>
        <color rgb="FF63BE7B"/>
      </colorScale>
    </cfRule>
  </conditionalFormatting>
  <conditionalFormatting sqref="Q15:Q25">
    <cfRule type="colorScale" priority="3">
      <colorScale>
        <cfvo type="min"/>
        <cfvo type="max"/>
        <color rgb="FFFCFCFF"/>
        <color rgb="FF63BE7B"/>
      </colorScale>
    </cfRule>
  </conditionalFormatting>
  <conditionalFormatting sqref="P15:P25">
    <cfRule type="colorScale" priority="2">
      <colorScale>
        <cfvo type="min"/>
        <cfvo type="max"/>
        <color rgb="FFFCFCFF"/>
        <color rgb="FF63BE7B"/>
      </colorScale>
    </cfRule>
  </conditionalFormatting>
  <conditionalFormatting sqref="T15:T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EDBC3-913D-4AB6-A9DF-227225E9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521CF41E-8322-4283-8EA5-00E7B27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49736BA7-84FB-4A6E-B062-147483D93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74DD6520-543F-4300-8488-D369D215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57CD5C32-3ADD-4695-9831-66ED18F32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F16:F26</xm:sqref>
        </x14:conditionalFormatting>
        <x14:conditionalFormatting xmlns:xm="http://schemas.microsoft.com/office/excel/2006/main">
          <x14:cfRule type="dataBar" id="{AD9FE0E5-59EB-4D0C-9640-5C4ECCFFB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G16:G26</xm:sqref>
        </x14:conditionalFormatting>
        <x14:conditionalFormatting xmlns:xm="http://schemas.microsoft.com/office/excel/2006/main">
          <x14:cfRule type="dataBar" id="{004421CA-E155-45F0-9FF4-F8CD22ED3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V2:V11</xm:sqref>
        </x14:conditionalFormatting>
        <x14:conditionalFormatting xmlns:xm="http://schemas.microsoft.com/office/excel/2006/main">
          <x14:cfRule type="dataBar" id="{16330174-9166-40E6-AF35-ED09B2B9D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U2:U11</xm:sqref>
        </x14:conditionalFormatting>
        <x14:conditionalFormatting xmlns:xm="http://schemas.microsoft.com/office/excel/2006/main">
          <x14:cfRule type="dataBar" id="{77AFBEB6-6927-41A9-897F-845A81EF0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V15:V24</xm:sqref>
        </x14:conditionalFormatting>
        <x14:conditionalFormatting xmlns:xm="http://schemas.microsoft.com/office/excel/2006/main">
          <x14:cfRule type="dataBar" id="{95FAF8AA-4674-445F-ACDC-7999C954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2020-10-30T23:21:42Z</dcterms:created>
  <dcterms:modified xsi:type="dcterms:W3CDTF">2020-11-15T21:44:37Z</dcterms:modified>
</cp:coreProperties>
</file>