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oogleDrive\Business\Work\University\Degree - Masters\3a - Thesis\code\analytics\"/>
    </mc:Choice>
  </mc:AlternateContent>
  <xr:revisionPtr revIDLastSave="0" documentId="13_ncr:1_{E39F28BF-8B7C-4C1D-BB56-64A8FAF7D3FD}" xr6:coauthVersionLast="34" xr6:coauthVersionMax="34" xr10:uidLastSave="{00000000-0000-0000-0000-000000000000}"/>
  <bookViews>
    <workbookView xWindow="420" yWindow="3720" windowWidth="10965" windowHeight="7005" tabRatio="500" xr2:uid="{00000000-000D-0000-FFFF-FFFF00000000}"/>
  </bookViews>
  <sheets>
    <sheet name="Sheet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G22" i="1"/>
  <c r="C25" i="1"/>
  <c r="G21" i="1"/>
  <c r="G23" i="1"/>
  <c r="G24" i="1"/>
  <c r="D25" i="1"/>
  <c r="E25" i="1"/>
  <c r="G25" i="1"/>
  <c r="J22" i="1"/>
  <c r="J21" i="1"/>
  <c r="F12" i="1"/>
  <c r="C15" i="1"/>
  <c r="F13" i="1"/>
  <c r="D15" i="1"/>
  <c r="E15" i="1"/>
  <c r="F14" i="1"/>
  <c r="F15" i="1"/>
  <c r="I12" i="1"/>
  <c r="I13" i="1"/>
  <c r="I14" i="1"/>
  <c r="J23" i="1"/>
  <c r="G4" i="1"/>
  <c r="G5" i="1"/>
  <c r="G6" i="1"/>
</calcChain>
</file>

<file path=xl/sharedStrings.xml><?xml version="1.0" encoding="utf-8"?>
<sst xmlns="http://schemas.openxmlformats.org/spreadsheetml/2006/main" count="37" uniqueCount="11">
  <si>
    <t>TRUTH</t>
  </si>
  <si>
    <t>PREDICT</t>
  </si>
  <si>
    <t>Obs. Acc:</t>
  </si>
  <si>
    <t>Exp. Acc:</t>
  </si>
  <si>
    <t>Kappa:</t>
  </si>
  <si>
    <t>Class A</t>
  </si>
  <si>
    <t>Class B</t>
  </si>
  <si>
    <t>Class C</t>
  </si>
  <si>
    <t>Class D</t>
  </si>
  <si>
    <t>col total</t>
  </si>
  <si>
    <t>row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</si>
</sst>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tabSelected="1" workbookViewId="0">
      <selection activeCell="I13" sqref="I13"/>
    </sheetView>
  </sheetViews>
  <sheetFormatPr defaultColWidth="11" defaultRowHeight="15.75" x14ac:dyDescent="0.25"/>
  <sheetData>
    <row r="2" spans="1:9" x14ac:dyDescent="0.25">
      <c r="C2" t="s">
        <v>0</v>
      </c>
    </row>
    <row r="3" spans="1:9" x14ac:dyDescent="0.25">
      <c r="C3" t="s">
        <v>5</v>
      </c>
      <c r="D3" t="s">
        <v>6</v>
      </c>
    </row>
    <row r="4" spans="1:9" x14ac:dyDescent="0.25">
      <c r="A4" t="s">
        <v>1</v>
      </c>
      <c r="B4" t="s">
        <v>5</v>
      </c>
      <c r="C4">
        <v>19</v>
      </c>
      <c r="D4">
        <v>5</v>
      </c>
      <c r="F4" t="s">
        <v>2</v>
      </c>
      <c r="G4">
        <f>(C4+D5)/SUM(C4:D5)</f>
        <v>0.57999999999999996</v>
      </c>
    </row>
    <row r="5" spans="1:9" x14ac:dyDescent="0.25">
      <c r="B5" t="s">
        <v>6</v>
      </c>
      <c r="C5">
        <v>16</v>
      </c>
      <c r="D5">
        <v>10</v>
      </c>
      <c r="F5" t="s">
        <v>3</v>
      </c>
      <c r="G5">
        <f>(SUM(C4:C5)*SUM(C4:D4) + SUM(D4:D5)*SUM(C5:D5))/(SUM(C4:D5)^2)</f>
        <v>0.49199999999999999</v>
      </c>
    </row>
    <row r="6" spans="1:9" x14ac:dyDescent="0.25">
      <c r="F6" t="s">
        <v>4</v>
      </c>
      <c r="G6">
        <f>(G4-G5)/(1-G5)</f>
        <v>0.17322834645669286</v>
      </c>
    </row>
    <row r="10" spans="1:9" x14ac:dyDescent="0.25">
      <c r="C10" t="s">
        <v>0</v>
      </c>
    </row>
    <row r="11" spans="1:9" x14ac:dyDescent="0.25">
      <c r="C11" t="s">
        <v>5</v>
      </c>
      <c r="D11" t="s">
        <v>6</v>
      </c>
      <c r="E11" t="s">
        <v>7</v>
      </c>
      <c r="F11" t="s">
        <v>9</v>
      </c>
    </row>
    <row r="12" spans="1:9" x14ac:dyDescent="0.25">
      <c r="A12" t="s">
        <v>1</v>
      </c>
      <c r="B12" t="s">
        <v>5</v>
      </c>
      <c r="C12">
        <v>1</v>
      </c>
      <c r="D12">
        <v>0</v>
      </c>
      <c r="E12">
        <v>0</v>
      </c>
      <c r="F12">
        <f>SUM(C12:E12)</f>
        <v>1</v>
      </c>
      <c r="H12" t="s">
        <v>2</v>
      </c>
      <c r="I12">
        <f>(C12+D13+E14)/F15</f>
        <v>0.52</v>
      </c>
    </row>
    <row r="13" spans="1:9" x14ac:dyDescent="0.25">
      <c r="B13" t="s">
        <v>6</v>
      </c>
      <c r="C13">
        <v>1</v>
      </c>
      <c r="D13">
        <v>18</v>
      </c>
      <c r="E13">
        <v>10</v>
      </c>
      <c r="F13">
        <f>SUM(C13:E13)</f>
        <v>29</v>
      </c>
      <c r="H13" t="s">
        <v>3</v>
      </c>
      <c r="I13">
        <f>(C15*F12 + D15*F13+E15*F14)/(F15^2)</f>
        <v>0.49640000000000001</v>
      </c>
    </row>
    <row r="14" spans="1:9" x14ac:dyDescent="0.25">
      <c r="B14" t="s">
        <v>7</v>
      </c>
      <c r="C14">
        <v>0</v>
      </c>
      <c r="D14">
        <v>13</v>
      </c>
      <c r="E14">
        <v>7</v>
      </c>
      <c r="F14">
        <f>SUM(C14:E14)</f>
        <v>20</v>
      </c>
      <c r="H14" t="s">
        <v>4</v>
      </c>
      <c r="I14">
        <f>(I12-I13)/(1-I13)</f>
        <v>4.6862589356632262E-2</v>
      </c>
    </row>
    <row r="15" spans="1:9" x14ac:dyDescent="0.25">
      <c r="B15" t="s">
        <v>10</v>
      </c>
      <c r="C15">
        <f>SUM(C12:C14)</f>
        <v>2</v>
      </c>
      <c r="D15">
        <f>SUM(D12:D14)</f>
        <v>31</v>
      </c>
      <c r="E15">
        <f>SUM(E12:E14)</f>
        <v>17</v>
      </c>
      <c r="F15">
        <f>IF(SUM(F12:F14)=SUM(C15:E15),SUM(C15:E15),CONCATENATE("R=",SUM(C15:E15),", C=",SUM(F12:F14)))</f>
        <v>50</v>
      </c>
    </row>
    <row r="19" spans="1:10" x14ac:dyDescent="0.25">
      <c r="C19" t="s">
        <v>0</v>
      </c>
    </row>
    <row r="20" spans="1:10" x14ac:dyDescent="0.25">
      <c r="C20" t="s">
        <v>5</v>
      </c>
      <c r="D20" t="s">
        <v>6</v>
      </c>
      <c r="E20" t="s">
        <v>7</v>
      </c>
      <c r="F20" t="s">
        <v>8</v>
      </c>
      <c r="G20" t="s">
        <v>9</v>
      </c>
    </row>
    <row r="21" spans="1:10" x14ac:dyDescent="0.25">
      <c r="A21" t="s">
        <v>1</v>
      </c>
      <c r="B21" t="s">
        <v>5</v>
      </c>
      <c r="G21">
        <f>SUM(C21:F21)</f>
        <v>0</v>
      </c>
      <c r="I21" t="s">
        <v>2</v>
      </c>
      <c r="J21">
        <f>(C21+D22+E23+F24)/G25</f>
        <v>0.63888888888888884</v>
      </c>
    </row>
    <row r="22" spans="1:10" x14ac:dyDescent="0.25">
      <c r="B22" t="s">
        <v>6</v>
      </c>
      <c r="D22">
        <v>9</v>
      </c>
      <c r="E22">
        <v>3</v>
      </c>
      <c r="F22">
        <v>1</v>
      </c>
      <c r="G22">
        <f t="shared" ref="G22:G24" si="0">SUM(C22:F22)</f>
        <v>13</v>
      </c>
      <c r="I22" t="s">
        <v>3</v>
      </c>
      <c r="J22">
        <f>(C25*G21+D25*G22+E25*G23+F25*G24)/(G25^2)</f>
        <v>0.34259259259259262</v>
      </c>
    </row>
    <row r="23" spans="1:10" x14ac:dyDescent="0.25">
      <c r="B23" t="s">
        <v>7</v>
      </c>
      <c r="D23">
        <v>4</v>
      </c>
      <c r="E23">
        <v>8</v>
      </c>
      <c r="F23">
        <v>2</v>
      </c>
      <c r="G23">
        <f t="shared" si="0"/>
        <v>14</v>
      </c>
      <c r="I23" t="s">
        <v>4</v>
      </c>
      <c r="J23">
        <f>(J21-J22)/(1-J22)</f>
        <v>0.45070422535211252</v>
      </c>
    </row>
    <row r="24" spans="1:10" x14ac:dyDescent="0.25">
      <c r="B24" t="s">
        <v>8</v>
      </c>
      <c r="D24">
        <v>2</v>
      </c>
      <c r="E24">
        <v>1</v>
      </c>
      <c r="F24">
        <v>6</v>
      </c>
      <c r="G24">
        <f t="shared" si="0"/>
        <v>9</v>
      </c>
    </row>
    <row r="25" spans="1:10" x14ac:dyDescent="0.25">
      <c r="B25" t="s">
        <v>10</v>
      </c>
      <c r="C25">
        <f>SUM(C21:C24)</f>
        <v>0</v>
      </c>
      <c r="D25">
        <f t="shared" ref="D25:F25" si="1">SUM(D21:D24)</f>
        <v>15</v>
      </c>
      <c r="E25">
        <f t="shared" si="1"/>
        <v>12</v>
      </c>
      <c r="F25">
        <f t="shared" si="1"/>
        <v>9</v>
      </c>
      <c r="G25">
        <f>IF(SUM(G21:G24)=SUM(C25:F25),SUM(C25:F25),CONCATENATE("R=",SUM(C25:F25),", C=",SUM(G21:G24)))</f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eHealth 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Jonathan-F. Baril</dc:creator>
  <cp:lastModifiedBy>J. Baril</cp:lastModifiedBy>
  <dcterms:created xsi:type="dcterms:W3CDTF">2018-06-13T14:03:13Z</dcterms:created>
  <dcterms:modified xsi:type="dcterms:W3CDTF">2018-07-24T16:18:49Z</dcterms:modified>
</cp:coreProperties>
</file>