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1"/>
  </bookViews>
  <sheets>
    <sheet name="Launcher" sheetId="1" r:id="rId1"/>
    <sheet name="Pad" sheetId="2" r:id="rId2"/>
  </sheets>
  <calcPr calcId="145621"/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<sst xmlns="http://schemas.openxmlformats.org/spreadsheetml/2006/main" count="20" uniqueCount="19">
  <si>
    <t>Stage</t>
  </si>
  <si>
    <t>PropellerMass</t>
  </si>
  <si>
    <t>StructuralMass</t>
  </si>
  <si>
    <t>PropellerFraction</t>
  </si>
  <si>
    <t>Propeller</t>
  </si>
  <si>
    <t>Isp</t>
  </si>
  <si>
    <t>NominalThrust</t>
  </si>
  <si>
    <t>CombustionTime</t>
  </si>
  <si>
    <t>Payload</t>
  </si>
  <si>
    <t>Pad</t>
  </si>
  <si>
    <t>Operator</t>
  </si>
  <si>
    <t>Latitude</t>
  </si>
  <si>
    <t>Longitude</t>
  </si>
  <si>
    <t>Roscosmos</t>
  </si>
  <si>
    <t>N204/UDMH</t>
  </si>
  <si>
    <t>LOX/LH2</t>
  </si>
  <si>
    <t>Azimuth</t>
  </si>
  <si>
    <t>Gravity</t>
  </si>
  <si>
    <t>Baikonur Cosmodrome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</si>
</sst>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2" fillId="0" borderId="0" xfId="0" applyFont="1"/>
    <xf numFmtId="0" fontId="1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7"/>
  <sheetViews>
    <sheetView topLeftCell="B1" workbookViewId="0">
      <selection activeCell="H7" sqref="H7"/>
    </sheetView>
  </sheetViews>
  <sheetFormatPr baseColWidth="10" defaultRowHeight="15" x14ac:dyDescent="0.25"/>
  <cols>
    <col min="4" max="4" width="13.7109375" bestFit="1" customWidth="1"/>
    <col min="5" max="5" width="14" bestFit="1" customWidth="1"/>
    <col min="6" max="6" width="16.5703125" bestFit="1" customWidth="1"/>
    <col min="7" max="7" width="11.85546875" bestFit="1" customWidth="1"/>
    <col min="9" max="9" width="14.140625" bestFit="1" customWidth="1"/>
    <col min="10" max="10" width="16.28515625" bestFit="1" customWidth="1"/>
  </cols>
  <sheetData>
    <row r="2" spans="3:11" ht="15.75" thickBot="1" x14ac:dyDescent="0.3"/>
    <row r="3" spans="3:11" x14ac:dyDescent="0.25"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</row>
    <row r="4" spans="3:11" x14ac:dyDescent="0.25">
      <c r="C4" s="5">
        <v>1</v>
      </c>
      <c r="D4" s="1">
        <v>144000</v>
      </c>
      <c r="E4" s="1">
        <v>9000</v>
      </c>
      <c r="F4" s="1">
        <v>0.95</v>
      </c>
      <c r="G4" s="1" t="s">
        <v>14</v>
      </c>
      <c r="H4" s="1">
        <v>259</v>
      </c>
      <c r="I4" s="9">
        <v>2785000</v>
      </c>
      <c r="J4" s="9">
        <f xml:space="preserve"> D4*(H4/I4)*9.81</f>
        <v>131.3729838420108</v>
      </c>
      <c r="K4" s="6">
        <v>1820</v>
      </c>
    </row>
    <row r="5" spans="3:11" x14ac:dyDescent="0.25">
      <c r="C5" s="5">
        <v>2</v>
      </c>
      <c r="D5" s="1">
        <v>35000</v>
      </c>
      <c r="E5" s="1">
        <v>4000</v>
      </c>
      <c r="F5" s="1">
        <v>0.9</v>
      </c>
      <c r="G5" s="1" t="s">
        <v>14</v>
      </c>
      <c r="H5" s="1">
        <v>289</v>
      </c>
      <c r="I5" s="9">
        <v>770000</v>
      </c>
      <c r="J5" s="9">
        <v>180</v>
      </c>
      <c r="K5" s="6">
        <v>1820</v>
      </c>
    </row>
    <row r="6" spans="3:11" ht="15.75" thickBot="1" x14ac:dyDescent="0.3">
      <c r="C6" s="7">
        <v>3</v>
      </c>
      <c r="D6" s="8">
        <v>8500</v>
      </c>
      <c r="E6" s="8">
        <v>2000</v>
      </c>
      <c r="F6" s="8">
        <v>0.81</v>
      </c>
      <c r="G6" s="8" t="s">
        <v>15</v>
      </c>
      <c r="H6" s="8">
        <v>425</v>
      </c>
      <c r="I6" s="10">
        <v>44150</v>
      </c>
      <c r="J6" s="10">
        <v>500</v>
      </c>
      <c r="K6" s="13">
        <v>1820</v>
      </c>
    </row>
    <row r="7" spans="3:11" x14ac:dyDescent="0.25">
      <c r="D7" s="11"/>
      <c r="J7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"/>
  <sheetViews>
    <sheetView tabSelected="1" workbookViewId="0">
      <selection activeCell="C5" sqref="C5"/>
    </sheetView>
  </sheetViews>
  <sheetFormatPr baseColWidth="10" defaultRowHeight="15" x14ac:dyDescent="0.25"/>
  <cols>
    <col min="3" max="3" width="22.5703125" bestFit="1" customWidth="1"/>
  </cols>
  <sheetData>
    <row r="2" spans="3:8" ht="15.75" thickBot="1" x14ac:dyDescent="0.3"/>
    <row r="3" spans="3:8" ht="15.75" thickBot="1" x14ac:dyDescent="0.3">
      <c r="C3" s="15" t="s">
        <v>9</v>
      </c>
      <c r="D3" s="15" t="s">
        <v>10</v>
      </c>
      <c r="E3" s="15" t="s">
        <v>11</v>
      </c>
      <c r="F3" s="15" t="s">
        <v>12</v>
      </c>
      <c r="G3" s="12" t="s">
        <v>16</v>
      </c>
      <c r="H3" s="12" t="s">
        <v>17</v>
      </c>
    </row>
    <row r="4" spans="3:8" ht="15.75" thickBot="1" x14ac:dyDescent="0.3">
      <c r="C4" s="16" t="s">
        <v>18</v>
      </c>
      <c r="D4" s="16" t="s">
        <v>13</v>
      </c>
      <c r="E4" s="16">
        <v>46</v>
      </c>
      <c r="F4" s="16">
        <v>63.3</v>
      </c>
      <c r="G4" s="14">
        <v>53.61</v>
      </c>
      <c r="H4" s="14">
        <v>9.81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Launcher</vt:lpstr>
      <vt:lpstr>Pad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2020-10-26T17:07:26Z</dcterms:created>
  <dcterms:modified xsi:type="dcterms:W3CDTF">2020-11-26T15:38:06Z</dcterms:modified>
</cp:coreProperties>
</file>