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C6DD3FA2-67BD-40CE-9FF7-C412D0594A6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4" i="1"/>
  <c r="O5" i="1"/>
  <c r="O6" i="1"/>
  <c r="O7" i="1"/>
  <c r="O4" i="1"/>
</calcChain>
</file>

<file path=xl/sharedStrings.xml><?xml version="1.0" encoding="utf-8"?>
<sst xmlns="http://schemas.openxmlformats.org/spreadsheetml/2006/main" count="12" uniqueCount="12">
  <si>
    <t>TERSOFF - MOD</t>
  </si>
  <si>
    <t>TERSOFF</t>
  </si>
  <si>
    <t>SNAP</t>
  </si>
  <si>
    <t>REAXFF</t>
  </si>
  <si>
    <t>MEAM</t>
  </si>
  <si>
    <t>COMB3</t>
  </si>
  <si>
    <t>2NN-MEAM</t>
  </si>
  <si>
    <t>MGP</t>
  </si>
  <si>
    <t>MEAM on ARIS</t>
  </si>
  <si>
    <t>MGP on ARIS</t>
  </si>
  <si>
    <t>NN model + SO3 desc.</t>
  </si>
  <si>
    <t>NN model + SNAP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</si>
</sst>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Φύλλο1!$F$3</c:f>
              <c:strCache>
                <c:ptCount val="1"/>
                <c:pt idx="0">
                  <c:v>NN model + SO3 desc.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Φύλλο1!$F$4:$F$7</c:f>
              <c:numCache>
                <c:formatCode>General</c:formatCode>
                <c:ptCount val="4"/>
                <c:pt idx="0">
                  <c:v>1276.32</c:v>
                </c:pt>
                <c:pt idx="1">
                  <c:v>2572.9</c:v>
                </c:pt>
                <c:pt idx="2">
                  <c:v>4521.74</c:v>
                </c:pt>
                <c:pt idx="3">
                  <c:v>6829.63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48-44B6-A9FC-E277B171DAAF}"/>
            </c:ext>
          </c:extLst>
        </c:ser>
        <c:ser>
          <c:idx val="2"/>
          <c:order val="1"/>
          <c:tx>
            <c:strRef>
              <c:f>Φύλλο1!$D$3</c:f>
              <c:strCache>
                <c:ptCount val="1"/>
                <c:pt idx="0">
                  <c:v>SNAP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Φύλλο1!$D$4:$D$7</c:f>
              <c:numCache>
                <c:formatCode>General</c:formatCode>
                <c:ptCount val="4"/>
                <c:pt idx="0">
                  <c:v>950.93600000000004</c:v>
                </c:pt>
                <c:pt idx="1">
                  <c:v>1844.41</c:v>
                </c:pt>
                <c:pt idx="2">
                  <c:v>3117.99</c:v>
                </c:pt>
                <c:pt idx="3">
                  <c:v>4742.26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48-44B6-A9FC-E277B171DAAF}"/>
            </c:ext>
          </c:extLst>
        </c:ser>
        <c:ser>
          <c:idx val="5"/>
          <c:order val="2"/>
          <c:tx>
            <c:strRef>
              <c:f>Φύλλο1!$G$3</c:f>
              <c:strCache>
                <c:ptCount val="1"/>
                <c:pt idx="0">
                  <c:v>NN model + SNAP desc.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Φύλλο1!$G$4:$G$7</c:f>
              <c:numCache>
                <c:formatCode>General</c:formatCode>
                <c:ptCount val="4"/>
                <c:pt idx="0">
                  <c:v>503.13400000000001</c:v>
                </c:pt>
                <c:pt idx="1">
                  <c:v>814.40700000000004</c:v>
                </c:pt>
                <c:pt idx="2">
                  <c:v>1438.87</c:v>
                </c:pt>
                <c:pt idx="3">
                  <c:v>2626.03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48-44B6-A9FC-E277B171DAAF}"/>
            </c:ext>
          </c:extLst>
        </c:ser>
        <c:ser>
          <c:idx val="3"/>
          <c:order val="3"/>
          <c:tx>
            <c:strRef>
              <c:f>Φύλλο1!$E$3</c:f>
              <c:strCache>
                <c:ptCount val="1"/>
                <c:pt idx="0">
                  <c:v>REAXFF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Φύλλο1!$E$4:$E$7</c:f>
              <c:numCache>
                <c:formatCode>General</c:formatCode>
                <c:ptCount val="4"/>
                <c:pt idx="0">
                  <c:v>82.896000000000001</c:v>
                </c:pt>
                <c:pt idx="1">
                  <c:v>203.10499999999999</c:v>
                </c:pt>
                <c:pt idx="2">
                  <c:v>396.19799999999998</c:v>
                </c:pt>
                <c:pt idx="3">
                  <c:v>664.524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48-44B6-A9FC-E277B171DAAF}"/>
            </c:ext>
          </c:extLst>
        </c:ser>
        <c:ser>
          <c:idx val="7"/>
          <c:order val="4"/>
          <c:tx>
            <c:strRef>
              <c:f>Φύλλο1!$I$3</c:f>
              <c:strCache>
                <c:ptCount val="1"/>
                <c:pt idx="0">
                  <c:v>COMB3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Φύλλο1!$I$4:$I$7</c:f>
              <c:numCache>
                <c:formatCode>General</c:formatCode>
                <c:ptCount val="4"/>
                <c:pt idx="0">
                  <c:v>100.60899999999999</c:v>
                </c:pt>
                <c:pt idx="1">
                  <c:v>227.51499999999999</c:v>
                </c:pt>
                <c:pt idx="2">
                  <c:v>427.66699999999997</c:v>
                </c:pt>
                <c:pt idx="3">
                  <c:v>714.83600000000001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48-44B6-A9FC-E277B171DAAF}"/>
            </c:ext>
          </c:extLst>
        </c:ser>
        <c:ser>
          <c:idx val="0"/>
          <c:order val="5"/>
          <c:tx>
            <c:strRef>
              <c:f>Φύλλο1!$B$3</c:f>
              <c:strCache>
                <c:ptCount val="1"/>
                <c:pt idx="0">
                  <c:v>TERSOFF - MOD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Φύλλο1!$B$4:$B$7</c:f>
              <c:numCache>
                <c:formatCode>General</c:formatCode>
                <c:ptCount val="4"/>
                <c:pt idx="0">
                  <c:v>105.339</c:v>
                </c:pt>
                <c:pt idx="1">
                  <c:v>229.304</c:v>
                </c:pt>
                <c:pt idx="2">
                  <c:v>431.733</c:v>
                </c:pt>
                <c:pt idx="3">
                  <c:v>731.96500000000003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8-44B6-A9FC-E277B171DAAF}"/>
            </c:ext>
          </c:extLst>
        </c:ser>
        <c:ser>
          <c:idx val="1"/>
          <c:order val="6"/>
          <c:tx>
            <c:strRef>
              <c:f>Φύλλο1!$C$3</c:f>
              <c:strCache>
                <c:ptCount val="1"/>
                <c:pt idx="0">
                  <c:v>TERSOFF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Φύλλο1!$C$4:$C$7</c:f>
              <c:numCache>
                <c:formatCode>General</c:formatCode>
                <c:ptCount val="4"/>
                <c:pt idx="0">
                  <c:v>25.314499999999999</c:v>
                </c:pt>
                <c:pt idx="1">
                  <c:v>50.8752</c:v>
                </c:pt>
                <c:pt idx="2">
                  <c:v>93.011399999999995</c:v>
                </c:pt>
                <c:pt idx="3">
                  <c:v>158.13200000000001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48-44B6-A9FC-E277B171DAAF}"/>
            </c:ext>
          </c:extLst>
        </c:ser>
        <c:ser>
          <c:idx val="6"/>
          <c:order val="7"/>
          <c:tx>
            <c:strRef>
              <c:f>Φύλλο1!$H$3</c:f>
              <c:strCache>
                <c:ptCount val="1"/>
                <c:pt idx="0">
                  <c:v>MEAM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Φύλλο1!$A$4:$A$7</c:f>
              <c:numCache>
                <c:formatCode>General</c:formatCode>
                <c:ptCount val="4"/>
                <c:pt idx="0">
                  <c:v>201</c:v>
                </c:pt>
                <c:pt idx="1">
                  <c:v>405</c:v>
                </c:pt>
                <c:pt idx="2">
                  <c:v>711</c:v>
                </c:pt>
                <c:pt idx="3">
                  <c:v>1139</c:v>
                </c:pt>
              </c:numCache>
            </c:numRef>
          </c:xVal>
          <c:yVal>
            <c:numRef>
              <c:f>Φύλλο1!$H$4:$H$7</c:f>
              <c:numCache>
                <c:formatCode>General</c:formatCode>
                <c:ptCount val="4"/>
                <c:pt idx="0">
                  <c:v>15.900600000000001</c:v>
                </c:pt>
                <c:pt idx="1">
                  <c:v>28.954999999999998</c:v>
                </c:pt>
                <c:pt idx="2">
                  <c:v>56.508600000000001</c:v>
                </c:pt>
                <c:pt idx="3">
                  <c:v>92.6404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48-44B6-A9FC-E277B171D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886351"/>
        <c:axId val="1398894991"/>
      </c:scatterChart>
      <c:valAx>
        <c:axId val="1398886351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98894991"/>
        <c:crosses val="autoZero"/>
        <c:crossBetween val="midCat"/>
      </c:valAx>
      <c:valAx>
        <c:axId val="1398894991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9888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541576</xdr:colOff>
      <xdr:row>9</xdr:row>
      <xdr:rowOff>126064</xdr:rowOff>
    </xdr:from>
    <xdr:to>
      <xdr:col>10</xdr:col>
      <xdr:colOff>229465</xdr:colOff>
      <xdr:row>25</xdr:row>
      <xdr:rowOff>147205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060F9-9C43-D840-700B-1FFC7696D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"/>
  <sheetViews>
    <sheetView tabSelected="1" zoomScale="110" zoomScaleNormal="110" workbookViewId="0">
      <selection activeCell="G1" sqref="G1"/>
    </sheetView>
  </sheetViews>
  <sheetFormatPr defaultRowHeight="15" x14ac:dyDescent="0.25"/>
  <cols>
    <col min="1" max="1" width="9.140625" style="1"/>
    <col min="2" max="2" width="14.7109375" style="1" bestFit="1" customWidth="1"/>
    <col min="3" max="5" width="9.140625" style="1"/>
    <col min="6" max="6" width="20.5703125" style="1" bestFit="1" customWidth="1"/>
    <col min="7" max="7" width="22.140625" style="1" bestFit="1" customWidth="1"/>
    <col min="8" max="9" width="9.140625" style="1"/>
    <col min="10" max="10" width="11.28515625" style="1" bestFit="1" customWidth="1"/>
    <col min="11" max="11" width="12" style="1" bestFit="1" customWidth="1"/>
    <col min="12" max="12" width="12.5703125" style="1" bestFit="1" customWidth="1"/>
    <col min="13" max="13" width="14" style="1" bestFit="1" customWidth="1"/>
    <col min="14" max="16384" width="9.140625" style="1"/>
  </cols>
  <sheetData>
    <row r="3" spans="1:1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10</v>
      </c>
      <c r="G3" s="2" t="s">
        <v>11</v>
      </c>
      <c r="H3" s="2" t="s">
        <v>4</v>
      </c>
      <c r="I3" s="2" t="s">
        <v>5</v>
      </c>
      <c r="J3" s="2" t="s">
        <v>6</v>
      </c>
      <c r="K3" s="2" t="s">
        <v>7</v>
      </c>
      <c r="M3" s="2" t="s">
        <v>9</v>
      </c>
      <c r="N3" s="2" t="s">
        <v>8</v>
      </c>
    </row>
    <row r="4" spans="1:15" x14ac:dyDescent="0.25">
      <c r="A4" s="3">
        <v>201</v>
      </c>
      <c r="B4" s="1">
        <v>105.339</v>
      </c>
      <c r="C4" s="1">
        <v>25.314499999999999</v>
      </c>
      <c r="D4" s="1">
        <v>950.93600000000004</v>
      </c>
      <c r="E4" s="1">
        <v>82.896000000000001</v>
      </c>
      <c r="F4" s="1">
        <v>1276.32</v>
      </c>
      <c r="G4" s="1">
        <v>503.13400000000001</v>
      </c>
      <c r="H4" s="1">
        <v>15.900600000000001</v>
      </c>
      <c r="I4" s="1">
        <v>100.60899999999999</v>
      </c>
      <c r="J4" s="1">
        <v>16.808</v>
      </c>
      <c r="K4" s="1">
        <f>H4*O4</f>
        <v>39.63478122016565</v>
      </c>
      <c r="M4" s="1">
        <v>18.1067</v>
      </c>
      <c r="N4" s="1">
        <v>6.3789699999999998</v>
      </c>
      <c r="O4" s="1">
        <f>H4/N4</f>
        <v>2.4926594732378429</v>
      </c>
    </row>
    <row r="5" spans="1:15" x14ac:dyDescent="0.25">
      <c r="A5" s="3">
        <v>405</v>
      </c>
      <c r="B5" s="1">
        <v>229.304</v>
      </c>
      <c r="C5" s="1">
        <v>50.8752</v>
      </c>
      <c r="D5" s="1">
        <v>1844.41</v>
      </c>
      <c r="E5" s="1">
        <v>203.10499999999999</v>
      </c>
      <c r="F5" s="1">
        <v>2572.9</v>
      </c>
      <c r="G5" s="1">
        <v>814.40700000000004</v>
      </c>
      <c r="H5" s="1">
        <v>28.954999999999998</v>
      </c>
      <c r="I5" s="1">
        <v>227.51499999999999</v>
      </c>
      <c r="J5" s="1">
        <v>44.984400000000001</v>
      </c>
      <c r="K5" s="1">
        <f t="shared" ref="K5:K7" si="0">H5*O5</f>
        <v>57.500910462604153</v>
      </c>
      <c r="M5" s="1">
        <v>34.044800000000002</v>
      </c>
      <c r="N5" s="1">
        <v>14.580500000000001</v>
      </c>
      <c r="O5" s="1">
        <f>H5/N5</f>
        <v>1.9858715407564895</v>
      </c>
    </row>
    <row r="6" spans="1:15" x14ac:dyDescent="0.25">
      <c r="A6" s="3">
        <v>711</v>
      </c>
      <c r="B6" s="1">
        <v>431.733</v>
      </c>
      <c r="C6" s="1">
        <v>93.011399999999995</v>
      </c>
      <c r="D6" s="1">
        <v>3117.99</v>
      </c>
      <c r="E6" s="1">
        <v>396.19799999999998</v>
      </c>
      <c r="F6" s="1">
        <v>4521.74</v>
      </c>
      <c r="G6" s="1">
        <v>1438.87</v>
      </c>
      <c r="H6" s="1">
        <v>56.508600000000001</v>
      </c>
      <c r="I6" s="1">
        <v>427.66699999999997</v>
      </c>
      <c r="J6" s="1">
        <v>84.453100000000006</v>
      </c>
      <c r="K6" s="1">
        <f t="shared" si="0"/>
        <v>157.99659952203538</v>
      </c>
      <c r="M6" s="1">
        <v>66.446799999999996</v>
      </c>
      <c r="N6" s="1">
        <v>20.210699999999999</v>
      </c>
      <c r="O6" s="1">
        <f>H6/N6</f>
        <v>2.7959744095949177</v>
      </c>
    </row>
    <row r="7" spans="1:15" x14ac:dyDescent="0.25">
      <c r="A7" s="3">
        <v>1139</v>
      </c>
      <c r="B7" s="1">
        <v>731.96500000000003</v>
      </c>
      <c r="C7" s="1">
        <v>158.13200000000001</v>
      </c>
      <c r="D7" s="1">
        <v>4742.26</v>
      </c>
      <c r="E7" s="1">
        <v>664.524</v>
      </c>
      <c r="F7" s="1">
        <v>6829.63</v>
      </c>
      <c r="G7" s="1">
        <v>2626.03</v>
      </c>
      <c r="H7" s="1">
        <v>92.6404</v>
      </c>
      <c r="I7" s="1">
        <v>714.83600000000001</v>
      </c>
      <c r="J7" s="1">
        <v>138.196</v>
      </c>
      <c r="K7" s="1">
        <f t="shared" si="0"/>
        <v>283.46314991742742</v>
      </c>
      <c r="M7" s="1">
        <v>96.132800000000003</v>
      </c>
      <c r="N7" s="1">
        <v>30.276399999999999</v>
      </c>
      <c r="O7" s="1">
        <f>H7/N7</f>
        <v>3.0598221717245115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Theodoros Pavloudis</cp:lastModifiedBy>
  <dcterms:created xsi:type="dcterms:W3CDTF">2015-06-05T18:19:34Z</dcterms:created>
  <dcterms:modified xsi:type="dcterms:W3CDTF">2024-06-12T12:24:36Z</dcterms:modified>
</cp:coreProperties>
</file>