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gvesen.sharepoint.com/sites/arb-bjffeedwindtunneltests/Delte dokumenter/Model test results/Preliminary Results WTTs Polimi/Coefficients/"/>
    </mc:Choice>
  </mc:AlternateContent>
  <xr:revisionPtr revIDLastSave="26" documentId="8_{C4DDE707-489B-D240-80B8-9C8BDEDCAF43}" xr6:coauthVersionLast="47" xr6:coauthVersionMax="47" xr10:uidLastSave="{84ACAD67-7885-484F-AE0E-0D45EB1C9A6F}"/>
  <bookViews>
    <workbookView xWindow="0" yWindow="500" windowWidth="28800" windowHeight="16340" activeTab="3" xr2:uid="{2C5ACBE9-5F12-1640-93F4-3B0AAC27ECA6}"/>
  </bookViews>
  <sheets>
    <sheet name="Angles in skew wind" sheetId="1" r:id="rId1"/>
    <sheet name="coeff K12_G_L_no_traffic_sign" sheetId="3" r:id="rId2"/>
    <sheet name="coeff K12_G_L_T1" sheetId="4" r:id="rId3"/>
    <sheet name="coeff K12_G_L_with_traffic_sign" sheetId="5" r:id="rId4"/>
    <sheet name="results_old" sheetId="2" r:id="rId5"/>
  </sheets>
  <definedNames>
    <definedName name="_xlnm._FilterDatabase" localSheetId="1" hidden="1">'coeff K12_G_L_no_traffic_sign'!$A$1:$S$1</definedName>
    <definedName name="_xlnm._FilterDatabase" localSheetId="2" hidden="1">'coeff K12_G_L_T1'!$A$1:$S$1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2" i="1" l="1"/>
  <c r="AU52" i="1" s="1"/>
  <c r="V52" i="1"/>
  <c r="AT52" i="1" s="1"/>
  <c r="U52" i="1"/>
  <c r="AS52" i="1" s="1"/>
  <c r="T52" i="1"/>
  <c r="AR52" i="1" s="1"/>
  <c r="S52" i="1"/>
  <c r="S22" i="1" s="1"/>
  <c r="AQ22" i="1" s="1"/>
  <c r="R52" i="1"/>
  <c r="AP52" i="1" s="1"/>
  <c r="Q52" i="1"/>
  <c r="Q22" i="1" s="1"/>
  <c r="P52" i="1"/>
  <c r="AN52" i="1" s="1"/>
  <c r="O52" i="1"/>
  <c r="N52" i="1"/>
  <c r="AL52" i="1" s="1"/>
  <c r="M52" i="1"/>
  <c r="AK52" i="1" s="1"/>
  <c r="L52" i="1"/>
  <c r="AJ52" i="1" s="1"/>
  <c r="K52" i="1"/>
  <c r="J52" i="1"/>
  <c r="AH52" i="1" s="1"/>
  <c r="I52" i="1"/>
  <c r="H52" i="1"/>
  <c r="AF52" i="1" s="1"/>
  <c r="G52" i="1"/>
  <c r="F52" i="1"/>
  <c r="AD52" i="1" s="1"/>
  <c r="E52" i="1"/>
  <c r="AC52" i="1" s="1"/>
  <c r="D52" i="1"/>
  <c r="AB52" i="1" s="1"/>
  <c r="C52" i="1"/>
  <c r="W51" i="1"/>
  <c r="AU51" i="1" s="1"/>
  <c r="V51" i="1"/>
  <c r="AT51" i="1" s="1"/>
  <c r="U51" i="1"/>
  <c r="T51" i="1"/>
  <c r="AR51" i="1" s="1"/>
  <c r="S51" i="1"/>
  <c r="R51" i="1"/>
  <c r="AP51" i="1" s="1"/>
  <c r="Q51" i="1"/>
  <c r="P51" i="1"/>
  <c r="AN51" i="1" s="1"/>
  <c r="O51" i="1"/>
  <c r="AM51" i="1" s="1"/>
  <c r="N51" i="1"/>
  <c r="AL51" i="1" s="1"/>
  <c r="M51" i="1"/>
  <c r="L51" i="1"/>
  <c r="AJ51" i="1" s="1"/>
  <c r="K51" i="1"/>
  <c r="J51" i="1"/>
  <c r="AH51" i="1" s="1"/>
  <c r="I51" i="1"/>
  <c r="AG51" i="1" s="1"/>
  <c r="H51" i="1"/>
  <c r="AF51" i="1" s="1"/>
  <c r="G51" i="1"/>
  <c r="AE51" i="1" s="1"/>
  <c r="F51" i="1"/>
  <c r="AD51" i="1" s="1"/>
  <c r="E51" i="1"/>
  <c r="D51" i="1"/>
  <c r="AB51" i="1" s="1"/>
  <c r="C51" i="1"/>
  <c r="W50" i="1"/>
  <c r="V50" i="1"/>
  <c r="AT50" i="1" s="1"/>
  <c r="U50" i="1"/>
  <c r="T50" i="1"/>
  <c r="AR50" i="1" s="1"/>
  <c r="S50" i="1"/>
  <c r="AQ50" i="1" s="1"/>
  <c r="R50" i="1"/>
  <c r="AP50" i="1" s="1"/>
  <c r="Q50" i="1"/>
  <c r="P50" i="1"/>
  <c r="AN50" i="1" s="1"/>
  <c r="O50" i="1"/>
  <c r="N50" i="1"/>
  <c r="AL50" i="1" s="1"/>
  <c r="M50" i="1"/>
  <c r="L50" i="1"/>
  <c r="AJ50" i="1" s="1"/>
  <c r="K50" i="1"/>
  <c r="AI50" i="1" s="1"/>
  <c r="J50" i="1"/>
  <c r="AH50" i="1" s="1"/>
  <c r="I50" i="1"/>
  <c r="AG50" i="1" s="1"/>
  <c r="H50" i="1"/>
  <c r="AF50" i="1" s="1"/>
  <c r="G50" i="1"/>
  <c r="F50" i="1"/>
  <c r="AD50" i="1" s="1"/>
  <c r="E50" i="1"/>
  <c r="D50" i="1"/>
  <c r="AB50" i="1" s="1"/>
  <c r="C50" i="1"/>
  <c r="AA50" i="1" s="1"/>
  <c r="W49" i="1"/>
  <c r="V49" i="1"/>
  <c r="AT49" i="1" s="1"/>
  <c r="U49" i="1"/>
  <c r="AS49" i="1" s="1"/>
  <c r="T49" i="1"/>
  <c r="AR49" i="1" s="1"/>
  <c r="S49" i="1"/>
  <c r="AQ49" i="1" s="1"/>
  <c r="R49" i="1"/>
  <c r="AP49" i="1" s="1"/>
  <c r="Q49" i="1"/>
  <c r="P49" i="1"/>
  <c r="AN49" i="1" s="1"/>
  <c r="O49" i="1"/>
  <c r="N49" i="1"/>
  <c r="AL49" i="1" s="1"/>
  <c r="M49" i="1"/>
  <c r="AK49" i="1" s="1"/>
  <c r="L49" i="1"/>
  <c r="AJ49" i="1" s="1"/>
  <c r="K49" i="1"/>
  <c r="AI49" i="1" s="1"/>
  <c r="J49" i="1"/>
  <c r="AH49" i="1" s="1"/>
  <c r="I49" i="1"/>
  <c r="H49" i="1"/>
  <c r="AF49" i="1" s="1"/>
  <c r="G49" i="1"/>
  <c r="F49" i="1"/>
  <c r="AD49" i="1" s="1"/>
  <c r="E49" i="1"/>
  <c r="AC49" i="1" s="1"/>
  <c r="D49" i="1"/>
  <c r="AB49" i="1" s="1"/>
  <c r="C49" i="1"/>
  <c r="AA49" i="1" s="1"/>
  <c r="W48" i="1"/>
  <c r="V48" i="1"/>
  <c r="AT48" i="1" s="1"/>
  <c r="U48" i="1"/>
  <c r="AS48" i="1" s="1"/>
  <c r="T48" i="1"/>
  <c r="AR48" i="1" s="1"/>
  <c r="S48" i="1"/>
  <c r="R48" i="1"/>
  <c r="AP48" i="1" s="1"/>
  <c r="Q48" i="1"/>
  <c r="P48" i="1"/>
  <c r="AN48" i="1" s="1"/>
  <c r="O48" i="1"/>
  <c r="N48" i="1"/>
  <c r="AL48" i="1" s="1"/>
  <c r="M48" i="1"/>
  <c r="AK48" i="1" s="1"/>
  <c r="L48" i="1"/>
  <c r="AJ48" i="1" s="1"/>
  <c r="K48" i="1"/>
  <c r="J48" i="1"/>
  <c r="AH48" i="1" s="1"/>
  <c r="I48" i="1"/>
  <c r="H48" i="1"/>
  <c r="AF48" i="1" s="1"/>
  <c r="G48" i="1"/>
  <c r="AE48" i="1" s="1"/>
  <c r="F48" i="1"/>
  <c r="AD48" i="1" s="1"/>
  <c r="E48" i="1"/>
  <c r="AC48" i="1" s="1"/>
  <c r="D48" i="1"/>
  <c r="AB48" i="1" s="1"/>
  <c r="C48" i="1"/>
  <c r="W47" i="1"/>
  <c r="AU47" i="1" s="1"/>
  <c r="V47" i="1"/>
  <c r="AT47" i="1" s="1"/>
  <c r="U47" i="1"/>
  <c r="T47" i="1"/>
  <c r="AR47" i="1" s="1"/>
  <c r="S47" i="1"/>
  <c r="R47" i="1"/>
  <c r="AP47" i="1" s="1"/>
  <c r="Q47" i="1"/>
  <c r="AO47" i="1" s="1"/>
  <c r="P47" i="1"/>
  <c r="AN47" i="1" s="1"/>
  <c r="O47" i="1"/>
  <c r="AM47" i="1" s="1"/>
  <c r="N47" i="1"/>
  <c r="AL47" i="1" s="1"/>
  <c r="M47" i="1"/>
  <c r="L47" i="1"/>
  <c r="AJ47" i="1" s="1"/>
  <c r="K47" i="1"/>
  <c r="J47" i="1"/>
  <c r="AH47" i="1" s="1"/>
  <c r="I47" i="1"/>
  <c r="AG47" i="1" s="1"/>
  <c r="H47" i="1"/>
  <c r="AF47" i="1" s="1"/>
  <c r="G47" i="1"/>
  <c r="AE47" i="1" s="1"/>
  <c r="F47" i="1"/>
  <c r="AD47" i="1" s="1"/>
  <c r="E47" i="1"/>
  <c r="D47" i="1"/>
  <c r="AB47" i="1" s="1"/>
  <c r="C47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W45" i="1"/>
  <c r="AU45" i="1" s="1"/>
  <c r="V45" i="1"/>
  <c r="AT45" i="1" s="1"/>
  <c r="U45" i="1"/>
  <c r="AS45" i="1" s="1"/>
  <c r="T45" i="1"/>
  <c r="AR45" i="1" s="1"/>
  <c r="S45" i="1"/>
  <c r="AQ45" i="1" s="1"/>
  <c r="R45" i="1"/>
  <c r="AP45" i="1" s="1"/>
  <c r="Q45" i="1"/>
  <c r="AO45" i="1" s="1"/>
  <c r="P45" i="1"/>
  <c r="AN45" i="1" s="1"/>
  <c r="O45" i="1"/>
  <c r="AM45" i="1" s="1"/>
  <c r="N45" i="1"/>
  <c r="AL45" i="1" s="1"/>
  <c r="M45" i="1"/>
  <c r="AK45" i="1" s="1"/>
  <c r="L45" i="1"/>
  <c r="AJ45" i="1" s="1"/>
  <c r="K45" i="1"/>
  <c r="AI45" i="1" s="1"/>
  <c r="J45" i="1"/>
  <c r="AH45" i="1" s="1"/>
  <c r="I45" i="1"/>
  <c r="AG45" i="1" s="1"/>
  <c r="H45" i="1"/>
  <c r="AF45" i="1" s="1"/>
  <c r="G45" i="1"/>
  <c r="AE45" i="1" s="1"/>
  <c r="F45" i="1"/>
  <c r="AD45" i="1" s="1"/>
  <c r="E45" i="1"/>
  <c r="AC45" i="1" s="1"/>
  <c r="D45" i="1"/>
  <c r="AB45" i="1" s="1"/>
  <c r="C45" i="1"/>
  <c r="AA45" i="1" s="1"/>
  <c r="W44" i="1"/>
  <c r="AU44" i="1" s="1"/>
  <c r="V44" i="1"/>
  <c r="AT44" i="1" s="1"/>
  <c r="U44" i="1"/>
  <c r="AS44" i="1" s="1"/>
  <c r="T44" i="1"/>
  <c r="S44" i="1"/>
  <c r="AQ44" i="1" s="1"/>
  <c r="R44" i="1"/>
  <c r="AP44" i="1" s="1"/>
  <c r="Q44" i="1"/>
  <c r="AO44" i="1" s="1"/>
  <c r="P44" i="1"/>
  <c r="AN44" i="1" s="1"/>
  <c r="O44" i="1"/>
  <c r="AM44" i="1" s="1"/>
  <c r="N44" i="1"/>
  <c r="AL44" i="1" s="1"/>
  <c r="M44" i="1"/>
  <c r="AK44" i="1" s="1"/>
  <c r="L44" i="1"/>
  <c r="K44" i="1"/>
  <c r="AI44" i="1" s="1"/>
  <c r="J44" i="1"/>
  <c r="AH44" i="1" s="1"/>
  <c r="I44" i="1"/>
  <c r="AG44" i="1" s="1"/>
  <c r="H44" i="1"/>
  <c r="AF44" i="1" s="1"/>
  <c r="G44" i="1"/>
  <c r="AE44" i="1" s="1"/>
  <c r="F44" i="1"/>
  <c r="AD44" i="1" s="1"/>
  <c r="E44" i="1"/>
  <c r="AC44" i="1" s="1"/>
  <c r="D44" i="1"/>
  <c r="C44" i="1"/>
  <c r="AA44" i="1" s="1"/>
  <c r="W43" i="1"/>
  <c r="AU43" i="1" s="1"/>
  <c r="V43" i="1"/>
  <c r="AT43" i="1" s="1"/>
  <c r="U43" i="1"/>
  <c r="AS43" i="1" s="1"/>
  <c r="T43" i="1"/>
  <c r="S43" i="1"/>
  <c r="AQ43" i="1" s="1"/>
  <c r="R43" i="1"/>
  <c r="AP43" i="1" s="1"/>
  <c r="Q43" i="1"/>
  <c r="AO43" i="1" s="1"/>
  <c r="P43" i="1"/>
  <c r="AN43" i="1" s="1"/>
  <c r="O43" i="1"/>
  <c r="AM43" i="1" s="1"/>
  <c r="N43" i="1"/>
  <c r="AL43" i="1" s="1"/>
  <c r="M43" i="1"/>
  <c r="AK43" i="1" s="1"/>
  <c r="L43" i="1"/>
  <c r="K43" i="1"/>
  <c r="AI43" i="1" s="1"/>
  <c r="J43" i="1"/>
  <c r="AH43" i="1" s="1"/>
  <c r="I43" i="1"/>
  <c r="AG43" i="1" s="1"/>
  <c r="H43" i="1"/>
  <c r="AF43" i="1" s="1"/>
  <c r="G43" i="1"/>
  <c r="AE43" i="1" s="1"/>
  <c r="F43" i="1"/>
  <c r="AD43" i="1" s="1"/>
  <c r="E43" i="1"/>
  <c r="AC43" i="1" s="1"/>
  <c r="D43" i="1"/>
  <c r="C43" i="1"/>
  <c r="AA43" i="1" s="1"/>
  <c r="W42" i="1"/>
  <c r="AU42" i="1" s="1"/>
  <c r="V42" i="1"/>
  <c r="AT42" i="1" s="1"/>
  <c r="U42" i="1"/>
  <c r="AS42" i="1" s="1"/>
  <c r="T42" i="1"/>
  <c r="S42" i="1"/>
  <c r="AQ42" i="1" s="1"/>
  <c r="R42" i="1"/>
  <c r="AP42" i="1" s="1"/>
  <c r="Q42" i="1"/>
  <c r="AO42" i="1" s="1"/>
  <c r="P42" i="1"/>
  <c r="AN42" i="1" s="1"/>
  <c r="O42" i="1"/>
  <c r="AM42" i="1" s="1"/>
  <c r="N42" i="1"/>
  <c r="AL42" i="1" s="1"/>
  <c r="M42" i="1"/>
  <c r="AK42" i="1" s="1"/>
  <c r="L42" i="1"/>
  <c r="K42" i="1"/>
  <c r="AI42" i="1" s="1"/>
  <c r="J42" i="1"/>
  <c r="AH42" i="1" s="1"/>
  <c r="I42" i="1"/>
  <c r="AG42" i="1" s="1"/>
  <c r="H42" i="1"/>
  <c r="AF42" i="1" s="1"/>
  <c r="G42" i="1"/>
  <c r="AE42" i="1" s="1"/>
  <c r="F42" i="1"/>
  <c r="AD42" i="1" s="1"/>
  <c r="E42" i="1"/>
  <c r="AC42" i="1" s="1"/>
  <c r="D42" i="1"/>
  <c r="C42" i="1"/>
  <c r="AA42" i="1" s="1"/>
  <c r="W41" i="1"/>
  <c r="AU41" i="1" s="1"/>
  <c r="V41" i="1"/>
  <c r="AT41" i="1" s="1"/>
  <c r="U41" i="1"/>
  <c r="AS41" i="1" s="1"/>
  <c r="T41" i="1"/>
  <c r="AR41" i="1" s="1"/>
  <c r="S41" i="1"/>
  <c r="AQ41" i="1" s="1"/>
  <c r="R41" i="1"/>
  <c r="AP41" i="1" s="1"/>
  <c r="Q41" i="1"/>
  <c r="AO41" i="1" s="1"/>
  <c r="P41" i="1"/>
  <c r="AN41" i="1" s="1"/>
  <c r="O41" i="1"/>
  <c r="AM41" i="1" s="1"/>
  <c r="N41" i="1"/>
  <c r="AL41" i="1" s="1"/>
  <c r="M41" i="1"/>
  <c r="AK41" i="1" s="1"/>
  <c r="L41" i="1"/>
  <c r="AJ41" i="1" s="1"/>
  <c r="K41" i="1"/>
  <c r="AI41" i="1" s="1"/>
  <c r="J41" i="1"/>
  <c r="AH41" i="1" s="1"/>
  <c r="I41" i="1"/>
  <c r="AG41" i="1" s="1"/>
  <c r="H41" i="1"/>
  <c r="AF41" i="1" s="1"/>
  <c r="G41" i="1"/>
  <c r="AE41" i="1" s="1"/>
  <c r="F41" i="1"/>
  <c r="AD41" i="1" s="1"/>
  <c r="E41" i="1"/>
  <c r="AC41" i="1" s="1"/>
  <c r="D41" i="1"/>
  <c r="AB41" i="1" s="1"/>
  <c r="C41" i="1"/>
  <c r="AA41" i="1" s="1"/>
  <c r="W40" i="1"/>
  <c r="AU40" i="1" s="1"/>
  <c r="V40" i="1"/>
  <c r="AT40" i="1" s="1"/>
  <c r="U40" i="1"/>
  <c r="AS40" i="1" s="1"/>
  <c r="T40" i="1"/>
  <c r="S40" i="1"/>
  <c r="AQ40" i="1" s="1"/>
  <c r="R40" i="1"/>
  <c r="AP40" i="1" s="1"/>
  <c r="Q40" i="1"/>
  <c r="AO40" i="1" s="1"/>
  <c r="P40" i="1"/>
  <c r="AN40" i="1" s="1"/>
  <c r="O40" i="1"/>
  <c r="AM40" i="1" s="1"/>
  <c r="N40" i="1"/>
  <c r="AL40" i="1" s="1"/>
  <c r="M40" i="1"/>
  <c r="AK40" i="1" s="1"/>
  <c r="L40" i="1"/>
  <c r="K40" i="1"/>
  <c r="AI40" i="1" s="1"/>
  <c r="J40" i="1"/>
  <c r="AH40" i="1" s="1"/>
  <c r="I40" i="1"/>
  <c r="AG40" i="1" s="1"/>
  <c r="H40" i="1"/>
  <c r="AF40" i="1" s="1"/>
  <c r="G40" i="1"/>
  <c r="AE40" i="1" s="1"/>
  <c r="F40" i="1"/>
  <c r="AD40" i="1" s="1"/>
  <c r="E40" i="1"/>
  <c r="AC40" i="1" s="1"/>
  <c r="D40" i="1"/>
  <c r="C40" i="1"/>
  <c r="AA40" i="1" s="1"/>
  <c r="W39" i="1"/>
  <c r="AU39" i="1" s="1"/>
  <c r="V39" i="1"/>
  <c r="AT39" i="1" s="1"/>
  <c r="U39" i="1"/>
  <c r="AS39" i="1" s="1"/>
  <c r="T39" i="1"/>
  <c r="S39" i="1"/>
  <c r="AQ39" i="1" s="1"/>
  <c r="R39" i="1"/>
  <c r="AP39" i="1" s="1"/>
  <c r="Q39" i="1"/>
  <c r="AO39" i="1" s="1"/>
  <c r="P39" i="1"/>
  <c r="AN39" i="1" s="1"/>
  <c r="O39" i="1"/>
  <c r="AM39" i="1" s="1"/>
  <c r="N39" i="1"/>
  <c r="AL39" i="1" s="1"/>
  <c r="M39" i="1"/>
  <c r="AK39" i="1" s="1"/>
  <c r="L39" i="1"/>
  <c r="K39" i="1"/>
  <c r="AI39" i="1" s="1"/>
  <c r="J39" i="1"/>
  <c r="AH39" i="1" s="1"/>
  <c r="I39" i="1"/>
  <c r="AG39" i="1" s="1"/>
  <c r="H39" i="1"/>
  <c r="AF39" i="1" s="1"/>
  <c r="G39" i="1"/>
  <c r="AE39" i="1" s="1"/>
  <c r="F39" i="1"/>
  <c r="AD39" i="1" s="1"/>
  <c r="E39" i="1"/>
  <c r="AC39" i="1" s="1"/>
  <c r="D39" i="1"/>
  <c r="C39" i="1"/>
  <c r="AA39" i="1" s="1"/>
  <c r="W38" i="1"/>
  <c r="AU38" i="1" s="1"/>
  <c r="V38" i="1"/>
  <c r="AT38" i="1" s="1"/>
  <c r="U38" i="1"/>
  <c r="AS38" i="1" s="1"/>
  <c r="T38" i="1"/>
  <c r="S38" i="1"/>
  <c r="AQ38" i="1" s="1"/>
  <c r="R38" i="1"/>
  <c r="AP38" i="1" s="1"/>
  <c r="Q38" i="1"/>
  <c r="AO38" i="1" s="1"/>
  <c r="P38" i="1"/>
  <c r="AN38" i="1" s="1"/>
  <c r="O38" i="1"/>
  <c r="AM38" i="1" s="1"/>
  <c r="N38" i="1"/>
  <c r="AL38" i="1" s="1"/>
  <c r="M38" i="1"/>
  <c r="AK38" i="1" s="1"/>
  <c r="L38" i="1"/>
  <c r="K38" i="1"/>
  <c r="AI38" i="1" s="1"/>
  <c r="J38" i="1"/>
  <c r="AH38" i="1" s="1"/>
  <c r="I38" i="1"/>
  <c r="AG38" i="1" s="1"/>
  <c r="H38" i="1"/>
  <c r="AF38" i="1" s="1"/>
  <c r="G38" i="1"/>
  <c r="AE38" i="1" s="1"/>
  <c r="F38" i="1"/>
  <c r="AD38" i="1" s="1"/>
  <c r="E38" i="1"/>
  <c r="AC38" i="1" s="1"/>
  <c r="D38" i="1"/>
  <c r="C38" i="1"/>
  <c r="AA38" i="1" s="1"/>
  <c r="W37" i="1"/>
  <c r="AU37" i="1" s="1"/>
  <c r="V37" i="1"/>
  <c r="AT37" i="1" s="1"/>
  <c r="U37" i="1"/>
  <c r="AS37" i="1" s="1"/>
  <c r="T37" i="1"/>
  <c r="AR37" i="1" s="1"/>
  <c r="S37" i="1"/>
  <c r="AQ37" i="1" s="1"/>
  <c r="R37" i="1"/>
  <c r="AP37" i="1" s="1"/>
  <c r="Q37" i="1"/>
  <c r="AO37" i="1" s="1"/>
  <c r="P37" i="1"/>
  <c r="AN37" i="1" s="1"/>
  <c r="O37" i="1"/>
  <c r="AM37" i="1" s="1"/>
  <c r="N37" i="1"/>
  <c r="AL37" i="1" s="1"/>
  <c r="M37" i="1"/>
  <c r="AK37" i="1" s="1"/>
  <c r="L37" i="1"/>
  <c r="AJ37" i="1" s="1"/>
  <c r="K37" i="1"/>
  <c r="AI37" i="1" s="1"/>
  <c r="J37" i="1"/>
  <c r="AH37" i="1" s="1"/>
  <c r="I37" i="1"/>
  <c r="AG37" i="1" s="1"/>
  <c r="H37" i="1"/>
  <c r="AF37" i="1" s="1"/>
  <c r="G37" i="1"/>
  <c r="AE37" i="1" s="1"/>
  <c r="F37" i="1"/>
  <c r="AD37" i="1" s="1"/>
  <c r="E37" i="1"/>
  <c r="AC37" i="1" s="1"/>
  <c r="D37" i="1"/>
  <c r="AB37" i="1" s="1"/>
  <c r="C37" i="1"/>
  <c r="AA37" i="1" s="1"/>
  <c r="W36" i="1"/>
  <c r="AU36" i="1" s="1"/>
  <c r="V36" i="1"/>
  <c r="AT36" i="1" s="1"/>
  <c r="U36" i="1"/>
  <c r="AS36" i="1" s="1"/>
  <c r="T36" i="1"/>
  <c r="S36" i="1"/>
  <c r="AQ36" i="1" s="1"/>
  <c r="R36" i="1"/>
  <c r="AP36" i="1" s="1"/>
  <c r="Q36" i="1"/>
  <c r="AO36" i="1" s="1"/>
  <c r="P36" i="1"/>
  <c r="AN36" i="1" s="1"/>
  <c r="O36" i="1"/>
  <c r="AM36" i="1" s="1"/>
  <c r="N36" i="1"/>
  <c r="AL36" i="1" s="1"/>
  <c r="M36" i="1"/>
  <c r="AK36" i="1" s="1"/>
  <c r="L36" i="1"/>
  <c r="K36" i="1"/>
  <c r="AI36" i="1" s="1"/>
  <c r="J36" i="1"/>
  <c r="I36" i="1"/>
  <c r="AG36" i="1" s="1"/>
  <c r="H36" i="1"/>
  <c r="AF36" i="1" s="1"/>
  <c r="G36" i="1"/>
  <c r="AE36" i="1" s="1"/>
  <c r="F36" i="1"/>
  <c r="AD36" i="1" s="1"/>
  <c r="E36" i="1"/>
  <c r="AC36" i="1" s="1"/>
  <c r="D36" i="1"/>
  <c r="C36" i="1"/>
  <c r="AA36" i="1" s="1"/>
  <c r="W35" i="1"/>
  <c r="AU35" i="1" s="1"/>
  <c r="V35" i="1"/>
  <c r="AT35" i="1" s="1"/>
  <c r="U35" i="1"/>
  <c r="AS35" i="1" s="1"/>
  <c r="T35" i="1"/>
  <c r="S35" i="1"/>
  <c r="AQ35" i="1" s="1"/>
  <c r="R35" i="1"/>
  <c r="Q35" i="1"/>
  <c r="AO35" i="1" s="1"/>
  <c r="P35" i="1"/>
  <c r="AN35" i="1" s="1"/>
  <c r="O35" i="1"/>
  <c r="AM35" i="1" s="1"/>
  <c r="N35" i="1"/>
  <c r="AL35" i="1" s="1"/>
  <c r="M35" i="1"/>
  <c r="AK35" i="1" s="1"/>
  <c r="L35" i="1"/>
  <c r="K35" i="1"/>
  <c r="AI35" i="1" s="1"/>
  <c r="J35" i="1"/>
  <c r="I35" i="1"/>
  <c r="AG35" i="1" s="1"/>
  <c r="H35" i="1"/>
  <c r="AF35" i="1" s="1"/>
  <c r="G35" i="1"/>
  <c r="AE35" i="1" s="1"/>
  <c r="F35" i="1"/>
  <c r="AD35" i="1" s="1"/>
  <c r="E35" i="1"/>
  <c r="AC35" i="1" s="1"/>
  <c r="D35" i="1"/>
  <c r="C35" i="1"/>
  <c r="AA35" i="1" s="1"/>
  <c r="W34" i="1"/>
  <c r="AU34" i="1" s="1"/>
  <c r="V34" i="1"/>
  <c r="AT34" i="1" s="1"/>
  <c r="U34" i="1"/>
  <c r="AS34" i="1" s="1"/>
  <c r="T34" i="1"/>
  <c r="S34" i="1"/>
  <c r="AQ34" i="1" s="1"/>
  <c r="R34" i="1"/>
  <c r="Q34" i="1"/>
  <c r="AO34" i="1" s="1"/>
  <c r="P34" i="1"/>
  <c r="AN34" i="1" s="1"/>
  <c r="O34" i="1"/>
  <c r="AM34" i="1" s="1"/>
  <c r="N34" i="1"/>
  <c r="AL34" i="1" s="1"/>
  <c r="M34" i="1"/>
  <c r="AK34" i="1" s="1"/>
  <c r="L34" i="1"/>
  <c r="K34" i="1"/>
  <c r="AI34" i="1" s="1"/>
  <c r="J34" i="1"/>
  <c r="I34" i="1"/>
  <c r="AG34" i="1" s="1"/>
  <c r="H34" i="1"/>
  <c r="AF34" i="1" s="1"/>
  <c r="G34" i="1"/>
  <c r="AE34" i="1" s="1"/>
  <c r="F34" i="1"/>
  <c r="AD34" i="1" s="1"/>
  <c r="E34" i="1"/>
  <c r="AC34" i="1" s="1"/>
  <c r="D34" i="1"/>
  <c r="C34" i="1"/>
  <c r="AA34" i="1" s="1"/>
  <c r="AO22" i="1"/>
  <c r="V22" i="1"/>
  <c r="AT22" i="1" s="1"/>
  <c r="U22" i="1"/>
  <c r="AS22" i="1" s="1"/>
  <c r="T22" i="1"/>
  <c r="AR22" i="1" s="1"/>
  <c r="R22" i="1"/>
  <c r="AP22" i="1" s="1"/>
  <c r="P22" i="1"/>
  <c r="AN22" i="1" s="1"/>
  <c r="N22" i="1"/>
  <c r="AL22" i="1" s="1"/>
  <c r="M22" i="1"/>
  <c r="AK22" i="1" s="1"/>
  <c r="L22" i="1"/>
  <c r="AJ22" i="1" s="1"/>
  <c r="J22" i="1"/>
  <c r="AH22" i="1" s="1"/>
  <c r="H22" i="1"/>
  <c r="AF22" i="1" s="1"/>
  <c r="F22" i="1"/>
  <c r="AD22" i="1" s="1"/>
  <c r="E22" i="1"/>
  <c r="AC22" i="1" s="1"/>
  <c r="D22" i="1"/>
  <c r="AB22" i="1" s="1"/>
  <c r="V21" i="1"/>
  <c r="AT21" i="1" s="1"/>
  <c r="T21" i="1"/>
  <c r="AR21" i="1" s="1"/>
  <c r="R21" i="1"/>
  <c r="AP21" i="1" s="1"/>
  <c r="P21" i="1"/>
  <c r="AN21" i="1" s="1"/>
  <c r="N21" i="1"/>
  <c r="AL21" i="1" s="1"/>
  <c r="L21" i="1"/>
  <c r="AJ21" i="1" s="1"/>
  <c r="J21" i="1"/>
  <c r="AH21" i="1" s="1"/>
  <c r="I21" i="1"/>
  <c r="AG21" i="1" s="1"/>
  <c r="H21" i="1"/>
  <c r="AF21" i="1" s="1"/>
  <c r="F21" i="1"/>
  <c r="AD21" i="1" s="1"/>
  <c r="D21" i="1"/>
  <c r="AB21" i="1" s="1"/>
  <c r="V20" i="1"/>
  <c r="AT20" i="1" s="1"/>
  <c r="T20" i="1"/>
  <c r="AR20" i="1" s="1"/>
  <c r="S20" i="1"/>
  <c r="AQ20" i="1" s="1"/>
  <c r="R20" i="1"/>
  <c r="AP20" i="1" s="1"/>
  <c r="P20" i="1"/>
  <c r="AN20" i="1" s="1"/>
  <c r="N20" i="1"/>
  <c r="AL20" i="1" s="1"/>
  <c r="L20" i="1"/>
  <c r="AJ20" i="1" s="1"/>
  <c r="K20" i="1"/>
  <c r="AI20" i="1" s="1"/>
  <c r="J20" i="1"/>
  <c r="AH20" i="1" s="1"/>
  <c r="H20" i="1"/>
  <c r="AF20" i="1" s="1"/>
  <c r="F20" i="1"/>
  <c r="AD20" i="1" s="1"/>
  <c r="D20" i="1"/>
  <c r="AB20" i="1" s="1"/>
  <c r="C20" i="1"/>
  <c r="AA20" i="1" s="1"/>
  <c r="V19" i="1"/>
  <c r="AT19" i="1" s="1"/>
  <c r="T19" i="1"/>
  <c r="AR19" i="1" s="1"/>
  <c r="S19" i="1"/>
  <c r="AQ19" i="1" s="1"/>
  <c r="R19" i="1"/>
  <c r="AP19" i="1" s="1"/>
  <c r="P19" i="1"/>
  <c r="AN19" i="1" s="1"/>
  <c r="N19" i="1"/>
  <c r="AL19" i="1" s="1"/>
  <c r="L19" i="1"/>
  <c r="AJ19" i="1" s="1"/>
  <c r="K19" i="1"/>
  <c r="AI19" i="1" s="1"/>
  <c r="J19" i="1"/>
  <c r="AH19" i="1" s="1"/>
  <c r="H19" i="1"/>
  <c r="AF19" i="1" s="1"/>
  <c r="F19" i="1"/>
  <c r="AD19" i="1" s="1"/>
  <c r="D19" i="1"/>
  <c r="AB19" i="1" s="1"/>
  <c r="C19" i="1"/>
  <c r="AA19" i="1" s="1"/>
  <c r="V18" i="1"/>
  <c r="AT18" i="1" s="1"/>
  <c r="U18" i="1"/>
  <c r="AS18" i="1" s="1"/>
  <c r="T18" i="1"/>
  <c r="AR18" i="1" s="1"/>
  <c r="R18" i="1"/>
  <c r="AP18" i="1" s="1"/>
  <c r="P18" i="1"/>
  <c r="AN18" i="1" s="1"/>
  <c r="N18" i="1"/>
  <c r="AL18" i="1" s="1"/>
  <c r="M18" i="1"/>
  <c r="AK18" i="1" s="1"/>
  <c r="L18" i="1"/>
  <c r="AJ18" i="1" s="1"/>
  <c r="J18" i="1"/>
  <c r="AH18" i="1" s="1"/>
  <c r="H18" i="1"/>
  <c r="AF18" i="1" s="1"/>
  <c r="F18" i="1"/>
  <c r="AD18" i="1" s="1"/>
  <c r="E18" i="1"/>
  <c r="AC18" i="1" s="1"/>
  <c r="D18" i="1"/>
  <c r="AB18" i="1" s="1"/>
  <c r="V17" i="1"/>
  <c r="AT17" i="1" s="1"/>
  <c r="T17" i="1"/>
  <c r="AR17" i="1" s="1"/>
  <c r="R17" i="1"/>
  <c r="AP17" i="1" s="1"/>
  <c r="Q17" i="1"/>
  <c r="AO17" i="1" s="1"/>
  <c r="P17" i="1"/>
  <c r="AN17" i="1" s="1"/>
  <c r="N17" i="1"/>
  <c r="AL17" i="1" s="1"/>
  <c r="L17" i="1"/>
  <c r="AJ17" i="1" s="1"/>
  <c r="J17" i="1"/>
  <c r="AH17" i="1" s="1"/>
  <c r="I17" i="1"/>
  <c r="AG17" i="1" s="1"/>
  <c r="H17" i="1"/>
  <c r="AF17" i="1" s="1"/>
  <c r="G17" i="1"/>
  <c r="AE17" i="1" s="1"/>
  <c r="F17" i="1"/>
  <c r="AD17" i="1" s="1"/>
  <c r="D17" i="1"/>
  <c r="AB17" i="1" s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W15" i="1"/>
  <c r="AU15" i="1" s="1"/>
  <c r="U15" i="1"/>
  <c r="AS15" i="1" s="1"/>
  <c r="T15" i="1"/>
  <c r="AR15" i="1" s="1"/>
  <c r="S15" i="1"/>
  <c r="AQ15" i="1" s="1"/>
  <c r="Q15" i="1"/>
  <c r="AO15" i="1" s="1"/>
  <c r="P15" i="1"/>
  <c r="AN15" i="1" s="1"/>
  <c r="O15" i="1"/>
  <c r="AM15" i="1" s="1"/>
  <c r="M15" i="1"/>
  <c r="AK15" i="1" s="1"/>
  <c r="K15" i="1"/>
  <c r="AI15" i="1" s="1"/>
  <c r="I15" i="1"/>
  <c r="AG15" i="1" s="1"/>
  <c r="H15" i="1"/>
  <c r="AF15" i="1" s="1"/>
  <c r="G15" i="1"/>
  <c r="AE15" i="1" s="1"/>
  <c r="E15" i="1"/>
  <c r="AC15" i="1" s="1"/>
  <c r="C15" i="1"/>
  <c r="AA15" i="1" s="1"/>
  <c r="W14" i="1"/>
  <c r="AU14" i="1" s="1"/>
  <c r="V14" i="1"/>
  <c r="AT14" i="1" s="1"/>
  <c r="U14" i="1"/>
  <c r="AS14" i="1" s="1"/>
  <c r="S14" i="1"/>
  <c r="AQ14" i="1" s="1"/>
  <c r="Q14" i="1"/>
  <c r="AO14" i="1" s="1"/>
  <c r="P14" i="1"/>
  <c r="AN14" i="1" s="1"/>
  <c r="O14" i="1"/>
  <c r="AM14" i="1" s="1"/>
  <c r="N14" i="1"/>
  <c r="AL14" i="1" s="1"/>
  <c r="M14" i="1"/>
  <c r="AK14" i="1" s="1"/>
  <c r="K14" i="1"/>
  <c r="AI14" i="1" s="1"/>
  <c r="I14" i="1"/>
  <c r="AG14" i="1" s="1"/>
  <c r="H14" i="1"/>
  <c r="AF14" i="1" s="1"/>
  <c r="G14" i="1"/>
  <c r="AE14" i="1" s="1"/>
  <c r="F14" i="1"/>
  <c r="AD14" i="1" s="1"/>
  <c r="E14" i="1"/>
  <c r="AC14" i="1" s="1"/>
  <c r="C14" i="1"/>
  <c r="AA14" i="1" s="1"/>
  <c r="W13" i="1"/>
  <c r="AU13" i="1" s="1"/>
  <c r="U13" i="1"/>
  <c r="AS13" i="1" s="1"/>
  <c r="S13" i="1"/>
  <c r="AQ13" i="1" s="1"/>
  <c r="Q13" i="1"/>
  <c r="AO13" i="1" s="1"/>
  <c r="P13" i="1"/>
  <c r="AN13" i="1" s="1"/>
  <c r="O13" i="1"/>
  <c r="AM13" i="1" s="1"/>
  <c r="M13" i="1"/>
  <c r="AK13" i="1" s="1"/>
  <c r="K13" i="1"/>
  <c r="AI13" i="1" s="1"/>
  <c r="I13" i="1"/>
  <c r="AG13" i="1" s="1"/>
  <c r="H13" i="1"/>
  <c r="AF13" i="1" s="1"/>
  <c r="G13" i="1"/>
  <c r="AE13" i="1" s="1"/>
  <c r="E13" i="1"/>
  <c r="AC13" i="1" s="1"/>
  <c r="C13" i="1"/>
  <c r="AA13" i="1" s="1"/>
  <c r="W12" i="1"/>
  <c r="AU12" i="1" s="1"/>
  <c r="U12" i="1"/>
  <c r="AS12" i="1" s="1"/>
  <c r="S12" i="1"/>
  <c r="AQ12" i="1" s="1"/>
  <c r="R12" i="1"/>
  <c r="AP12" i="1" s="1"/>
  <c r="Q12" i="1"/>
  <c r="AO12" i="1" s="1"/>
  <c r="P12" i="1"/>
  <c r="AN12" i="1" s="1"/>
  <c r="O12" i="1"/>
  <c r="AM12" i="1" s="1"/>
  <c r="M12" i="1"/>
  <c r="AK12" i="1" s="1"/>
  <c r="K12" i="1"/>
  <c r="AI12" i="1" s="1"/>
  <c r="J12" i="1"/>
  <c r="AH12" i="1" s="1"/>
  <c r="I12" i="1"/>
  <c r="AG12" i="1" s="1"/>
  <c r="H12" i="1"/>
  <c r="AF12" i="1" s="1"/>
  <c r="G12" i="1"/>
  <c r="AE12" i="1" s="1"/>
  <c r="E12" i="1"/>
  <c r="AC12" i="1" s="1"/>
  <c r="C12" i="1"/>
  <c r="AA12" i="1" s="1"/>
  <c r="W11" i="1"/>
  <c r="AU11" i="1" s="1"/>
  <c r="U11" i="1"/>
  <c r="AS11" i="1" s="1"/>
  <c r="T11" i="1"/>
  <c r="AR11" i="1" s="1"/>
  <c r="S11" i="1"/>
  <c r="AQ11" i="1" s="1"/>
  <c r="Q11" i="1"/>
  <c r="AO11" i="1" s="1"/>
  <c r="P11" i="1"/>
  <c r="AN11" i="1" s="1"/>
  <c r="O11" i="1"/>
  <c r="AM11" i="1" s="1"/>
  <c r="M11" i="1"/>
  <c r="AK11" i="1" s="1"/>
  <c r="L11" i="1"/>
  <c r="AJ11" i="1" s="1"/>
  <c r="K11" i="1"/>
  <c r="AI11" i="1" s="1"/>
  <c r="I11" i="1"/>
  <c r="AG11" i="1" s="1"/>
  <c r="H11" i="1"/>
  <c r="AF11" i="1" s="1"/>
  <c r="G11" i="1"/>
  <c r="AE11" i="1" s="1"/>
  <c r="E11" i="1"/>
  <c r="AC11" i="1" s="1"/>
  <c r="D11" i="1"/>
  <c r="AB11" i="1" s="1"/>
  <c r="C11" i="1"/>
  <c r="AA11" i="1" s="1"/>
  <c r="W10" i="1"/>
  <c r="AU10" i="1" s="1"/>
  <c r="V10" i="1"/>
  <c r="AT10" i="1" s="1"/>
  <c r="U10" i="1"/>
  <c r="AS10" i="1" s="1"/>
  <c r="S10" i="1"/>
  <c r="AQ10" i="1" s="1"/>
  <c r="Q10" i="1"/>
  <c r="AO10" i="1" s="1"/>
  <c r="P10" i="1"/>
  <c r="AN10" i="1" s="1"/>
  <c r="O10" i="1"/>
  <c r="AM10" i="1" s="1"/>
  <c r="N10" i="1"/>
  <c r="AL10" i="1" s="1"/>
  <c r="M10" i="1"/>
  <c r="AK10" i="1" s="1"/>
  <c r="K10" i="1"/>
  <c r="AI10" i="1" s="1"/>
  <c r="I10" i="1"/>
  <c r="AG10" i="1" s="1"/>
  <c r="H10" i="1"/>
  <c r="AF10" i="1" s="1"/>
  <c r="G10" i="1"/>
  <c r="AE10" i="1" s="1"/>
  <c r="F10" i="1"/>
  <c r="AD10" i="1" s="1"/>
  <c r="E10" i="1"/>
  <c r="AC10" i="1" s="1"/>
  <c r="C10" i="1"/>
  <c r="AA10" i="1" s="1"/>
  <c r="W9" i="1"/>
  <c r="AU9" i="1" s="1"/>
  <c r="U9" i="1"/>
  <c r="AS9" i="1" s="1"/>
  <c r="S9" i="1"/>
  <c r="AQ9" i="1" s="1"/>
  <c r="Q9" i="1"/>
  <c r="AO9" i="1" s="1"/>
  <c r="P9" i="1"/>
  <c r="AN9" i="1" s="1"/>
  <c r="O9" i="1"/>
  <c r="AM9" i="1" s="1"/>
  <c r="M9" i="1"/>
  <c r="AK9" i="1" s="1"/>
  <c r="K9" i="1"/>
  <c r="AI9" i="1" s="1"/>
  <c r="I9" i="1"/>
  <c r="AG9" i="1" s="1"/>
  <c r="H9" i="1"/>
  <c r="AF9" i="1" s="1"/>
  <c r="G9" i="1"/>
  <c r="AE9" i="1" s="1"/>
  <c r="E9" i="1"/>
  <c r="AC9" i="1" s="1"/>
  <c r="C9" i="1"/>
  <c r="AA9" i="1" s="1"/>
  <c r="W8" i="1"/>
  <c r="AU8" i="1" s="1"/>
  <c r="U8" i="1"/>
  <c r="AS8" i="1" s="1"/>
  <c r="S8" i="1"/>
  <c r="AQ8" i="1" s="1"/>
  <c r="R8" i="1"/>
  <c r="AP8" i="1" s="1"/>
  <c r="Q8" i="1"/>
  <c r="AO8" i="1" s="1"/>
  <c r="P8" i="1"/>
  <c r="AN8" i="1" s="1"/>
  <c r="O8" i="1"/>
  <c r="AM8" i="1" s="1"/>
  <c r="M8" i="1"/>
  <c r="AK8" i="1" s="1"/>
  <c r="K8" i="1"/>
  <c r="AI8" i="1" s="1"/>
  <c r="J8" i="1"/>
  <c r="AH8" i="1" s="1"/>
  <c r="I8" i="1"/>
  <c r="AG8" i="1" s="1"/>
  <c r="H8" i="1"/>
  <c r="AF8" i="1" s="1"/>
  <c r="G8" i="1"/>
  <c r="AE8" i="1" s="1"/>
  <c r="E8" i="1"/>
  <c r="AC8" i="1" s="1"/>
  <c r="C8" i="1"/>
  <c r="AA8" i="1" s="1"/>
  <c r="W7" i="1"/>
  <c r="AU7" i="1" s="1"/>
  <c r="U7" i="1"/>
  <c r="AS7" i="1" s="1"/>
  <c r="S7" i="1"/>
  <c r="AQ7" i="1" s="1"/>
  <c r="Q7" i="1"/>
  <c r="AO7" i="1" s="1"/>
  <c r="P7" i="1"/>
  <c r="AN7" i="1" s="1"/>
  <c r="O7" i="1"/>
  <c r="AM7" i="1" s="1"/>
  <c r="M7" i="1"/>
  <c r="AK7" i="1" s="1"/>
  <c r="L7" i="1"/>
  <c r="AJ7" i="1" s="1"/>
  <c r="K7" i="1"/>
  <c r="AI7" i="1" s="1"/>
  <c r="I7" i="1"/>
  <c r="AG7" i="1" s="1"/>
  <c r="H7" i="1"/>
  <c r="AF7" i="1" s="1"/>
  <c r="G7" i="1"/>
  <c r="AE7" i="1" s="1"/>
  <c r="E7" i="1"/>
  <c r="AC7" i="1" s="1"/>
  <c r="C7" i="1"/>
  <c r="AA7" i="1" s="1"/>
  <c r="W6" i="1"/>
  <c r="AU6" i="1" s="1"/>
  <c r="V6" i="1"/>
  <c r="AT6" i="1" s="1"/>
  <c r="U6" i="1"/>
  <c r="AS6" i="1" s="1"/>
  <c r="S6" i="1"/>
  <c r="AQ6" i="1" s="1"/>
  <c r="Q6" i="1"/>
  <c r="AO6" i="1" s="1"/>
  <c r="P6" i="1"/>
  <c r="AN6" i="1" s="1"/>
  <c r="O6" i="1"/>
  <c r="AM6" i="1" s="1"/>
  <c r="N6" i="1"/>
  <c r="AL6" i="1" s="1"/>
  <c r="M6" i="1"/>
  <c r="AK6" i="1" s="1"/>
  <c r="K6" i="1"/>
  <c r="AI6" i="1" s="1"/>
  <c r="I6" i="1"/>
  <c r="AG6" i="1" s="1"/>
  <c r="H6" i="1"/>
  <c r="AF6" i="1" s="1"/>
  <c r="G6" i="1"/>
  <c r="AE6" i="1" s="1"/>
  <c r="F6" i="1"/>
  <c r="AD6" i="1" s="1"/>
  <c r="E6" i="1"/>
  <c r="AC6" i="1" s="1"/>
  <c r="C6" i="1"/>
  <c r="AA6" i="1" s="1"/>
  <c r="W5" i="1"/>
  <c r="AU5" i="1" s="1"/>
  <c r="U5" i="1"/>
  <c r="AS5" i="1" s="1"/>
  <c r="S5" i="1"/>
  <c r="AQ5" i="1" s="1"/>
  <c r="Q5" i="1"/>
  <c r="AO5" i="1" s="1"/>
  <c r="P5" i="1"/>
  <c r="AN5" i="1" s="1"/>
  <c r="O5" i="1"/>
  <c r="AM5" i="1" s="1"/>
  <c r="M5" i="1"/>
  <c r="AK5" i="1" s="1"/>
  <c r="K5" i="1"/>
  <c r="AI5" i="1" s="1"/>
  <c r="I5" i="1"/>
  <c r="AG5" i="1" s="1"/>
  <c r="H5" i="1"/>
  <c r="AF5" i="1" s="1"/>
  <c r="G5" i="1"/>
  <c r="AE5" i="1" s="1"/>
  <c r="E5" i="1"/>
  <c r="AC5" i="1" s="1"/>
  <c r="C5" i="1"/>
  <c r="AA5" i="1" s="1"/>
  <c r="W4" i="1"/>
  <c r="AU4" i="1" s="1"/>
  <c r="V4" i="1"/>
  <c r="AT4" i="1" s="1"/>
  <c r="U4" i="1"/>
  <c r="AS4" i="1" s="1"/>
  <c r="S4" i="1"/>
  <c r="AQ4" i="1" s="1"/>
  <c r="Q4" i="1"/>
  <c r="AO4" i="1" s="1"/>
  <c r="P4" i="1"/>
  <c r="AN4" i="1" s="1"/>
  <c r="O4" i="1"/>
  <c r="AM4" i="1" s="1"/>
  <c r="N4" i="1"/>
  <c r="AL4" i="1" s="1"/>
  <c r="M4" i="1"/>
  <c r="AK4" i="1" s="1"/>
  <c r="K4" i="1"/>
  <c r="AI4" i="1" s="1"/>
  <c r="I4" i="1"/>
  <c r="AG4" i="1" s="1"/>
  <c r="H4" i="1"/>
  <c r="AF4" i="1" s="1"/>
  <c r="G4" i="1"/>
  <c r="AE4" i="1" s="1"/>
  <c r="F4" i="1"/>
  <c r="AD4" i="1" s="1"/>
  <c r="E4" i="1"/>
  <c r="AC4" i="1" s="1"/>
  <c r="C4" i="1"/>
  <c r="AA4" i="1" s="1"/>
  <c r="AH36" i="1" l="1"/>
  <c r="J6" i="1"/>
  <c r="AH6" i="1" s="1"/>
  <c r="G19" i="1"/>
  <c r="AE19" i="1" s="1"/>
  <c r="AE49" i="1"/>
  <c r="T7" i="1"/>
  <c r="AR7" i="1" s="1"/>
  <c r="AH34" i="1"/>
  <c r="J4" i="1"/>
  <c r="AH4" i="1" s="1"/>
  <c r="AP35" i="1"/>
  <c r="R5" i="1"/>
  <c r="AP5" i="1" s="1"/>
  <c r="U17" i="1"/>
  <c r="AS17" i="1" s="1"/>
  <c r="AS47" i="1"/>
  <c r="AM48" i="1"/>
  <c r="O18" i="1"/>
  <c r="AM18" i="1" s="1"/>
  <c r="C22" i="1"/>
  <c r="AA22" i="1" s="1"/>
  <c r="AA52" i="1"/>
  <c r="AJ34" i="1"/>
  <c r="L4" i="1"/>
  <c r="AJ4" i="1" s="1"/>
  <c r="AR35" i="1"/>
  <c r="T5" i="1"/>
  <c r="AR5" i="1" s="1"/>
  <c r="AR36" i="1"/>
  <c r="T6" i="1"/>
  <c r="AR6" i="1" s="1"/>
  <c r="AB38" i="1"/>
  <c r="D8" i="1"/>
  <c r="AB8" i="1" s="1"/>
  <c r="AB39" i="1"/>
  <c r="D9" i="1"/>
  <c r="AB9" i="1" s="1"/>
  <c r="AB40" i="1"/>
  <c r="D10" i="1"/>
  <c r="AB10" i="1" s="1"/>
  <c r="AB42" i="1"/>
  <c r="D12" i="1"/>
  <c r="AB12" i="1" s="1"/>
  <c r="AR43" i="1"/>
  <c r="T13" i="1"/>
  <c r="AR13" i="1" s="1"/>
  <c r="AJ44" i="1"/>
  <c r="L14" i="1"/>
  <c r="AJ14" i="1" s="1"/>
  <c r="D7" i="1"/>
  <c r="AB7" i="1" s="1"/>
  <c r="L15" i="1"/>
  <c r="AJ15" i="1" s="1"/>
  <c r="G18" i="1"/>
  <c r="AE18" i="1" s="1"/>
  <c r="I20" i="1"/>
  <c r="AG20" i="1" s="1"/>
  <c r="AP34" i="1"/>
  <c r="R4" i="1"/>
  <c r="AP4" i="1" s="1"/>
  <c r="M17" i="1"/>
  <c r="AK17" i="1" s="1"/>
  <c r="AK47" i="1"/>
  <c r="O19" i="1"/>
  <c r="AM19" i="1" s="1"/>
  <c r="AM49" i="1"/>
  <c r="K22" i="1"/>
  <c r="AI22" i="1" s="1"/>
  <c r="AI52" i="1"/>
  <c r="AB34" i="1"/>
  <c r="D4" i="1"/>
  <c r="AB4" i="1" s="1"/>
  <c r="AB35" i="1"/>
  <c r="D5" i="1"/>
  <c r="AB5" i="1" s="1"/>
  <c r="AB36" i="1"/>
  <c r="D6" i="1"/>
  <c r="AB6" i="1" s="1"/>
  <c r="AJ38" i="1"/>
  <c r="L8" i="1"/>
  <c r="AJ8" i="1" s="1"/>
  <c r="AR39" i="1"/>
  <c r="T9" i="1"/>
  <c r="AR9" i="1" s="1"/>
  <c r="AR40" i="1"/>
  <c r="T10" i="1"/>
  <c r="AR10" i="1" s="1"/>
  <c r="AR42" i="1"/>
  <c r="T12" i="1"/>
  <c r="AR12" i="1" s="1"/>
  <c r="AJ43" i="1"/>
  <c r="L13" i="1"/>
  <c r="AJ13" i="1" s="1"/>
  <c r="AR44" i="1"/>
  <c r="T14" i="1"/>
  <c r="AR14" i="1" s="1"/>
  <c r="AH35" i="1"/>
  <c r="J5" i="1"/>
  <c r="AH5" i="1" s="1"/>
  <c r="E17" i="1"/>
  <c r="AC17" i="1" s="1"/>
  <c r="AC47" i="1"/>
  <c r="W19" i="1"/>
  <c r="AU19" i="1" s="1"/>
  <c r="AU49" i="1"/>
  <c r="AO51" i="1"/>
  <c r="Q21" i="1"/>
  <c r="AO21" i="1" s="1"/>
  <c r="AU48" i="1"/>
  <c r="W18" i="1"/>
  <c r="AU18" i="1" s="1"/>
  <c r="AO50" i="1"/>
  <c r="Q20" i="1"/>
  <c r="AO20" i="1" s="1"/>
  <c r="AR34" i="1"/>
  <c r="T4" i="1"/>
  <c r="AR4" i="1" s="1"/>
  <c r="AJ35" i="1"/>
  <c r="BA25" i="1" s="1" a="1"/>
  <c r="BA25" i="1" s="1"/>
  <c r="L5" i="1"/>
  <c r="AJ5" i="1" s="1"/>
  <c r="AJ36" i="1"/>
  <c r="L6" i="1"/>
  <c r="AJ6" i="1" s="1"/>
  <c r="AR38" i="1"/>
  <c r="T8" i="1"/>
  <c r="AR8" i="1" s="1"/>
  <c r="AJ39" i="1"/>
  <c r="BA109" i="1" s="1" a="1"/>
  <c r="BA109" i="1" s="1"/>
  <c r="L9" i="1"/>
  <c r="AJ9" i="1" s="1"/>
  <c r="AJ40" i="1"/>
  <c r="L10" i="1"/>
  <c r="AJ10" i="1" s="1"/>
  <c r="AJ42" i="1"/>
  <c r="L12" i="1"/>
  <c r="AJ12" i="1" s="1"/>
  <c r="AB43" i="1"/>
  <c r="D13" i="1"/>
  <c r="AB13" i="1" s="1"/>
  <c r="AB44" i="1"/>
  <c r="D14" i="1"/>
  <c r="AB14" i="1" s="1"/>
  <c r="D15" i="1"/>
  <c r="AB15" i="1" s="1"/>
  <c r="C17" i="1"/>
  <c r="AA17" i="1" s="1"/>
  <c r="AA47" i="1"/>
  <c r="K17" i="1"/>
  <c r="AI17" i="1" s="1"/>
  <c r="AI47" i="1"/>
  <c r="S17" i="1"/>
  <c r="AQ17" i="1" s="1"/>
  <c r="AQ47" i="1"/>
  <c r="F5" i="1"/>
  <c r="AD5" i="1" s="1"/>
  <c r="N5" i="1"/>
  <c r="AL5" i="1" s="1"/>
  <c r="V5" i="1"/>
  <c r="AT5" i="1" s="1"/>
  <c r="J7" i="1"/>
  <c r="AH7" i="1" s="1"/>
  <c r="R7" i="1"/>
  <c r="AP7" i="1" s="1"/>
  <c r="F9" i="1"/>
  <c r="AD9" i="1" s="1"/>
  <c r="N9" i="1"/>
  <c r="AL9" i="1" s="1"/>
  <c r="V9" i="1"/>
  <c r="AT9" i="1" s="1"/>
  <c r="J11" i="1"/>
  <c r="AH11" i="1" s="1"/>
  <c r="R11" i="1"/>
  <c r="AP11" i="1" s="1"/>
  <c r="F13" i="1"/>
  <c r="AD13" i="1" s="1"/>
  <c r="N13" i="1"/>
  <c r="AL13" i="1" s="1"/>
  <c r="V13" i="1"/>
  <c r="AT13" i="1" s="1"/>
  <c r="J15" i="1"/>
  <c r="AH15" i="1" s="1"/>
  <c r="R15" i="1"/>
  <c r="AP15" i="1" s="1"/>
  <c r="O17" i="1"/>
  <c r="AM17" i="1" s="1"/>
  <c r="E19" i="1"/>
  <c r="AC19" i="1" s="1"/>
  <c r="G21" i="1"/>
  <c r="AE21" i="1" s="1"/>
  <c r="BA193" i="1" a="1"/>
  <c r="BA193" i="1" s="1"/>
  <c r="BA256" i="1" a="1"/>
  <c r="BA256" i="1" s="1"/>
  <c r="G20" i="1"/>
  <c r="AE20" i="1" s="1"/>
  <c r="AE50" i="1"/>
  <c r="O20" i="1"/>
  <c r="AM20" i="1" s="1"/>
  <c r="AM50" i="1"/>
  <c r="W20" i="1"/>
  <c r="AU20" i="1" s="1"/>
  <c r="AU50" i="1"/>
  <c r="I22" i="1"/>
  <c r="AG22" i="1" s="1"/>
  <c r="AG52" i="1"/>
  <c r="I19" i="1"/>
  <c r="AG19" i="1" s="1"/>
  <c r="AG49" i="1"/>
  <c r="Q19" i="1"/>
  <c r="AO19" i="1" s="1"/>
  <c r="AO49" i="1"/>
  <c r="C21" i="1"/>
  <c r="AA21" i="1" s="1"/>
  <c r="AA51" i="1"/>
  <c r="K21" i="1"/>
  <c r="AI21" i="1" s="1"/>
  <c r="AI51" i="1"/>
  <c r="S21" i="1"/>
  <c r="AQ21" i="1" s="1"/>
  <c r="AQ51" i="1"/>
  <c r="F7" i="1"/>
  <c r="AD7" i="1" s="1"/>
  <c r="N7" i="1"/>
  <c r="AL7" i="1" s="1"/>
  <c r="V7" i="1"/>
  <c r="AT7" i="1" s="1"/>
  <c r="J9" i="1"/>
  <c r="AH9" i="1" s="1"/>
  <c r="R9" i="1"/>
  <c r="AP9" i="1" s="1"/>
  <c r="F11" i="1"/>
  <c r="AD11" i="1" s="1"/>
  <c r="N11" i="1"/>
  <c r="AL11" i="1" s="1"/>
  <c r="V11" i="1"/>
  <c r="AT11" i="1" s="1"/>
  <c r="J13" i="1"/>
  <c r="AH13" i="1" s="1"/>
  <c r="R13" i="1"/>
  <c r="AP13" i="1" s="1"/>
  <c r="F15" i="1"/>
  <c r="AD15" i="1" s="1"/>
  <c r="N15" i="1"/>
  <c r="AL15" i="1" s="1"/>
  <c r="V15" i="1"/>
  <c r="AT15" i="1" s="1"/>
  <c r="U19" i="1"/>
  <c r="AS19" i="1" s="1"/>
  <c r="W21" i="1"/>
  <c r="AU21" i="1" s="1"/>
  <c r="I18" i="1"/>
  <c r="AG18" i="1" s="1"/>
  <c r="AG48" i="1"/>
  <c r="Q18" i="1"/>
  <c r="AO18" i="1" s="1"/>
  <c r="AO48" i="1"/>
  <c r="BA67" i="1" a="1"/>
  <c r="BA67" i="1" s="1"/>
  <c r="BA88" i="1" a="1"/>
  <c r="BA88" i="1" s="1"/>
  <c r="BA130" i="1" a="1"/>
  <c r="BA130" i="1" s="1"/>
  <c r="BA151" i="1" a="1"/>
  <c r="BA151" i="1" s="1"/>
  <c r="BA172" i="1" a="1"/>
  <c r="BA172" i="1" s="1"/>
  <c r="E21" i="1"/>
  <c r="AC21" i="1" s="1"/>
  <c r="AC51" i="1"/>
  <c r="M21" i="1"/>
  <c r="AK21" i="1" s="1"/>
  <c r="AK51" i="1"/>
  <c r="U21" i="1"/>
  <c r="AS21" i="1" s="1"/>
  <c r="AS51" i="1"/>
  <c r="AZ256" i="1" a="1"/>
  <c r="AZ256" i="1" s="1"/>
  <c r="R6" i="1"/>
  <c r="AP6" i="1" s="1"/>
  <c r="F8" i="1"/>
  <c r="AD8" i="1" s="1"/>
  <c r="N8" i="1"/>
  <c r="AL8" i="1" s="1"/>
  <c r="V8" i="1"/>
  <c r="AT8" i="1" s="1"/>
  <c r="J10" i="1"/>
  <c r="AH10" i="1" s="1"/>
  <c r="R10" i="1"/>
  <c r="AP10" i="1" s="1"/>
  <c r="F12" i="1"/>
  <c r="AD12" i="1" s="1"/>
  <c r="N12" i="1"/>
  <c r="AL12" i="1" s="1"/>
  <c r="V12" i="1"/>
  <c r="AT12" i="1" s="1"/>
  <c r="J14" i="1"/>
  <c r="AH14" i="1" s="1"/>
  <c r="R14" i="1"/>
  <c r="AP14" i="1" s="1"/>
  <c r="W17" i="1"/>
  <c r="AU17" i="1" s="1"/>
  <c r="M19" i="1"/>
  <c r="AK19" i="1" s="1"/>
  <c r="O21" i="1"/>
  <c r="AM21" i="1" s="1"/>
  <c r="C18" i="1"/>
  <c r="AA18" i="1" s="1"/>
  <c r="AA48" i="1"/>
  <c r="K18" i="1"/>
  <c r="AI18" i="1" s="1"/>
  <c r="AI48" i="1"/>
  <c r="S18" i="1"/>
  <c r="AQ18" i="1" s="1"/>
  <c r="AQ48" i="1"/>
  <c r="E20" i="1"/>
  <c r="AC20" i="1" s="1"/>
  <c r="AC50" i="1"/>
  <c r="M20" i="1"/>
  <c r="AK20" i="1" s="1"/>
  <c r="AK50" i="1"/>
  <c r="U20" i="1"/>
  <c r="AS20" i="1" s="1"/>
  <c r="AS50" i="1"/>
  <c r="AE52" i="1"/>
  <c r="G22" i="1"/>
  <c r="AE22" i="1" s="1"/>
  <c r="AM52" i="1"/>
  <c r="O22" i="1"/>
  <c r="AM22" i="1" s="1"/>
  <c r="W22" i="1"/>
  <c r="AU22" i="1" s="1"/>
  <c r="AO52" i="1"/>
  <c r="AQ52" i="1"/>
  <c r="AZ172" i="1" l="1" a="1"/>
  <c r="AZ172" i="1" s="1"/>
  <c r="AZ151" i="1" a="1"/>
  <c r="AZ151" i="1" s="1"/>
  <c r="AZ214" i="1" a="1"/>
  <c r="AZ214" i="1" s="1"/>
  <c r="AZ109" i="1" a="1"/>
  <c r="AZ109" i="1" s="1"/>
  <c r="AZ193" i="1" a="1"/>
  <c r="AZ193" i="1" s="1"/>
  <c r="AZ88" i="1" a="1"/>
  <c r="AZ88" i="1" s="1"/>
  <c r="AZ46" i="1" a="1"/>
  <c r="AZ46" i="1" s="1"/>
  <c r="AZ25" i="1" a="1"/>
  <c r="AZ25" i="1" s="1"/>
  <c r="AZ4" i="1" a="1"/>
  <c r="AZ4" i="1" s="1"/>
  <c r="AZ67" i="1" a="1"/>
  <c r="AZ67" i="1" s="1"/>
  <c r="AZ130" i="1" a="1"/>
  <c r="AZ130" i="1" s="1"/>
  <c r="BA46" i="1" a="1"/>
  <c r="BA46" i="1" s="1"/>
  <c r="BA214" i="1" a="1"/>
  <c r="BA214" i="1" s="1"/>
  <c r="BA235" i="1" a="1"/>
  <c r="BA235" i="1" s="1"/>
  <c r="BA4" i="1" a="1"/>
  <c r="BA4" i="1" s="1"/>
  <c r="AZ235" i="1" a="1"/>
  <c r="AZ2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<sst xmlns="http://schemas.openxmlformats.org/spreadsheetml/2006/main" count="86" uniqueCount="28">
  <si>
    <t>Beta_rx=0</t>
  </si>
  <si>
    <t>yaw angle WT</t>
  </si>
  <si>
    <t>Theta</t>
  </si>
  <si>
    <t>yaw</t>
  </si>
  <si>
    <t>theta</t>
  </si>
  <si>
    <t>angle WT</t>
  </si>
  <si>
    <t>pitch</t>
  </si>
  <si>
    <t>Yaw</t>
  </si>
  <si>
    <t>pitch angle in WT is positive with pedestrian nose up</t>
  </si>
  <si>
    <t>rx</t>
  </si>
  <si>
    <t>pitch angle WT</t>
  </si>
  <si>
    <t>CyL</t>
  </si>
  <si>
    <t>CzL</t>
  </si>
  <si>
    <t>CMxL</t>
  </si>
  <si>
    <t>Cyi</t>
  </si>
  <si>
    <t>Czi</t>
  </si>
  <si>
    <t>CMxi</t>
  </si>
  <si>
    <t>run</t>
  </si>
  <si>
    <t>angle WT (nominal)</t>
  </si>
  <si>
    <t>pitch (nominal)</t>
  </si>
  <si>
    <t>angWT (effective)</t>
  </si>
  <si>
    <t>pitch (effective)</t>
  </si>
  <si>
    <t>CxL</t>
  </si>
  <si>
    <t>CMyL</t>
  </si>
  <si>
    <t>CMzL</t>
  </si>
  <si>
    <t>Cxi</t>
  </si>
  <si>
    <t>CMyi</t>
  </si>
  <si>
    <t>CMzi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</si>
</sst>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164" fontId="4" fillId="9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0" fontId="5" fillId="11" borderId="0" xfId="0" applyFont="1" applyFill="1" applyAlignment="1">
      <alignment horizontal="center"/>
    </xf>
    <xf numFmtId="164" fontId="5" fillId="11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5" fontId="6" fillId="7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65" fontId="6" fillId="9" borderId="1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11" fontId="0" fillId="2" borderId="1" xfId="0" applyNumberFormat="1" applyFill="1" applyBorder="1"/>
    <xf numFmtId="11" fontId="0" fillId="2" borderId="2" xfId="0" applyNumberFormat="1" applyFill="1" applyBorder="1"/>
    <xf numFmtId="0" fontId="0" fillId="2" borderId="3" xfId="0" applyFill="1" applyBorder="1"/>
    <xf numFmtId="0" fontId="6" fillId="2" borderId="3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1" fontId="0" fillId="2" borderId="3" xfId="0" applyNumberFormat="1" applyFill="1" applyBorder="1"/>
    <xf numFmtId="11" fontId="0" fillId="2" borderId="4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8" borderId="1" xfId="0" applyFill="1" applyBorder="1"/>
    <xf numFmtId="11" fontId="0" fillId="8" borderId="1" xfId="0" applyNumberFormat="1" applyFill="1" applyBorder="1"/>
    <xf numFmtId="0" fontId="0" fillId="7" borderId="1" xfId="0" applyFill="1" applyBorder="1"/>
    <xf numFmtId="11" fontId="0" fillId="7" borderId="1" xfId="0" applyNumberFormat="1" applyFill="1" applyBorder="1"/>
    <xf numFmtId="0" fontId="0" fillId="9" borderId="1" xfId="0" applyFill="1" applyBorder="1"/>
    <xf numFmtId="11" fontId="0" fillId="9" borderId="1" xfId="0" applyNumberFormat="1" applyFill="1" applyBorder="1"/>
    <xf numFmtId="0" fontId="0" fillId="6" borderId="1" xfId="0" applyFill="1" applyBorder="1"/>
    <xf numFmtId="11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results_old!$E$2:$E$12</c:f>
              <c:numCache>
                <c:formatCode>0.0000</c:formatCode>
                <c:ptCount val="11"/>
                <c:pt idx="0">
                  <c:v>3.5733859999999999E-2</c:v>
                </c:pt>
                <c:pt idx="1">
                  <c:v>5.4254770000000001E-2</c:v>
                </c:pt>
                <c:pt idx="2">
                  <c:v>7.6168260000000002E-2</c:v>
                </c:pt>
                <c:pt idx="3">
                  <c:v>9.3882419999999994E-2</c:v>
                </c:pt>
                <c:pt idx="4">
                  <c:v>0.10795970000000001</c:v>
                </c:pt>
                <c:pt idx="5">
                  <c:v>0.1150143</c:v>
                </c:pt>
                <c:pt idx="6">
                  <c:v>0.11274099999999999</c:v>
                </c:pt>
                <c:pt idx="7">
                  <c:v>0.1090885</c:v>
                </c:pt>
                <c:pt idx="8">
                  <c:v>0.10297969999999999</c:v>
                </c:pt>
                <c:pt idx="9">
                  <c:v>9.5699290000000006E-2</c:v>
                </c:pt>
                <c:pt idx="10">
                  <c:v>9.0777339999999998E-2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7-A747-98B9-01ACF72DF04E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results_old!$E$13:$E$19</c:f>
              <c:numCache>
                <c:formatCode>0.0000</c:formatCode>
                <c:ptCount val="7"/>
                <c:pt idx="0">
                  <c:v>6.7700650000000001E-2</c:v>
                </c:pt>
                <c:pt idx="1">
                  <c:v>8.6674639999999997E-2</c:v>
                </c:pt>
                <c:pt idx="2">
                  <c:v>0.1013783</c:v>
                </c:pt>
                <c:pt idx="3">
                  <c:v>0.1111458</c:v>
                </c:pt>
                <c:pt idx="4">
                  <c:v>0.1124619</c:v>
                </c:pt>
                <c:pt idx="5">
                  <c:v>0.1061497</c:v>
                </c:pt>
                <c:pt idx="6">
                  <c:v>9.9708930000000001E-2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47-A747-98B9-01ACF72DF04E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results_old!$E$20:$E$26</c:f>
              <c:numCache>
                <c:formatCode>0.0000</c:formatCode>
                <c:ptCount val="7"/>
                <c:pt idx="0">
                  <c:v>5.4485659999999998E-2</c:v>
                </c:pt>
                <c:pt idx="1">
                  <c:v>7.4850420000000001E-2</c:v>
                </c:pt>
                <c:pt idx="2">
                  <c:v>9.0865050000000003E-2</c:v>
                </c:pt>
                <c:pt idx="3">
                  <c:v>9.9724090000000001E-2</c:v>
                </c:pt>
                <c:pt idx="4">
                  <c:v>0.10439759999999999</c:v>
                </c:pt>
                <c:pt idx="5">
                  <c:v>9.7953719999999994E-2</c:v>
                </c:pt>
                <c:pt idx="6">
                  <c:v>9.0695810000000002E-2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47-A747-98B9-01ACF72DF04E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results_old!$E$27:$E$33</c:f>
              <c:numCache>
                <c:formatCode>0.0000</c:formatCode>
                <c:ptCount val="7"/>
                <c:pt idx="0">
                  <c:v>4.3414359999999999E-2</c:v>
                </c:pt>
                <c:pt idx="1">
                  <c:v>6.3269779999999998E-2</c:v>
                </c:pt>
                <c:pt idx="2">
                  <c:v>7.7974130000000003E-2</c:v>
                </c:pt>
                <c:pt idx="3">
                  <c:v>8.9441989999999999E-2</c:v>
                </c:pt>
                <c:pt idx="4">
                  <c:v>9.2050290000000007E-2</c:v>
                </c:pt>
                <c:pt idx="5">
                  <c:v>8.6804140000000002E-2</c:v>
                </c:pt>
                <c:pt idx="6">
                  <c:v>7.6174060000000002E-2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47-A747-98B9-01ACF72DF04E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results_old!$E$34:$E$40</c:f>
              <c:numCache>
                <c:formatCode>0.0000</c:formatCode>
                <c:ptCount val="7"/>
                <c:pt idx="0">
                  <c:v>3.5452579999999997E-2</c:v>
                </c:pt>
                <c:pt idx="1">
                  <c:v>5.2967119999999999E-2</c:v>
                </c:pt>
                <c:pt idx="2">
                  <c:v>6.4250450000000001E-2</c:v>
                </c:pt>
                <c:pt idx="3">
                  <c:v>7.1961300000000006E-2</c:v>
                </c:pt>
                <c:pt idx="4">
                  <c:v>7.072726E-2</c:v>
                </c:pt>
                <c:pt idx="5">
                  <c:v>6.3568169999999993E-2</c:v>
                </c:pt>
                <c:pt idx="6">
                  <c:v>5.5086240000000002E-2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47-A747-98B9-01ACF72DF04E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results_old!$E$41:$E$47</c:f>
              <c:numCache>
                <c:formatCode>0.0000</c:formatCode>
                <c:ptCount val="7"/>
                <c:pt idx="0">
                  <c:v>2.832873E-2</c:v>
                </c:pt>
                <c:pt idx="1">
                  <c:v>4.021392E-2</c:v>
                </c:pt>
                <c:pt idx="2">
                  <c:v>5.116656E-2</c:v>
                </c:pt>
                <c:pt idx="3">
                  <c:v>5.405948E-2</c:v>
                </c:pt>
                <c:pt idx="4">
                  <c:v>5.0330809999999997E-2</c:v>
                </c:pt>
                <c:pt idx="5">
                  <c:v>4.060308E-2</c:v>
                </c:pt>
                <c:pt idx="6">
                  <c:v>3.2370290000000003E-2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47-A747-98B9-01ACF72DF04E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results_old!$E$48:$E$54</c:f>
              <c:numCache>
                <c:formatCode>0.0000</c:formatCode>
                <c:ptCount val="7"/>
                <c:pt idx="0">
                  <c:v>2.170296E-2</c:v>
                </c:pt>
                <c:pt idx="1">
                  <c:v>2.9494159999999998E-2</c:v>
                </c:pt>
                <c:pt idx="2">
                  <c:v>3.5323710000000001E-2</c:v>
                </c:pt>
                <c:pt idx="3">
                  <c:v>3.614684E-2</c:v>
                </c:pt>
                <c:pt idx="4">
                  <c:v>3.0601659999999999E-2</c:v>
                </c:pt>
                <c:pt idx="5">
                  <c:v>2.133732E-2</c:v>
                </c:pt>
                <c:pt idx="6">
                  <c:v>1.1691139999999999E-2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47-A747-98B9-01ACF72DF04E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results_old!$E$55:$E$59</c:f>
              <c:numCache>
                <c:formatCode>0.0000</c:formatCode>
                <c:ptCount val="5"/>
                <c:pt idx="0">
                  <c:v>2.2967999999999999E-2</c:v>
                </c:pt>
                <c:pt idx="1">
                  <c:v>2.4081890000000002E-2</c:v>
                </c:pt>
                <c:pt idx="2">
                  <c:v>2.0840060000000001E-2</c:v>
                </c:pt>
                <c:pt idx="3">
                  <c:v>1.512868E-2</c:v>
                </c:pt>
                <c:pt idx="4">
                  <c:v>6.0202470000000003E-3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47-A747-98B9-01ACF72DF04E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47-A747-98B9-01ACF72DF04E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47-A747-98B9-01ACF72DF04E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results_old!$E$64:$E$70</c:f>
              <c:numCache>
                <c:formatCode>0.0000</c:formatCode>
                <c:ptCount val="7"/>
                <c:pt idx="0">
                  <c:v>-2.002932E-2</c:v>
                </c:pt>
                <c:pt idx="1">
                  <c:v>-2.8836210000000001E-2</c:v>
                </c:pt>
                <c:pt idx="2">
                  <c:v>-3.4930290000000003E-2</c:v>
                </c:pt>
                <c:pt idx="3">
                  <c:v>-3.4720559999999998E-2</c:v>
                </c:pt>
                <c:pt idx="4">
                  <c:v>-2.792994E-2</c:v>
                </c:pt>
                <c:pt idx="5">
                  <c:v>-1.8346749999999998E-2</c:v>
                </c:pt>
                <c:pt idx="6">
                  <c:v>-9.2160019999999992E-3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547-A747-98B9-01ACF72DF04E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results_old!$E$71:$E$77</c:f>
              <c:numCache>
                <c:formatCode>0.0000</c:formatCode>
                <c:ptCount val="7"/>
                <c:pt idx="0">
                  <c:v>-6.9985220000000001E-2</c:v>
                </c:pt>
                <c:pt idx="1">
                  <c:v>-8.2939860000000004E-2</c:v>
                </c:pt>
                <c:pt idx="2">
                  <c:v>-8.8735330000000001E-2</c:v>
                </c:pt>
                <c:pt idx="3">
                  <c:v>-8.7453810000000007E-2</c:v>
                </c:pt>
                <c:pt idx="4">
                  <c:v>-7.7852939999999995E-2</c:v>
                </c:pt>
                <c:pt idx="5">
                  <c:v>-5.9972060000000001E-2</c:v>
                </c:pt>
                <c:pt idx="6">
                  <c:v>-3.72112E-2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547-A747-98B9-01ACF72DF04E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results_old!$E$78:$E$88</c:f>
              <c:numCache>
                <c:formatCode>0.0000</c:formatCode>
                <c:ptCount val="11"/>
                <c:pt idx="0">
                  <c:v>-7.2339619999999993E-2</c:v>
                </c:pt>
                <c:pt idx="1">
                  <c:v>-8.211968E-2</c:v>
                </c:pt>
                <c:pt idx="2">
                  <c:v>-9.2765739999999999E-2</c:v>
                </c:pt>
                <c:pt idx="3">
                  <c:v>-0.1039639</c:v>
                </c:pt>
                <c:pt idx="4">
                  <c:v>-0.11008220000000001</c:v>
                </c:pt>
                <c:pt idx="5">
                  <c:v>-0.11233940000000001</c:v>
                </c:pt>
                <c:pt idx="6">
                  <c:v>-0.1024221</c:v>
                </c:pt>
                <c:pt idx="7">
                  <c:v>-8.5102230000000001E-2</c:v>
                </c:pt>
                <c:pt idx="8">
                  <c:v>-6.4634449999999996E-2</c:v>
                </c:pt>
                <c:pt idx="9">
                  <c:v>-4.2244999999999998E-2</c:v>
                </c:pt>
                <c:pt idx="10">
                  <c:v>-2.4974639999999999E-2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547-A747-98B9-01ACF72D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results_old!$H$2:$H$12</c:f>
              <c:numCache>
                <c:formatCode>0.0000</c:formatCode>
                <c:ptCount val="11"/>
                <c:pt idx="0">
                  <c:v>3.6224449999999998E-2</c:v>
                </c:pt>
                <c:pt idx="1">
                  <c:v>5.5582409999999999E-2</c:v>
                </c:pt>
                <c:pt idx="2">
                  <c:v>7.7756989999999998E-2</c:v>
                </c:pt>
                <c:pt idx="3">
                  <c:v>9.6535469999999998E-2</c:v>
                </c:pt>
                <c:pt idx="4">
                  <c:v>0.11147940000000001</c:v>
                </c:pt>
                <c:pt idx="5">
                  <c:v>0.1187821</c:v>
                </c:pt>
                <c:pt idx="6">
                  <c:v>0.12028800000000001</c:v>
                </c:pt>
                <c:pt idx="7">
                  <c:v>0.1173281</c:v>
                </c:pt>
                <c:pt idx="8">
                  <c:v>0.1117558</c:v>
                </c:pt>
                <c:pt idx="9">
                  <c:v>0.10510709999999999</c:v>
                </c:pt>
                <c:pt idx="10">
                  <c:v>9.7375989999999996E-2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C2-A943-8C6B-06E137AD5B3A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results_old!$H$13:$H$19</c:f>
              <c:numCache>
                <c:formatCode>0.0000</c:formatCode>
                <c:ptCount val="7"/>
                <c:pt idx="0">
                  <c:v>7.7414010000000005E-2</c:v>
                </c:pt>
                <c:pt idx="1">
                  <c:v>9.4102320000000003E-2</c:v>
                </c:pt>
                <c:pt idx="2">
                  <c:v>0.1095554</c:v>
                </c:pt>
                <c:pt idx="3">
                  <c:v>0.1140157</c:v>
                </c:pt>
                <c:pt idx="4">
                  <c:v>0.117607</c:v>
                </c:pt>
                <c:pt idx="5">
                  <c:v>0.1148523</c:v>
                </c:pt>
                <c:pt idx="6">
                  <c:v>0.1080161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C2-A943-8C6B-06E137AD5B3A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results_old!$H$20:$H$26</c:f>
              <c:numCache>
                <c:formatCode>0.0000</c:formatCode>
                <c:ptCount val="7"/>
                <c:pt idx="0">
                  <c:v>7.0783810000000003E-2</c:v>
                </c:pt>
                <c:pt idx="1">
                  <c:v>8.7074289999999999E-2</c:v>
                </c:pt>
                <c:pt idx="2">
                  <c:v>9.8998230000000007E-2</c:v>
                </c:pt>
                <c:pt idx="3">
                  <c:v>0.10649119999999999</c:v>
                </c:pt>
                <c:pt idx="4">
                  <c:v>0.10584929999999999</c:v>
                </c:pt>
                <c:pt idx="5">
                  <c:v>0.1024081</c:v>
                </c:pt>
                <c:pt idx="6">
                  <c:v>9.61447E-2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C2-A943-8C6B-06E137AD5B3A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results_old!$H$27:$H$33</c:f>
              <c:numCache>
                <c:formatCode>0.0000</c:formatCode>
                <c:ptCount val="7"/>
                <c:pt idx="0">
                  <c:v>5.5587070000000002E-2</c:v>
                </c:pt>
                <c:pt idx="1">
                  <c:v>7.3324539999999994E-2</c:v>
                </c:pt>
                <c:pt idx="2">
                  <c:v>8.4204310000000004E-2</c:v>
                </c:pt>
                <c:pt idx="3">
                  <c:v>8.947107E-2</c:v>
                </c:pt>
                <c:pt idx="4">
                  <c:v>8.8204290000000005E-2</c:v>
                </c:pt>
                <c:pt idx="5">
                  <c:v>8.4167439999999996E-2</c:v>
                </c:pt>
                <c:pt idx="6">
                  <c:v>7.908316E-2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C2-A943-8C6B-06E137AD5B3A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results_old!$H$34:$H$40</c:f>
              <c:numCache>
                <c:formatCode>0.0000</c:formatCode>
                <c:ptCount val="7"/>
                <c:pt idx="0">
                  <c:v>5.1079329999999999E-2</c:v>
                </c:pt>
                <c:pt idx="1">
                  <c:v>6.2671459999999998E-2</c:v>
                </c:pt>
                <c:pt idx="2">
                  <c:v>7.153089E-2</c:v>
                </c:pt>
                <c:pt idx="3">
                  <c:v>7.4281360000000005E-2</c:v>
                </c:pt>
                <c:pt idx="4">
                  <c:v>7.147908E-2</c:v>
                </c:pt>
                <c:pt idx="5">
                  <c:v>6.5794800000000001E-2</c:v>
                </c:pt>
                <c:pt idx="6">
                  <c:v>5.8460379999999999E-2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C2-A943-8C6B-06E137AD5B3A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results_old!$H$41:$H$47</c:f>
              <c:numCache>
                <c:formatCode>0.0000</c:formatCode>
                <c:ptCount val="7"/>
                <c:pt idx="0">
                  <c:v>4.0111149999999998E-2</c:v>
                </c:pt>
                <c:pt idx="1">
                  <c:v>4.9545850000000002E-2</c:v>
                </c:pt>
                <c:pt idx="2">
                  <c:v>5.562454E-2</c:v>
                </c:pt>
                <c:pt idx="3">
                  <c:v>5.7770549999999997E-2</c:v>
                </c:pt>
                <c:pt idx="4">
                  <c:v>5.2741129999999997E-2</c:v>
                </c:pt>
                <c:pt idx="5">
                  <c:v>4.6838129999999999E-2</c:v>
                </c:pt>
                <c:pt idx="6">
                  <c:v>3.9515950000000001E-2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7C2-A943-8C6B-06E137AD5B3A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results_old!$H$48:$H$54</c:f>
              <c:numCache>
                <c:formatCode>0.0000</c:formatCode>
                <c:ptCount val="7"/>
                <c:pt idx="0">
                  <c:v>2.515773E-2</c:v>
                </c:pt>
                <c:pt idx="1">
                  <c:v>3.4533109999999999E-2</c:v>
                </c:pt>
                <c:pt idx="2">
                  <c:v>3.993493E-2</c:v>
                </c:pt>
                <c:pt idx="3">
                  <c:v>4.1244580000000003E-2</c:v>
                </c:pt>
                <c:pt idx="4">
                  <c:v>3.6591119999999998E-2</c:v>
                </c:pt>
                <c:pt idx="5">
                  <c:v>2.754583E-2</c:v>
                </c:pt>
                <c:pt idx="6">
                  <c:v>2.19606E-2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7C2-A943-8C6B-06E137AD5B3A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results_old!$H$55:$H$59</c:f>
              <c:numCache>
                <c:formatCode>0.0000</c:formatCode>
                <c:ptCount val="5"/>
                <c:pt idx="0">
                  <c:v>2.3900000000000001E-2</c:v>
                </c:pt>
                <c:pt idx="1">
                  <c:v>2.7199999999999998E-2</c:v>
                </c:pt>
                <c:pt idx="2">
                  <c:v>2.7E-2</c:v>
                </c:pt>
                <c:pt idx="3">
                  <c:v>2.1399999999999999E-2</c:v>
                </c:pt>
                <c:pt idx="4">
                  <c:v>1.32E-2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7C2-A943-8C6B-06E137AD5B3A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results_old!$H$60:$H$62</c:f>
              <c:numCache>
                <c:formatCode>0.0000</c:formatCode>
                <c:ptCount val="3"/>
                <c:pt idx="0">
                  <c:v>8.0140290000000006E-3</c:v>
                </c:pt>
                <c:pt idx="1">
                  <c:v>1.0696799999999999E-2</c:v>
                </c:pt>
                <c:pt idx="2">
                  <c:v>1.036171E-2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7C2-A943-8C6B-06E137AD5B3A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results_old!$H$63</c:f>
              <c:numCache>
                <c:formatCode>0.0000</c:formatCode>
                <c:ptCount val="1"/>
                <c:pt idx="0">
                  <c:v>1.693593E-4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7C2-A943-8C6B-06E137AD5B3A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results_old!$H$64:$H$70</c:f>
              <c:numCache>
                <c:formatCode>0.0000</c:formatCode>
                <c:ptCount val="7"/>
                <c:pt idx="0">
                  <c:v>-3.4313570000000002E-2</c:v>
                </c:pt>
                <c:pt idx="1">
                  <c:v>-4.1978260000000003E-2</c:v>
                </c:pt>
                <c:pt idx="2">
                  <c:v>-4.3917329999999997E-2</c:v>
                </c:pt>
                <c:pt idx="3">
                  <c:v>-4.3124830000000003E-2</c:v>
                </c:pt>
                <c:pt idx="4">
                  <c:v>-3.4867910000000002E-2</c:v>
                </c:pt>
                <c:pt idx="5">
                  <c:v>-2.711993E-2</c:v>
                </c:pt>
                <c:pt idx="6">
                  <c:v>-1.9682709999999999E-2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7C2-A943-8C6B-06E137AD5B3A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results_old!$H$71:$H$77</c:f>
              <c:numCache>
                <c:formatCode>0.0000</c:formatCode>
                <c:ptCount val="7"/>
                <c:pt idx="0">
                  <c:v>-6.840512E-2</c:v>
                </c:pt>
                <c:pt idx="1">
                  <c:v>-8.0399410000000004E-2</c:v>
                </c:pt>
                <c:pt idx="2">
                  <c:v>-8.9298230000000006E-2</c:v>
                </c:pt>
                <c:pt idx="3">
                  <c:v>-9.0528280000000003E-2</c:v>
                </c:pt>
                <c:pt idx="4">
                  <c:v>-8.5618070000000004E-2</c:v>
                </c:pt>
                <c:pt idx="5">
                  <c:v>-7.2363999999999998E-2</c:v>
                </c:pt>
                <c:pt idx="6">
                  <c:v>-5.5257670000000002E-2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7C2-A943-8C6B-06E137AD5B3A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results_old!$H$78:$H$88</c:f>
              <c:numCache>
                <c:formatCode>0.0000</c:formatCode>
                <c:ptCount val="11"/>
                <c:pt idx="0">
                  <c:v>-7.1375389999999997E-2</c:v>
                </c:pt>
                <c:pt idx="1">
                  <c:v>-8.2030980000000003E-2</c:v>
                </c:pt>
                <c:pt idx="2">
                  <c:v>-9.124525E-2</c:v>
                </c:pt>
                <c:pt idx="3">
                  <c:v>-0.10307819999999999</c:v>
                </c:pt>
                <c:pt idx="4">
                  <c:v>-0.1089585</c:v>
                </c:pt>
                <c:pt idx="5">
                  <c:v>-0.107659</c:v>
                </c:pt>
                <c:pt idx="6">
                  <c:v>-0.1029683</c:v>
                </c:pt>
                <c:pt idx="7">
                  <c:v>-8.4204340000000003E-2</c:v>
                </c:pt>
                <c:pt idx="8">
                  <c:v>-6.4890569999999995E-2</c:v>
                </c:pt>
                <c:pt idx="9">
                  <c:v>-4.235949E-2</c:v>
                </c:pt>
                <c:pt idx="10">
                  <c:v>-2.4903970000000001E-2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7C2-A943-8C6B-06E137AD5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results_old!$F$2:$F$12</c:f>
              <c:numCache>
                <c:formatCode>0.0000</c:formatCode>
                <c:ptCount val="11"/>
                <c:pt idx="0">
                  <c:v>-1.013436</c:v>
                </c:pt>
                <c:pt idx="1">
                  <c:v>-0.87976699999999997</c:v>
                </c:pt>
                <c:pt idx="2">
                  <c:v>-0.70980220000000005</c:v>
                </c:pt>
                <c:pt idx="3">
                  <c:v>-0.53382229999999997</c:v>
                </c:pt>
                <c:pt idx="4">
                  <c:v>-0.35120649999999998</c:v>
                </c:pt>
                <c:pt idx="5">
                  <c:v>-0.1697293</c:v>
                </c:pt>
                <c:pt idx="6">
                  <c:v>7.3952829999999999E-3</c:v>
                </c:pt>
                <c:pt idx="7">
                  <c:v>0.1725228</c:v>
                </c:pt>
                <c:pt idx="8">
                  <c:v>0.31850279999999997</c:v>
                </c:pt>
                <c:pt idx="9">
                  <c:v>0.4346392</c:v>
                </c:pt>
                <c:pt idx="10">
                  <c:v>0.51055799999999996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93-8746-AB1A-4EB2BD325AB8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results_old!$F$13:$F$19</c:f>
              <c:numCache>
                <c:formatCode>0.0000</c:formatCode>
                <c:ptCount val="7"/>
                <c:pt idx="0">
                  <c:v>-0.71684369999999997</c:v>
                </c:pt>
                <c:pt idx="1">
                  <c:v>-0.54418290000000002</c:v>
                </c:pt>
                <c:pt idx="2">
                  <c:v>-0.36246299999999998</c:v>
                </c:pt>
                <c:pt idx="3">
                  <c:v>-0.19720119999999999</c:v>
                </c:pt>
                <c:pt idx="4">
                  <c:v>-2.2569659999999998E-2</c:v>
                </c:pt>
                <c:pt idx="5">
                  <c:v>0.15565670000000001</c:v>
                </c:pt>
                <c:pt idx="6">
                  <c:v>0.3016451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93-8746-AB1A-4EB2BD325AB8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results_old!$F$20:$F$26</c:f>
              <c:numCache>
                <c:formatCode>0.0000</c:formatCode>
                <c:ptCount val="7"/>
                <c:pt idx="0">
                  <c:v>-0.7021927</c:v>
                </c:pt>
                <c:pt idx="1">
                  <c:v>-0.5364546</c:v>
                </c:pt>
                <c:pt idx="2">
                  <c:v>-0.35692819999999997</c:v>
                </c:pt>
                <c:pt idx="3">
                  <c:v>-0.18693299999999999</c:v>
                </c:pt>
                <c:pt idx="4">
                  <c:v>-1.6669219999999998E-2</c:v>
                </c:pt>
                <c:pt idx="5">
                  <c:v>0.16809660000000001</c:v>
                </c:pt>
                <c:pt idx="6">
                  <c:v>0.31964340000000002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93-8746-AB1A-4EB2BD325AB8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results_old!$F$27:$F$33</c:f>
              <c:numCache>
                <c:formatCode>0.0000</c:formatCode>
                <c:ptCount val="7"/>
                <c:pt idx="0">
                  <c:v>-0.60186119999999999</c:v>
                </c:pt>
                <c:pt idx="1">
                  <c:v>-0.47828209999999999</c:v>
                </c:pt>
                <c:pt idx="2">
                  <c:v>-0.30256319999999998</c:v>
                </c:pt>
                <c:pt idx="3">
                  <c:v>-0.14977480000000001</c:v>
                </c:pt>
                <c:pt idx="4">
                  <c:v>2.1711299999999999E-2</c:v>
                </c:pt>
                <c:pt idx="5">
                  <c:v>0.18670110000000001</c:v>
                </c:pt>
                <c:pt idx="6">
                  <c:v>0.32835609999999998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93-8746-AB1A-4EB2BD325AB8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results_old!$F$34:$F$40</c:f>
              <c:numCache>
                <c:formatCode>0.0000</c:formatCode>
                <c:ptCount val="7"/>
                <c:pt idx="0">
                  <c:v>-0.44821559999999999</c:v>
                </c:pt>
                <c:pt idx="1">
                  <c:v>-0.32295160000000001</c:v>
                </c:pt>
                <c:pt idx="2">
                  <c:v>-0.19220670000000001</c:v>
                </c:pt>
                <c:pt idx="3">
                  <c:v>-4.0752459999999997E-2</c:v>
                </c:pt>
                <c:pt idx="4">
                  <c:v>9.9520979999999995E-2</c:v>
                </c:pt>
                <c:pt idx="5">
                  <c:v>0.24419540000000001</c:v>
                </c:pt>
                <c:pt idx="6">
                  <c:v>0.36046600000000001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93-8746-AB1A-4EB2BD325AB8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results_old!$F$41:$F$47</c:f>
              <c:numCache>
                <c:formatCode>0.0000</c:formatCode>
                <c:ptCount val="7"/>
                <c:pt idx="0">
                  <c:v>-0.28947390000000001</c:v>
                </c:pt>
                <c:pt idx="1">
                  <c:v>-0.19821849999999999</c:v>
                </c:pt>
                <c:pt idx="2">
                  <c:v>-8.7407189999999996E-2</c:v>
                </c:pt>
                <c:pt idx="3">
                  <c:v>4.3742830000000003E-2</c:v>
                </c:pt>
                <c:pt idx="4">
                  <c:v>0.1572663</c:v>
                </c:pt>
                <c:pt idx="5">
                  <c:v>0.2788698</c:v>
                </c:pt>
                <c:pt idx="6">
                  <c:v>0.36351489999999997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93-8746-AB1A-4EB2BD325AB8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results_old!$F$48:$F$54</c:f>
              <c:numCache>
                <c:formatCode>0.0000</c:formatCode>
                <c:ptCount val="7"/>
                <c:pt idx="0">
                  <c:v>-0.1582703</c:v>
                </c:pt>
                <c:pt idx="1">
                  <c:v>-8.3950339999999998E-2</c:v>
                </c:pt>
                <c:pt idx="2">
                  <c:v>5.2897589999999998E-3</c:v>
                </c:pt>
                <c:pt idx="3">
                  <c:v>0.1021764</c:v>
                </c:pt>
                <c:pt idx="4">
                  <c:v>0.18593799999999999</c:v>
                </c:pt>
                <c:pt idx="5">
                  <c:v>0.26409739999999998</c:v>
                </c:pt>
                <c:pt idx="6">
                  <c:v>0.32956489999999999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93-8746-AB1A-4EB2BD325AB8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results_old!$F$55:$F$59</c:f>
              <c:numCache>
                <c:formatCode>0.0000</c:formatCode>
                <c:ptCount val="5"/>
                <c:pt idx="0">
                  <c:v>1.92749E-3</c:v>
                </c:pt>
                <c:pt idx="1">
                  <c:v>5.8657620000000001E-2</c:v>
                </c:pt>
                <c:pt idx="2">
                  <c:v>0.1118252</c:v>
                </c:pt>
                <c:pt idx="3">
                  <c:v>0.16667560000000001</c:v>
                </c:pt>
                <c:pt idx="4">
                  <c:v>0.22260089999999999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93-8746-AB1A-4EB2BD325AB8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93-8746-AB1A-4EB2BD325AB8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193-8746-AB1A-4EB2BD325AB8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results_old!$F$64:$F$70</c:f>
              <c:numCache>
                <c:formatCode>0.0000</c:formatCode>
                <c:ptCount val="7"/>
                <c:pt idx="0">
                  <c:v>-0.17345430000000001</c:v>
                </c:pt>
                <c:pt idx="1">
                  <c:v>-8.7891620000000004E-2</c:v>
                </c:pt>
                <c:pt idx="2">
                  <c:v>6.5141870000000003E-3</c:v>
                </c:pt>
                <c:pt idx="3">
                  <c:v>9.9288459999999995E-2</c:v>
                </c:pt>
                <c:pt idx="4">
                  <c:v>0.2005121</c:v>
                </c:pt>
                <c:pt idx="5">
                  <c:v>0.27539720000000001</c:v>
                </c:pt>
                <c:pt idx="6">
                  <c:v>0.33761910000000001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193-8746-AB1A-4EB2BD325AB8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results_old!$F$71:$F$77</c:f>
              <c:numCache>
                <c:formatCode>0.0000</c:formatCode>
                <c:ptCount val="7"/>
                <c:pt idx="0">
                  <c:v>0.37604009999999999</c:v>
                </c:pt>
                <c:pt idx="1">
                  <c:v>0.21200550000000001</c:v>
                </c:pt>
                <c:pt idx="2">
                  <c:v>3.4742559999999999E-2</c:v>
                </c:pt>
                <c:pt idx="3">
                  <c:v>-0.13824980000000001</c:v>
                </c:pt>
                <c:pt idx="4">
                  <c:v>-0.3241214</c:v>
                </c:pt>
                <c:pt idx="5">
                  <c:v>-0.50405979999999995</c:v>
                </c:pt>
                <c:pt idx="6">
                  <c:v>-0.66790360000000004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193-8746-AB1A-4EB2BD325AB8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results_old!$F$78:$F$88</c:f>
              <c:numCache>
                <c:formatCode>0.0000</c:formatCode>
                <c:ptCount val="11"/>
                <c:pt idx="0">
                  <c:v>0.58645329999999996</c:v>
                </c:pt>
                <c:pt idx="1">
                  <c:v>0.4903342</c:v>
                </c:pt>
                <c:pt idx="2">
                  <c:v>0.35614970000000001</c:v>
                </c:pt>
                <c:pt idx="3">
                  <c:v>0.19267699999999999</c:v>
                </c:pt>
                <c:pt idx="4">
                  <c:v>-6.5611520000000004E-4</c:v>
                </c:pt>
                <c:pt idx="5">
                  <c:v>-0.21353430000000001</c:v>
                </c:pt>
                <c:pt idx="6">
                  <c:v>-0.40954370000000001</c:v>
                </c:pt>
                <c:pt idx="7">
                  <c:v>-0.61510010000000004</c:v>
                </c:pt>
                <c:pt idx="8">
                  <c:v>-0.79329510000000003</c:v>
                </c:pt>
                <c:pt idx="9">
                  <c:v>-0.97478260000000005</c:v>
                </c:pt>
                <c:pt idx="10">
                  <c:v>-1.1005290000000001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193-8746-AB1A-4EB2BD32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Cmx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results_old!$G$2:$G$12</c:f>
              <c:numCache>
                <c:formatCode>0.0000</c:formatCode>
                <c:ptCount val="11"/>
                <c:pt idx="0">
                  <c:v>0.21390529999999999</c:v>
                </c:pt>
                <c:pt idx="1">
                  <c:v>0.17188049999999999</c:v>
                </c:pt>
                <c:pt idx="2">
                  <c:v>0.1179818</c:v>
                </c:pt>
                <c:pt idx="3">
                  <c:v>6.5207009999999996E-2</c:v>
                </c:pt>
                <c:pt idx="4">
                  <c:v>1.3821740000000001E-2</c:v>
                </c:pt>
                <c:pt idx="5">
                  <c:v>-3.3798259999999997E-2</c:v>
                </c:pt>
                <c:pt idx="6">
                  <c:v>-7.2333610000000007E-2</c:v>
                </c:pt>
                <c:pt idx="7">
                  <c:v>-0.10510079999999999</c:v>
                </c:pt>
                <c:pt idx="8">
                  <c:v>-0.1274902</c:v>
                </c:pt>
                <c:pt idx="9">
                  <c:v>-0.14003650000000001</c:v>
                </c:pt>
                <c:pt idx="10">
                  <c:v>-0.14671680000000001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18-1E47-B90C-AA44F2DC24DA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results_old!$G$13:$G$19</c:f>
              <c:numCache>
                <c:formatCode>0.0000</c:formatCode>
                <c:ptCount val="7"/>
                <c:pt idx="0">
                  <c:v>0.1218868</c:v>
                </c:pt>
                <c:pt idx="1">
                  <c:v>6.8164890000000006E-2</c:v>
                </c:pt>
                <c:pt idx="2">
                  <c:v>1.5429089999999999E-2</c:v>
                </c:pt>
                <c:pt idx="3">
                  <c:v>-2.994343E-2</c:v>
                </c:pt>
                <c:pt idx="4">
                  <c:v>-7.0209969999999997E-2</c:v>
                </c:pt>
                <c:pt idx="5">
                  <c:v>-0.1018801</c:v>
                </c:pt>
                <c:pt idx="6">
                  <c:v>-0.1233524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18-1E47-B90C-AA44F2DC24DA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results_old!$G$20:$G$26</c:f>
              <c:numCache>
                <c:formatCode>0.0000</c:formatCode>
                <c:ptCount val="7"/>
                <c:pt idx="0">
                  <c:v>0.1245038</c:v>
                </c:pt>
                <c:pt idx="1">
                  <c:v>7.0827200000000007E-2</c:v>
                </c:pt>
                <c:pt idx="2">
                  <c:v>1.8432009999999999E-2</c:v>
                </c:pt>
                <c:pt idx="3">
                  <c:v>-2.6607800000000001E-2</c:v>
                </c:pt>
                <c:pt idx="4">
                  <c:v>-6.6632029999999995E-2</c:v>
                </c:pt>
                <c:pt idx="5">
                  <c:v>-9.7966730000000002E-2</c:v>
                </c:pt>
                <c:pt idx="6">
                  <c:v>-0.1178242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18-1E47-B90C-AA44F2DC24DA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results_old!$G$27:$G$33</c:f>
              <c:numCache>
                <c:formatCode>0.0000</c:formatCode>
                <c:ptCount val="7"/>
                <c:pt idx="0">
                  <c:v>0.1134284</c:v>
                </c:pt>
                <c:pt idx="1">
                  <c:v>6.9222130000000007E-2</c:v>
                </c:pt>
                <c:pt idx="2">
                  <c:v>1.8243869999999999E-2</c:v>
                </c:pt>
                <c:pt idx="3">
                  <c:v>-2.3476500000000001E-2</c:v>
                </c:pt>
                <c:pt idx="4">
                  <c:v>-6.1357889999999998E-2</c:v>
                </c:pt>
                <c:pt idx="5">
                  <c:v>-9.0005199999999994E-2</c:v>
                </c:pt>
                <c:pt idx="6">
                  <c:v>-0.1049896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18-1E47-B90C-AA44F2DC24DA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results_old!$G$34:$G$40</c:f>
              <c:numCache>
                <c:formatCode>0.0000</c:formatCode>
                <c:ptCount val="7"/>
                <c:pt idx="0">
                  <c:v>9.0023569999999997E-2</c:v>
                </c:pt>
                <c:pt idx="1">
                  <c:v>4.8514090000000003E-2</c:v>
                </c:pt>
                <c:pt idx="2">
                  <c:v>1.0246379999999999E-2</c:v>
                </c:pt>
                <c:pt idx="3">
                  <c:v>-2.7794619999999999E-2</c:v>
                </c:pt>
                <c:pt idx="4">
                  <c:v>-5.6242550000000002E-2</c:v>
                </c:pt>
                <c:pt idx="5">
                  <c:v>-7.8013319999999997E-2</c:v>
                </c:pt>
                <c:pt idx="6">
                  <c:v>-9.0143849999999998E-2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18-1E47-B90C-AA44F2DC24DA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results_old!$G$41:$G$47</c:f>
              <c:numCache>
                <c:formatCode>0.0000</c:formatCode>
                <c:ptCount val="7"/>
                <c:pt idx="0">
                  <c:v>6.5016859999999996E-2</c:v>
                </c:pt>
                <c:pt idx="1">
                  <c:v>3.6015709999999999E-2</c:v>
                </c:pt>
                <c:pt idx="2">
                  <c:v>3.8924630000000001E-3</c:v>
                </c:pt>
                <c:pt idx="3">
                  <c:v>-2.6687490000000001E-2</c:v>
                </c:pt>
                <c:pt idx="4">
                  <c:v>-4.7773789999999997E-2</c:v>
                </c:pt>
                <c:pt idx="5">
                  <c:v>-6.4311049999999995E-2</c:v>
                </c:pt>
                <c:pt idx="6">
                  <c:v>-7.2240460000000006E-2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418-1E47-B90C-AA44F2DC24DA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results_old!$G$48:$G$54</c:f>
              <c:numCache>
                <c:formatCode>0.0000</c:formatCode>
                <c:ptCount val="7"/>
                <c:pt idx="0">
                  <c:v>4.2859990000000001E-2</c:v>
                </c:pt>
                <c:pt idx="1">
                  <c:v>2.341002E-2</c:v>
                </c:pt>
                <c:pt idx="2">
                  <c:v>-1.789595E-4</c:v>
                </c:pt>
                <c:pt idx="3">
                  <c:v>-2.186519E-2</c:v>
                </c:pt>
                <c:pt idx="4">
                  <c:v>-3.6360530000000002E-2</c:v>
                </c:pt>
                <c:pt idx="5">
                  <c:v>-4.6188449999999999E-2</c:v>
                </c:pt>
                <c:pt idx="6">
                  <c:v>-5.2000079999999997E-2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418-1E47-B90C-AA44F2DC24DA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results_old!$G$55:$G$59</c:f>
              <c:numCache>
                <c:formatCode>0.0000</c:formatCode>
                <c:ptCount val="5"/>
                <c:pt idx="0">
                  <c:v>8.9034590000000007E-3</c:v>
                </c:pt>
                <c:pt idx="1">
                  <c:v>-3.5548910000000001E-3</c:v>
                </c:pt>
                <c:pt idx="2">
                  <c:v>-1.4162589999999999E-2</c:v>
                </c:pt>
                <c:pt idx="3">
                  <c:v>-2.284485E-2</c:v>
                </c:pt>
                <c:pt idx="4">
                  <c:v>-2.8265519999999999E-2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418-1E47-B90C-AA44F2DC24DA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418-1E47-B90C-AA44F2DC24DA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418-1E47-B90C-AA44F2DC24DA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results_old!$G$64:$G$70</c:f>
              <c:numCache>
                <c:formatCode>0.0000</c:formatCode>
                <c:ptCount val="7"/>
                <c:pt idx="0">
                  <c:v>-4.3116559999999998E-2</c:v>
                </c:pt>
                <c:pt idx="1">
                  <c:v>-2.1954009999999999E-2</c:v>
                </c:pt>
                <c:pt idx="2">
                  <c:v>2.4543270000000001E-3</c:v>
                </c:pt>
                <c:pt idx="3">
                  <c:v>2.337618E-2</c:v>
                </c:pt>
                <c:pt idx="4">
                  <c:v>4.2240850000000003E-2</c:v>
                </c:pt>
                <c:pt idx="5">
                  <c:v>5.2576480000000002E-2</c:v>
                </c:pt>
                <c:pt idx="6">
                  <c:v>5.75583E-2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418-1E47-B90C-AA44F2DC24DA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results_old!$G$71:$G$77</c:f>
              <c:numCache>
                <c:formatCode>0.0000</c:formatCode>
                <c:ptCount val="7"/>
                <c:pt idx="0">
                  <c:v>0.12940099999999999</c:v>
                </c:pt>
                <c:pt idx="1">
                  <c:v>0.10132919999999999</c:v>
                </c:pt>
                <c:pt idx="2">
                  <c:v>6.6796579999999994E-2</c:v>
                </c:pt>
                <c:pt idx="3">
                  <c:v>2.8278770000000002E-2</c:v>
                </c:pt>
                <c:pt idx="4">
                  <c:v>-1.8630710000000002E-2</c:v>
                </c:pt>
                <c:pt idx="5">
                  <c:v>-6.963569E-2</c:v>
                </c:pt>
                <c:pt idx="6">
                  <c:v>-0.1215367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418-1E47-B90C-AA44F2DC24DA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results_old!$G$78:$G$88</c:f>
              <c:numCache>
                <c:formatCode>0.0000</c:formatCode>
                <c:ptCount val="11"/>
                <c:pt idx="0">
                  <c:v>0.1753912</c:v>
                </c:pt>
                <c:pt idx="1">
                  <c:v>0.16545550000000001</c:v>
                </c:pt>
                <c:pt idx="2">
                  <c:v>0.14703759999999999</c:v>
                </c:pt>
                <c:pt idx="3">
                  <c:v>0.1190344</c:v>
                </c:pt>
                <c:pt idx="4">
                  <c:v>8.0985340000000003E-2</c:v>
                </c:pt>
                <c:pt idx="5">
                  <c:v>3.5242860000000001E-2</c:v>
                </c:pt>
                <c:pt idx="6">
                  <c:v>-1.498449E-2</c:v>
                </c:pt>
                <c:pt idx="7">
                  <c:v>-7.1306320000000006E-2</c:v>
                </c:pt>
                <c:pt idx="8">
                  <c:v>-0.1255686</c:v>
                </c:pt>
                <c:pt idx="9">
                  <c:v>-0.1808131</c:v>
                </c:pt>
                <c:pt idx="10">
                  <c:v>-0.22013279999999999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418-1E47-B90C-AA44F2DC2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Cmx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results_old!$J$2:$J$12</c:f>
              <c:numCache>
                <c:formatCode>0.0000</c:formatCode>
                <c:ptCount val="11"/>
                <c:pt idx="0">
                  <c:v>0.22123399999999999</c:v>
                </c:pt>
                <c:pt idx="1">
                  <c:v>0.17572589999999999</c:v>
                </c:pt>
                <c:pt idx="2">
                  <c:v>0.12669739999999999</c:v>
                </c:pt>
                <c:pt idx="3">
                  <c:v>7.1565760000000006E-2</c:v>
                </c:pt>
                <c:pt idx="4">
                  <c:v>1.897855E-2</c:v>
                </c:pt>
                <c:pt idx="5">
                  <c:v>-3.276043E-2</c:v>
                </c:pt>
                <c:pt idx="6">
                  <c:v>-7.3290859999999999E-2</c:v>
                </c:pt>
                <c:pt idx="7">
                  <c:v>-0.10629379999999999</c:v>
                </c:pt>
                <c:pt idx="8">
                  <c:v>-0.12855249999999999</c:v>
                </c:pt>
                <c:pt idx="9">
                  <c:v>-0.1417224</c:v>
                </c:pt>
                <c:pt idx="10">
                  <c:v>-0.150368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50-3141-A0EF-B11985FA5E53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results_old!$G$13:$G$19</c:f>
              <c:numCache>
                <c:formatCode>0.0000</c:formatCode>
                <c:ptCount val="7"/>
                <c:pt idx="0">
                  <c:v>0.1218868</c:v>
                </c:pt>
                <c:pt idx="1">
                  <c:v>6.8164890000000006E-2</c:v>
                </c:pt>
                <c:pt idx="2">
                  <c:v>1.5429089999999999E-2</c:v>
                </c:pt>
                <c:pt idx="3">
                  <c:v>-2.994343E-2</c:v>
                </c:pt>
                <c:pt idx="4">
                  <c:v>-7.0209969999999997E-2</c:v>
                </c:pt>
                <c:pt idx="5">
                  <c:v>-0.1018801</c:v>
                </c:pt>
                <c:pt idx="6">
                  <c:v>-0.1233524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50-3141-A0EF-B11985FA5E53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results_old!$J$20:$J$26</c:f>
              <c:numCache>
                <c:formatCode>0.0000</c:formatCode>
                <c:ptCount val="7"/>
                <c:pt idx="0">
                  <c:v>0.1240855</c:v>
                </c:pt>
                <c:pt idx="1">
                  <c:v>7.4014179999999999E-2</c:v>
                </c:pt>
                <c:pt idx="2">
                  <c:v>2.3255339999999999E-2</c:v>
                </c:pt>
                <c:pt idx="3">
                  <c:v>-2.0758430000000001E-2</c:v>
                </c:pt>
                <c:pt idx="4">
                  <c:v>-6.0277089999999998E-2</c:v>
                </c:pt>
                <c:pt idx="5">
                  <c:v>-9.1359430000000005E-2</c:v>
                </c:pt>
                <c:pt idx="6">
                  <c:v>-0.1108725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50-3141-A0EF-B11985FA5E53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results_old!$J$27:$J$33</c:f>
              <c:numCache>
                <c:formatCode>0.0000</c:formatCode>
                <c:ptCount val="7"/>
                <c:pt idx="0">
                  <c:v>0.12016549999999999</c:v>
                </c:pt>
                <c:pt idx="1">
                  <c:v>7.5022969999999994E-2</c:v>
                </c:pt>
                <c:pt idx="2">
                  <c:v>2.838622E-2</c:v>
                </c:pt>
                <c:pt idx="3">
                  <c:v>-1.3017590000000001E-2</c:v>
                </c:pt>
                <c:pt idx="4">
                  <c:v>-4.8534050000000002E-2</c:v>
                </c:pt>
                <c:pt idx="5">
                  <c:v>-7.4722140000000006E-2</c:v>
                </c:pt>
                <c:pt idx="6">
                  <c:v>-9.25478E-2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50-3141-A0EF-B11985FA5E53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results_old!$J$34:$J$40</c:f>
              <c:numCache>
                <c:formatCode>0.0000</c:formatCode>
                <c:ptCount val="7"/>
                <c:pt idx="0">
                  <c:v>9.8283040000000002E-2</c:v>
                </c:pt>
                <c:pt idx="1">
                  <c:v>6.0963030000000001E-2</c:v>
                </c:pt>
                <c:pt idx="2">
                  <c:v>2.519149E-2</c:v>
                </c:pt>
                <c:pt idx="3">
                  <c:v>-1.2088720000000001E-2</c:v>
                </c:pt>
                <c:pt idx="4">
                  <c:v>-4.1007290000000002E-2</c:v>
                </c:pt>
                <c:pt idx="5">
                  <c:v>-6.3025189999999995E-2</c:v>
                </c:pt>
                <c:pt idx="6">
                  <c:v>-7.7530959999999996E-2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50-3141-A0EF-B11985FA5E53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results_old!$J$41:$J$47</c:f>
              <c:numCache>
                <c:formatCode>0.0000</c:formatCode>
                <c:ptCount val="7"/>
                <c:pt idx="0">
                  <c:v>7.5935429999999998E-2</c:v>
                </c:pt>
                <c:pt idx="1">
                  <c:v>4.6387869999999998E-2</c:v>
                </c:pt>
                <c:pt idx="2">
                  <c:v>1.464677E-2</c:v>
                </c:pt>
                <c:pt idx="3">
                  <c:v>-1.15418E-2</c:v>
                </c:pt>
                <c:pt idx="4">
                  <c:v>-3.2847830000000001E-2</c:v>
                </c:pt>
                <c:pt idx="5">
                  <c:v>-4.7884030000000001E-2</c:v>
                </c:pt>
                <c:pt idx="6">
                  <c:v>-5.7431410000000002E-2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C50-3141-A0EF-B11985FA5E53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results_old!$J$48:$J$54</c:f>
              <c:numCache>
                <c:formatCode>0.0000</c:formatCode>
                <c:ptCount val="7"/>
                <c:pt idx="0">
                  <c:v>5.5819090000000002E-2</c:v>
                </c:pt>
                <c:pt idx="1">
                  <c:v>3.5459079999999997E-2</c:v>
                </c:pt>
                <c:pt idx="2">
                  <c:v>1.144915E-2</c:v>
                </c:pt>
                <c:pt idx="3">
                  <c:v>-8.8621280000000004E-3</c:v>
                </c:pt>
                <c:pt idx="4">
                  <c:v>-2.474148E-2</c:v>
                </c:pt>
                <c:pt idx="5">
                  <c:v>-3.5336760000000002E-2</c:v>
                </c:pt>
                <c:pt idx="6">
                  <c:v>-3.9987679999999998E-2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C50-3141-A0EF-B11985FA5E53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results_old!$J$55:$J$59</c:f>
              <c:numCache>
                <c:formatCode>0.0000</c:formatCode>
                <c:ptCount val="5"/>
                <c:pt idx="0">
                  <c:v>1.6899999999999998E-2</c:v>
                </c:pt>
                <c:pt idx="1">
                  <c:v>4.3E-3</c:v>
                </c:pt>
                <c:pt idx="2">
                  <c:v>-6.4000000000000003E-3</c:v>
                </c:pt>
                <c:pt idx="3">
                  <c:v>-1.5599999999999999E-2</c:v>
                </c:pt>
                <c:pt idx="4">
                  <c:v>-2.2499999999999999E-2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C50-3141-A0EF-B11985FA5E53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C50-3141-A0EF-B11985FA5E53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results_old!$J$63</c:f>
              <c:numCache>
                <c:formatCode>0.0000</c:formatCode>
                <c:ptCount val="1"/>
                <c:pt idx="0">
                  <c:v>-5.8902529999999996E-4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C50-3141-A0EF-B11985FA5E53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results_old!$J$64:$J$70</c:f>
              <c:numCache>
                <c:formatCode>0.0000</c:formatCode>
                <c:ptCount val="7"/>
                <c:pt idx="0">
                  <c:v>-4.2638790000000003E-2</c:v>
                </c:pt>
                <c:pt idx="1">
                  <c:v>-2.2146099999999998E-2</c:v>
                </c:pt>
                <c:pt idx="2">
                  <c:v>-3.0694820000000001E-3</c:v>
                </c:pt>
                <c:pt idx="3">
                  <c:v>1.509192E-2</c:v>
                </c:pt>
                <c:pt idx="4">
                  <c:v>3.149064E-2</c:v>
                </c:pt>
                <c:pt idx="5">
                  <c:v>4.0058110000000001E-2</c:v>
                </c:pt>
                <c:pt idx="6">
                  <c:v>4.4568150000000001E-2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C50-3141-A0EF-B11985FA5E53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results_old!$J$71:$J$77</c:f>
              <c:numCache>
                <c:formatCode>0.0000</c:formatCode>
                <c:ptCount val="7"/>
                <c:pt idx="0">
                  <c:v>0.1071732</c:v>
                </c:pt>
                <c:pt idx="1">
                  <c:v>8.5263160000000005E-2</c:v>
                </c:pt>
                <c:pt idx="2">
                  <c:v>5.4714029999999997E-2</c:v>
                </c:pt>
                <c:pt idx="3">
                  <c:v>2.0861520000000001E-2</c:v>
                </c:pt>
                <c:pt idx="4">
                  <c:v>-1.9237319999999999E-2</c:v>
                </c:pt>
                <c:pt idx="5">
                  <c:v>-6.5062170000000003E-2</c:v>
                </c:pt>
                <c:pt idx="6">
                  <c:v>-0.1104362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C50-3141-A0EF-B11985FA5E53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results_old!$J$78:$J$88</c:f>
              <c:numCache>
                <c:formatCode>0.0000</c:formatCode>
                <c:ptCount val="11"/>
                <c:pt idx="0">
                  <c:v>0.1652303</c:v>
                </c:pt>
                <c:pt idx="1">
                  <c:v>0.15785579999999999</c:v>
                </c:pt>
                <c:pt idx="2">
                  <c:v>0.1401394</c:v>
                </c:pt>
                <c:pt idx="3">
                  <c:v>0.1131236</c:v>
                </c:pt>
                <c:pt idx="4">
                  <c:v>7.6876829999999993E-2</c:v>
                </c:pt>
                <c:pt idx="5">
                  <c:v>3.1822490000000002E-2</c:v>
                </c:pt>
                <c:pt idx="6">
                  <c:v>-1.792082E-2</c:v>
                </c:pt>
                <c:pt idx="7">
                  <c:v>-7.2468539999999998E-2</c:v>
                </c:pt>
                <c:pt idx="8">
                  <c:v>-0.1259825</c:v>
                </c:pt>
                <c:pt idx="9">
                  <c:v>-0.17833199999999999</c:v>
                </c:pt>
                <c:pt idx="10">
                  <c:v>-0.21558250000000001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C50-3141-A0EF-B11985FA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results_old!$A$2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results_old!$B$2:$B$12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results_old!$I$2:$I$12</c:f>
              <c:numCache>
                <c:formatCode>0.0000</c:formatCode>
                <c:ptCount val="11"/>
                <c:pt idx="0">
                  <c:v>-1.0380959999999999</c:v>
                </c:pt>
                <c:pt idx="1">
                  <c:v>-0.89990859999999995</c:v>
                </c:pt>
                <c:pt idx="2">
                  <c:v>-0.75344359999999999</c:v>
                </c:pt>
                <c:pt idx="3">
                  <c:v>-0.577542</c:v>
                </c:pt>
                <c:pt idx="4">
                  <c:v>-0.39807550000000003</c:v>
                </c:pt>
                <c:pt idx="5">
                  <c:v>-0.20238390000000001</c:v>
                </c:pt>
                <c:pt idx="6">
                  <c:v>-2.7669079999999999E-2</c:v>
                </c:pt>
                <c:pt idx="7">
                  <c:v>0.13180020000000001</c:v>
                </c:pt>
                <c:pt idx="8">
                  <c:v>0.27865669999999998</c:v>
                </c:pt>
                <c:pt idx="9">
                  <c:v>0.39669189999999999</c:v>
                </c:pt>
                <c:pt idx="10">
                  <c:v>0.48380899999999999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E5-D548-8BCF-52C243A27766}"/>
            </c:ext>
          </c:extLst>
        </c:ser>
        <c:ser>
          <c:idx val="1"/>
          <c:order val="1"/>
          <c:tx>
            <c:strRef>
              <c:f>results_old!$A$13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results_old!$B$13:$B$19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results_old!$I$13:$I$19</c:f>
              <c:numCache>
                <c:formatCode>0.0000</c:formatCode>
                <c:ptCount val="7"/>
                <c:pt idx="0">
                  <c:v>-0.71460210000000002</c:v>
                </c:pt>
                <c:pt idx="1">
                  <c:v>-0.52632659999999998</c:v>
                </c:pt>
                <c:pt idx="2">
                  <c:v>-0.36527880000000001</c:v>
                </c:pt>
                <c:pt idx="3">
                  <c:v>-0.18827859999999999</c:v>
                </c:pt>
                <c:pt idx="4">
                  <c:v>-2.7694099999999999E-2</c:v>
                </c:pt>
                <c:pt idx="5">
                  <c:v>0.13243779999999999</c:v>
                </c:pt>
                <c:pt idx="6">
                  <c:v>0.27041379999999998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E5-D548-8BCF-52C243A27766}"/>
            </c:ext>
          </c:extLst>
        </c:ser>
        <c:ser>
          <c:idx val="2"/>
          <c:order val="2"/>
          <c:tx>
            <c:strRef>
              <c:f>results_old!$A$20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results_old!$B$20:$B$26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results_old!$I$20:$I$26</c:f>
              <c:numCache>
                <c:formatCode>0.0000</c:formatCode>
                <c:ptCount val="7"/>
                <c:pt idx="0">
                  <c:v>-0.68667840000000002</c:v>
                </c:pt>
                <c:pt idx="1">
                  <c:v>-0.52136769999999999</c:v>
                </c:pt>
                <c:pt idx="2">
                  <c:v>-0.3376557</c:v>
                </c:pt>
                <c:pt idx="3">
                  <c:v>-0.17869689999999999</c:v>
                </c:pt>
                <c:pt idx="4">
                  <c:v>-1.301448E-2</c:v>
                </c:pt>
                <c:pt idx="5">
                  <c:v>0.1402612</c:v>
                </c:pt>
                <c:pt idx="6">
                  <c:v>0.26564090000000001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E5-D548-8BCF-52C243A27766}"/>
            </c:ext>
          </c:extLst>
        </c:ser>
        <c:ser>
          <c:idx val="3"/>
          <c:order val="3"/>
          <c:tx>
            <c:strRef>
              <c:f>results_old!$A$27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results_old!$B$27:$B$33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results_old!$I$27:$I$33</c:f>
              <c:numCache>
                <c:formatCode>0.0000</c:formatCode>
                <c:ptCount val="7"/>
                <c:pt idx="0">
                  <c:v>-0.61711110000000002</c:v>
                </c:pt>
                <c:pt idx="1">
                  <c:v>-0.46837060000000003</c:v>
                </c:pt>
                <c:pt idx="2">
                  <c:v>-0.30061559999999998</c:v>
                </c:pt>
                <c:pt idx="3">
                  <c:v>-0.13969429999999999</c:v>
                </c:pt>
                <c:pt idx="4">
                  <c:v>1.5350620000000001E-2</c:v>
                </c:pt>
                <c:pt idx="5">
                  <c:v>0.1436924</c:v>
                </c:pt>
                <c:pt idx="6">
                  <c:v>0.25231490000000001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E5-D548-8BCF-52C243A27766}"/>
            </c:ext>
          </c:extLst>
        </c:ser>
        <c:ser>
          <c:idx val="4"/>
          <c:order val="4"/>
          <c:tx>
            <c:strRef>
              <c:f>results_old!$A$34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results_old!$B$34:$B$40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results_old!$I$34:$I$40</c:f>
              <c:numCache>
                <c:formatCode>0.0000</c:formatCode>
                <c:ptCount val="7"/>
                <c:pt idx="0">
                  <c:v>-0.47769820000000002</c:v>
                </c:pt>
                <c:pt idx="1">
                  <c:v>-0.34425729999999999</c:v>
                </c:pt>
                <c:pt idx="2">
                  <c:v>-0.2158061</c:v>
                </c:pt>
                <c:pt idx="3">
                  <c:v>-6.5517679999999995E-2</c:v>
                </c:pt>
                <c:pt idx="4">
                  <c:v>5.9599109999999997E-2</c:v>
                </c:pt>
                <c:pt idx="5">
                  <c:v>0.17266709999999999</c:v>
                </c:pt>
                <c:pt idx="6">
                  <c:v>0.26018340000000001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E5-D548-8BCF-52C243A27766}"/>
            </c:ext>
          </c:extLst>
        </c:ser>
        <c:ser>
          <c:idx val="5"/>
          <c:order val="5"/>
          <c:tx>
            <c:strRef>
              <c:f>results_old!$A$41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results_old!$B$41:$B$47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results_old!$I$41:$I$47</c:f>
              <c:numCache>
                <c:formatCode>0.0000</c:formatCode>
                <c:ptCount val="7"/>
                <c:pt idx="0">
                  <c:v>-0.37603199999999998</c:v>
                </c:pt>
                <c:pt idx="1">
                  <c:v>-0.26481500000000002</c:v>
                </c:pt>
                <c:pt idx="2">
                  <c:v>-0.14089689999999999</c:v>
                </c:pt>
                <c:pt idx="3">
                  <c:v>-2.59787E-2</c:v>
                </c:pt>
                <c:pt idx="4">
                  <c:v>7.8766509999999998E-2</c:v>
                </c:pt>
                <c:pt idx="5">
                  <c:v>0.16246479999999999</c:v>
                </c:pt>
                <c:pt idx="6">
                  <c:v>0.22297919999999999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E5-D548-8BCF-52C243A27766}"/>
            </c:ext>
          </c:extLst>
        </c:ser>
        <c:ser>
          <c:idx val="6"/>
          <c:order val="6"/>
          <c:tx>
            <c:strRef>
              <c:f>results_old!$A$48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results_old!$I$48:$I$54</c:f>
              <c:numCache>
                <c:formatCode>0.0000</c:formatCode>
                <c:ptCount val="7"/>
                <c:pt idx="0">
                  <c:v>-0.28364590000000001</c:v>
                </c:pt>
                <c:pt idx="1">
                  <c:v>-0.20442830000000001</c:v>
                </c:pt>
                <c:pt idx="2">
                  <c:v>-0.1095275</c:v>
                </c:pt>
                <c:pt idx="3">
                  <c:v>-1.971084E-2</c:v>
                </c:pt>
                <c:pt idx="4">
                  <c:v>6.1341100000000003E-2</c:v>
                </c:pt>
                <c:pt idx="5">
                  <c:v>0.13161809999999999</c:v>
                </c:pt>
                <c:pt idx="6">
                  <c:v>0.1877595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7E5-D548-8BCF-52C243A27766}"/>
            </c:ext>
          </c:extLst>
        </c:ser>
        <c:ser>
          <c:idx val="7"/>
          <c:order val="7"/>
          <c:tx>
            <c:strRef>
              <c:f>results_old!$A$55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results_old!$I$55:$I$59</c:f>
              <c:numCache>
                <c:formatCode>0.0000</c:formatCode>
                <c:ptCount val="5"/>
                <c:pt idx="0">
                  <c:v>-0.1444</c:v>
                </c:pt>
                <c:pt idx="1">
                  <c:v>-9.3100000000000002E-2</c:v>
                </c:pt>
                <c:pt idx="2">
                  <c:v>-4.1599999999999998E-2</c:v>
                </c:pt>
                <c:pt idx="3">
                  <c:v>1.5100000000000001E-2</c:v>
                </c:pt>
                <c:pt idx="4">
                  <c:v>6.9099999999999995E-2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7E5-D548-8BCF-52C243A27766}"/>
            </c:ext>
          </c:extLst>
        </c:ser>
        <c:ser>
          <c:idx val="8"/>
          <c:order val="8"/>
          <c:tx>
            <c:strRef>
              <c:f>results_old!$A$60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results_old!$E$60:$E$62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7E5-D548-8BCF-52C243A27766}"/>
            </c:ext>
          </c:extLst>
        </c:ser>
        <c:ser>
          <c:idx val="9"/>
          <c:order val="9"/>
          <c:tx>
            <c:strRef>
              <c:f>results_old!$A$63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results_old!$E$63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7E5-D548-8BCF-52C243A27766}"/>
            </c:ext>
          </c:extLst>
        </c:ser>
        <c:ser>
          <c:idx val="10"/>
          <c:order val="10"/>
          <c:tx>
            <c:strRef>
              <c:f>results_old!$A$64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results_old!$I$64:$I$70</c:f>
              <c:numCache>
                <c:formatCode>0.0000</c:formatCode>
                <c:ptCount val="7"/>
                <c:pt idx="0">
                  <c:v>-0.26278380000000001</c:v>
                </c:pt>
                <c:pt idx="1">
                  <c:v>-0.17970439999999999</c:v>
                </c:pt>
                <c:pt idx="2">
                  <c:v>-9.1785050000000007E-2</c:v>
                </c:pt>
                <c:pt idx="3">
                  <c:v>-1.2078729999999999E-2</c:v>
                </c:pt>
                <c:pt idx="4">
                  <c:v>7.199962E-2</c:v>
                </c:pt>
                <c:pt idx="5">
                  <c:v>0.1356801</c:v>
                </c:pt>
                <c:pt idx="6">
                  <c:v>0.17857870000000001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7E5-D548-8BCF-52C243A27766}"/>
            </c:ext>
          </c:extLst>
        </c:ser>
        <c:ser>
          <c:idx val="11"/>
          <c:order val="11"/>
          <c:tx>
            <c:strRef>
              <c:f>results_old!$A$71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results_old!$B$71:$B$77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results_old!$I$71:$I$77</c:f>
              <c:numCache>
                <c:formatCode>0.0000</c:formatCode>
                <c:ptCount val="7"/>
                <c:pt idx="0">
                  <c:v>0.29821750000000002</c:v>
                </c:pt>
                <c:pt idx="1">
                  <c:v>0.17830770000000001</c:v>
                </c:pt>
                <c:pt idx="2">
                  <c:v>2.6029179999999999E-2</c:v>
                </c:pt>
                <c:pt idx="3">
                  <c:v>-0.1175857</c:v>
                </c:pt>
                <c:pt idx="4">
                  <c:v>-0.2847809</c:v>
                </c:pt>
                <c:pt idx="5">
                  <c:v>-0.45603870000000002</c:v>
                </c:pt>
                <c:pt idx="6">
                  <c:v>-0.62854509999999997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7E5-D548-8BCF-52C243A27766}"/>
            </c:ext>
          </c:extLst>
        </c:ser>
        <c:ser>
          <c:idx val="12"/>
          <c:order val="12"/>
          <c:tx>
            <c:strRef>
              <c:f>results_old!$A$78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results_old!$B$78:$B$88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results_old!$I$78:$I$88</c:f>
              <c:numCache>
                <c:formatCode>0.0000</c:formatCode>
                <c:ptCount val="11"/>
                <c:pt idx="0">
                  <c:v>0.59179340000000002</c:v>
                </c:pt>
                <c:pt idx="1">
                  <c:v>0.49662590000000001</c:v>
                </c:pt>
                <c:pt idx="2">
                  <c:v>0.36924299999999999</c:v>
                </c:pt>
                <c:pt idx="3">
                  <c:v>0.20279520000000001</c:v>
                </c:pt>
                <c:pt idx="4">
                  <c:v>1.5354E-2</c:v>
                </c:pt>
                <c:pt idx="5">
                  <c:v>-0.18463640000000001</c:v>
                </c:pt>
                <c:pt idx="6">
                  <c:v>-0.39810410000000002</c:v>
                </c:pt>
                <c:pt idx="7">
                  <c:v>-0.59250130000000001</c:v>
                </c:pt>
                <c:pt idx="8">
                  <c:v>-0.77789870000000005</c:v>
                </c:pt>
                <c:pt idx="9">
                  <c:v>-0.94903230000000005</c:v>
                </c:pt>
                <c:pt idx="10">
                  <c:v>-1.0699510000000001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7E5-D548-8BCF-52C243A2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598522</xdr:colOff>
      <xdr:row>1</xdr:row>
      <xdr:rowOff>94304</xdr:rowOff>
    </xdr:from>
    <xdr:to>
      <xdr:col>21</xdr:col>
      <xdr:colOff>67553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DF09C-D2B9-EF4F-9A48-C7F012C37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400551</xdr:colOff>
      <xdr:row>1</xdr:row>
      <xdr:rowOff>31393</xdr:rowOff>
    </xdr:from>
    <xdr:to>
      <xdr:col>31</xdr:col>
      <xdr:colOff>747376</xdr:colOff>
      <xdr:row>16</xdr:row>
      <xdr:rowOff>123854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038E0C-FB9B-E142-BC35-C645CC4E72B5}"/>
            </a:ext>
            <a:ext uri="{147F2762-F138-4A5C-976F-8EAC2B608ADB}">
              <a16:predDERef xmlns:a16="http://schemas.microsoft.com/office/drawing/2014/main" pred="{6FEDF09C-D2B9-EF4F-9A48-C7F012C37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660400</xdr:colOff>
      <xdr:row>18</xdr:row>
      <xdr:rowOff>97367</xdr:rowOff>
    </xdr:from>
    <xdr:to>
      <xdr:col>21</xdr:col>
      <xdr:colOff>95035</xdr:colOff>
      <xdr:row>34</xdr:row>
      <xdr:rowOff>15234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B15783-8875-CD4B-BF28-5DA40C825A90}"/>
            </a:ext>
            <a:ext uri="{147F2762-F138-4A5C-976F-8EAC2B608ADB}">
              <a16:predDERef xmlns:a16="http://schemas.microsoft.com/office/drawing/2014/main" pred="{17038E0C-FB9B-E142-BC35-C645CC4E7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651933</xdr:colOff>
      <xdr:row>36</xdr:row>
      <xdr:rowOff>12700</xdr:rowOff>
    </xdr:from>
    <xdr:to>
      <xdr:col>21</xdr:col>
      <xdr:colOff>125196</xdr:colOff>
      <xdr:row>51</xdr:row>
      <xdr:rowOff>104662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D05E21-89E3-ED48-8CCC-8E51E66E882F}"/>
            </a:ext>
            <a:ext uri="{147F2762-F138-4A5C-976F-8EAC2B608ADB}">
              <a16:predDERef xmlns:a16="http://schemas.microsoft.com/office/drawing/2014/main" pred="{43B15783-8875-CD4B-BF28-5DA40C825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412103</xdr:colOff>
      <xdr:row>36</xdr:row>
      <xdr:rowOff>16934</xdr:rowOff>
    </xdr:from>
    <xdr:to>
      <xdr:col>31</xdr:col>
      <xdr:colOff>631156</xdr:colOff>
      <xdr:row>51</xdr:row>
      <xdr:rowOff>109766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17FBA4-E622-624D-B732-FEAB3FD50633}"/>
            </a:ext>
            <a:ext uri="{147F2762-F138-4A5C-976F-8EAC2B608ADB}">
              <a16:predDERef xmlns:a16="http://schemas.microsoft.com/office/drawing/2014/main" pred="{35D05E21-89E3-ED48-8CCC-8E51E66E8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409638</xdr:colOff>
      <xdr:row>17</xdr:row>
      <xdr:rowOff>179792</xdr:rowOff>
    </xdr:from>
    <xdr:to>
      <xdr:col>31</xdr:col>
      <xdr:colOff>714845</xdr:colOff>
      <xdr:row>33</xdr:row>
      <xdr:rowOff>97160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3D697D-5AB6-9648-8A0E-953B21B5C94B}"/>
            </a:ext>
            <a:ext uri="{147F2762-F138-4A5C-976F-8EAC2B608ADB}">
              <a16:predDERef xmlns:a16="http://schemas.microsoft.com/office/drawing/2014/main" pred="{3E17FBA4-E622-624D-B732-FEAB3FD50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582568</xdr:colOff>
      <xdr:row>53</xdr:row>
      <xdr:rowOff>0</xdr:rowOff>
    </xdr:from>
    <xdr:to>
      <xdr:col>17</xdr:col>
      <xdr:colOff>742150</xdr:colOff>
      <xdr:row>82</xdr:row>
      <xdr:rowOff>58256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0D4550-B21E-1943-A7FD-11AB0C45B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88568" y="10096500"/>
          <a:ext cx="5417382" cy="5582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8CEB-B7AB-DB43-A0A6-DF6399873724}">
  <dimension ref="A1:BA276"/>
  <sheetViews>
    <sheetView zoomScale="75" workbookViewId="0">
      <selection activeCell="Y30" sqref="Y30"/>
    </sheetView>
  </sheetViews>
  <sheetFormatPr baseColWidth="10" defaultColWidth="11.5" defaultRowHeight="15" x14ac:dyDescent="0.2"/>
  <cols>
    <col min="4" max="4" width="10.83203125" customWidth="1"/>
    <col min="6" max="6" width="10.83203125" customWidth="1"/>
    <col min="8" max="8" width="10.83203125" customWidth="1"/>
    <col min="10" max="10" width="10.83203125" customWidth="1"/>
    <col min="12" max="12" width="10.83203125" customWidth="1"/>
    <col min="14" max="14" width="10.83203125" customWidth="1"/>
    <col min="16" max="16" width="10.83203125" customWidth="1"/>
    <col min="18" max="18" width="10.83203125" customWidth="1"/>
    <col min="20" max="20" width="10.83203125" customWidth="1"/>
    <col min="22" max="22" width="10.83203125" customWidth="1"/>
    <col min="27" max="28" width="11.1640625" bestFit="1" customWidth="1"/>
  </cols>
  <sheetData>
    <row r="1" spans="1:5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53" x14ac:dyDescent="0.2">
      <c r="A2" s="1"/>
      <c r="B2" s="1"/>
      <c r="C2" s="77" t="s">
        <v>2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Y2" s="1"/>
      <c r="Z2" s="1"/>
      <c r="AA2" s="77" t="s">
        <v>2</v>
      </c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</row>
    <row r="3" spans="1:53" x14ac:dyDescent="0.2">
      <c r="A3" s="1"/>
      <c r="B3" s="1"/>
      <c r="C3" s="2">
        <v>-10</v>
      </c>
      <c r="D3" s="2">
        <v>-9</v>
      </c>
      <c r="E3" s="2">
        <v>-8</v>
      </c>
      <c r="F3" s="2">
        <v>-7</v>
      </c>
      <c r="G3" s="3">
        <v>-6</v>
      </c>
      <c r="H3" s="2">
        <v>-5</v>
      </c>
      <c r="I3" s="3">
        <v>-4</v>
      </c>
      <c r="J3" s="2">
        <v>-3</v>
      </c>
      <c r="K3" s="3">
        <v>-2</v>
      </c>
      <c r="L3" s="2">
        <v>-1</v>
      </c>
      <c r="M3" s="3">
        <v>0</v>
      </c>
      <c r="N3" s="2">
        <v>1</v>
      </c>
      <c r="O3" s="3">
        <v>2</v>
      </c>
      <c r="P3" s="2">
        <v>3</v>
      </c>
      <c r="Q3" s="3">
        <v>4</v>
      </c>
      <c r="R3" s="2">
        <v>5</v>
      </c>
      <c r="S3" s="3">
        <v>6</v>
      </c>
      <c r="T3" s="2">
        <v>7</v>
      </c>
      <c r="U3" s="2">
        <v>8</v>
      </c>
      <c r="V3" s="2">
        <v>9</v>
      </c>
      <c r="W3" s="2">
        <v>10</v>
      </c>
      <c r="Y3" s="1"/>
      <c r="Z3" s="1"/>
      <c r="AA3" s="2">
        <v>-10</v>
      </c>
      <c r="AB3" s="2">
        <v>-9</v>
      </c>
      <c r="AC3" s="2">
        <v>-8</v>
      </c>
      <c r="AD3" s="2">
        <v>-7</v>
      </c>
      <c r="AE3" s="3">
        <v>-6</v>
      </c>
      <c r="AF3" s="2">
        <v>-5</v>
      </c>
      <c r="AG3" s="3">
        <v>-4</v>
      </c>
      <c r="AH3" s="2">
        <v>-3</v>
      </c>
      <c r="AI3" s="3">
        <v>-2</v>
      </c>
      <c r="AJ3" s="2">
        <v>-1</v>
      </c>
      <c r="AK3" s="3">
        <v>0</v>
      </c>
      <c r="AL3" s="2">
        <v>1</v>
      </c>
      <c r="AM3" s="3">
        <v>2</v>
      </c>
      <c r="AN3" s="2">
        <v>3</v>
      </c>
      <c r="AO3" s="3">
        <v>4</v>
      </c>
      <c r="AP3" s="2">
        <v>5</v>
      </c>
      <c r="AQ3" s="3">
        <v>6</v>
      </c>
      <c r="AR3" s="2">
        <v>7</v>
      </c>
      <c r="AS3" s="2">
        <v>8</v>
      </c>
      <c r="AT3" s="2">
        <v>9</v>
      </c>
      <c r="AU3" s="2">
        <v>10</v>
      </c>
      <c r="AX3" s="4" t="s">
        <v>3</v>
      </c>
      <c r="AY3" s="4" t="s">
        <v>4</v>
      </c>
      <c r="AZ3" s="4" t="s">
        <v>5</v>
      </c>
      <c r="BA3" s="4" t="s">
        <v>6</v>
      </c>
    </row>
    <row r="4" spans="1:53" x14ac:dyDescent="0.2">
      <c r="A4" s="77" t="s">
        <v>7</v>
      </c>
      <c r="B4" s="3">
        <v>0</v>
      </c>
      <c r="C4" s="5">
        <f>+-DEGREES(ACOS(COS(RADIANS(B4))*COS(RADIANS($C$3))/COS(RADIANS(C34))))</f>
        <v>0</v>
      </c>
      <c r="D4" s="6">
        <f>+-DEGREES(ACOS(COS(RADIANS(B4))*COS(RADIANS($D$3))/COS(RADIANS(D34))))</f>
        <v>0</v>
      </c>
      <c r="E4" s="5">
        <f>+-DEGREES(ACOS(COS(RADIANS(B4))*COS(RADIANS($E$3))/COS(RADIANS(E34))))</f>
        <v>0</v>
      </c>
      <c r="F4" s="6">
        <f>+-DEGREES(ACOS(COS(RADIANS(B4))*COS(RADIANS($F$3))/COS(RADIANS(F34))))</f>
        <v>0</v>
      </c>
      <c r="G4" s="7">
        <f>+-DEGREES(ACOS(COS(RADIANS(B4))*COS(RADIANS($G$3))/COS(RADIANS(G34))))</f>
        <v>0</v>
      </c>
      <c r="H4" s="6">
        <f>+-DEGREES(ACOS(COS(RADIANS(B4))*COS(RADIANS($H$3))/COS(RADIANS(H34))))</f>
        <v>0</v>
      </c>
      <c r="I4" s="7">
        <f>+-DEGREES(ACOS(COS(RADIANS(B4))*COS(RADIANS($I$3))/COS(RADIANS(I34))))</f>
        <v>0</v>
      </c>
      <c r="J4" s="6">
        <f>+-DEGREES(ACOS(COS(RADIANS(B4))*COS(RADIANS($J$3))/COS(RADIANS(J34))))</f>
        <v>0</v>
      </c>
      <c r="K4" s="7">
        <f>+-DEGREES(ACOS(COS(RADIANS(B4))*COS(RADIANS($K$3))/COS(RADIANS(K34))))</f>
        <v>0</v>
      </c>
      <c r="L4" s="6">
        <f>+-DEGREES(ACOS(COS(RADIANS(B4))*COS(RADIANS($L$3))/COS(RADIANS(L34))))</f>
        <v>0</v>
      </c>
      <c r="M4" s="7">
        <f>+-DEGREES(ACOS(COS(RADIANS(B4))*COS(RADIANS($M$3))/COS(RADIANS(M34))))</f>
        <v>0</v>
      </c>
      <c r="N4" s="6">
        <f>+-DEGREES(ACOS(COS(RADIANS(B4))*COS(RADIANS($N$3))/COS(RADIANS(N34))))</f>
        <v>0</v>
      </c>
      <c r="O4" s="7">
        <f>+-DEGREES(ACOS(COS(RADIANS(B4))*COS(RADIANS($O$3))/COS(RADIANS(O34))))</f>
        <v>0</v>
      </c>
      <c r="P4" s="6">
        <f>+-DEGREES(ACOS(COS(RADIANS(B4))*COS(RADIANS($P$3))/COS(RADIANS(P34))))</f>
        <v>0</v>
      </c>
      <c r="Q4" s="7">
        <f>+-DEGREES(ACOS(COS(RADIANS(B4))*COS(RADIANS($Q$3))/COS(RADIANS(Q34))))</f>
        <v>0</v>
      </c>
      <c r="R4" s="6">
        <f>+-DEGREES(ACOS(COS(RADIANS(B4))*COS(RADIANS($R$3))/COS(RADIANS(R34))))</f>
        <v>0</v>
      </c>
      <c r="S4" s="7">
        <f>+-DEGREES(ACOS(COS(RADIANS(B4))*COS(RADIANS($S$3))/COS(RADIANS(S34))))</f>
        <v>0</v>
      </c>
      <c r="T4" s="6">
        <f>+-DEGREES(ACOS(COS(RADIANS(B4))*COS(RADIANS($T$3))/COS(RADIANS(T34))))</f>
        <v>0</v>
      </c>
      <c r="U4" s="5">
        <f>+-DEGREES(ACOS(COS(RADIANS(B4))*COS(RADIANS($U$3))/COS(RADIANS(U34))))</f>
        <v>0</v>
      </c>
      <c r="V4" s="6">
        <f>+-DEGREES(ACOS(COS(RADIANS(B4))*COS(RADIANS($V$3))/COS(RADIANS(V34))))</f>
        <v>0</v>
      </c>
      <c r="W4" s="5">
        <f>+-DEGREES(ACOS(COS(RADIANS(B4))*COS(RADIANS($W$3))/COS(RADIANS(W34))))</f>
        <v>0</v>
      </c>
      <c r="Y4" s="77" t="s">
        <v>7</v>
      </c>
      <c r="Z4" s="3">
        <v>0</v>
      </c>
      <c r="AA4" s="5">
        <f>-(180+C4)</f>
        <v>-180</v>
      </c>
      <c r="AB4" s="6">
        <f>-(180+D4)</f>
        <v>-180</v>
      </c>
      <c r="AC4" s="5">
        <f t="shared" ref="AC4:AU17" si="0">-(180+E4)</f>
        <v>-180</v>
      </c>
      <c r="AD4" s="6">
        <f t="shared" si="0"/>
        <v>-180</v>
      </c>
      <c r="AE4" s="7">
        <f t="shared" si="0"/>
        <v>-180</v>
      </c>
      <c r="AF4" s="6">
        <f t="shared" si="0"/>
        <v>-180</v>
      </c>
      <c r="AG4" s="7">
        <f t="shared" si="0"/>
        <v>-180</v>
      </c>
      <c r="AH4" s="6">
        <f t="shared" si="0"/>
        <v>-180</v>
      </c>
      <c r="AI4" s="7">
        <f t="shared" si="0"/>
        <v>-180</v>
      </c>
      <c r="AJ4" s="6">
        <f t="shared" si="0"/>
        <v>-180</v>
      </c>
      <c r="AK4" s="7">
        <f t="shared" si="0"/>
        <v>-180</v>
      </c>
      <c r="AL4" s="6">
        <f t="shared" si="0"/>
        <v>-180</v>
      </c>
      <c r="AM4" s="7">
        <f t="shared" si="0"/>
        <v>-180</v>
      </c>
      <c r="AN4" s="6">
        <f t="shared" si="0"/>
        <v>-180</v>
      </c>
      <c r="AO4" s="7">
        <f t="shared" si="0"/>
        <v>-180</v>
      </c>
      <c r="AP4" s="6">
        <f t="shared" si="0"/>
        <v>-180</v>
      </c>
      <c r="AQ4" s="7">
        <f t="shared" si="0"/>
        <v>-180</v>
      </c>
      <c r="AR4" s="6">
        <f t="shared" si="0"/>
        <v>-180</v>
      </c>
      <c r="AS4" s="5">
        <f t="shared" si="0"/>
        <v>-180</v>
      </c>
      <c r="AT4" s="6">
        <f t="shared" si="0"/>
        <v>-180</v>
      </c>
      <c r="AU4" s="5">
        <f t="shared" si="0"/>
        <v>-180</v>
      </c>
      <c r="AX4" s="8">
        <v>0</v>
      </c>
      <c r="AY4" s="8">
        <v>-10</v>
      </c>
      <c r="AZ4" s="9" cm="1">
        <f t="array" ref="AZ4:AZ24">+TRANSPOSE(AA4:AU4)</f>
        <v>-180</v>
      </c>
      <c r="BA4" s="9" cm="1">
        <f t="array" ref="BA4:BA24">+TRANSPOSE(AA34:AU34)</f>
        <v>-10</v>
      </c>
    </row>
    <row r="5" spans="1:53" x14ac:dyDescent="0.2">
      <c r="A5" s="77"/>
      <c r="B5" s="3">
        <v>10</v>
      </c>
      <c r="C5" s="6">
        <f t="shared" ref="C5:C22" si="1">+-DEGREES(ACOS(COS(RADIANS(B5))*COS(RADIANS($C$3))/COS(RADIANS(C35))))</f>
        <v>-9.8465519398341108</v>
      </c>
      <c r="D5" s="6">
        <f t="shared" ref="D5:D22" si="2">+-DEGREES(ACOS(COS(RADIANS(B5))*COS(RADIANS($D$3))/COS(RADIANS(D35))))</f>
        <v>-9.8756415672550428</v>
      </c>
      <c r="E5" s="6">
        <f t="shared" ref="E5:E22" si="3">+-DEGREES(ACOS(COS(RADIANS(B5))*COS(RADIANS($E$3))/COS(RADIANS(E35))))</f>
        <v>-9.9016951465373442</v>
      </c>
      <c r="F5" s="6">
        <f t="shared" ref="F5:F22" si="4">+-DEGREES(ACOS(COS(RADIANS(B5))*COS(RADIANS($F$3))/COS(RADIANS(F35))))</f>
        <v>-9.9247040240629509</v>
      </c>
      <c r="G5" s="7">
        <f>+-DEGREES(ACOS(COS(RADIANS(B5))*COS(RADIANS($G$3))/COS(RADIANS(G35))))</f>
        <v>-9.9446605531247521</v>
      </c>
      <c r="H5" s="6">
        <f t="shared" ref="H5:H22" si="5">+-DEGREES(ACOS(COS(RADIANS(B5))*COS(RADIANS($H$3))/COS(RADIANS(H35))))</f>
        <v>-9.9615580980903733</v>
      </c>
      <c r="I5" s="7">
        <f t="shared" ref="I5:I22" si="6">+-DEGREES(ACOS(COS(RADIANS(B5))*COS(RADIANS($I$3))/COS(RADIANS(I35))))</f>
        <v>-9.9753910380259203</v>
      </c>
      <c r="J5" s="6">
        <f t="shared" ref="J5:J22" si="7">+-DEGREES(ACOS(COS(RADIANS(B5))*COS(RADIANS($J$3))/COS(RADIANS(J35))))</f>
        <v>-9.9861547697717352</v>
      </c>
      <c r="K5" s="7">
        <f t="shared" ref="K5:K22" si="8">+-DEGREES(ACOS(COS(RADIANS(B5))*COS(RADIANS($K$3))/COS(RADIANS(K35))))</f>
        <v>-9.9938457104668235</v>
      </c>
      <c r="L5" s="6">
        <f t="shared" ref="L5:L22" si="9">+-DEGREES(ACOS(COS(RADIANS(B5))*COS(RADIANS($L$3))/COS(RADIANS(L35))))</f>
        <v>-9.9984612995164444</v>
      </c>
      <c r="M5" s="7">
        <f t="shared" ref="M5:M22" si="10">+-DEGREES(ACOS(COS(RADIANS(B5))*COS(RADIANS($M$3))/COS(RADIANS(M35))))</f>
        <v>-10.000000000000014</v>
      </c>
      <c r="N5" s="6">
        <f t="shared" ref="N5:N22" si="11">+-DEGREES(ACOS(COS(RADIANS(B5))*COS(RADIANS($N$3))/COS(RADIANS(N35))))</f>
        <v>-9.9984612995164444</v>
      </c>
      <c r="O5" s="7">
        <f t="shared" ref="O5:O22" si="12">+-DEGREES(ACOS(COS(RADIANS(B5))*COS(RADIANS($O$3))/COS(RADIANS(O35))))</f>
        <v>-9.9938457104668235</v>
      </c>
      <c r="P5" s="6">
        <f t="shared" ref="P5:P22" si="13">+-DEGREES(ACOS(COS(RADIANS(B5))*COS(RADIANS($P$3))/COS(RADIANS(P35))))</f>
        <v>-9.9861547697717352</v>
      </c>
      <c r="Q5" s="7">
        <f t="shared" ref="Q5:Q22" si="14">+-DEGREES(ACOS(COS(RADIANS(B5))*COS(RADIANS($Q$3))/COS(RADIANS(Q35))))</f>
        <v>-9.9753910380259203</v>
      </c>
      <c r="R5" s="6">
        <f t="shared" ref="R5:R22" si="15">+-DEGREES(ACOS(COS(RADIANS(B5))*COS(RADIANS($R$3))/COS(RADIANS(R35))))</f>
        <v>-9.9615580980903733</v>
      </c>
      <c r="S5" s="7">
        <f t="shared" ref="S5:S22" si="16">+-DEGREES(ACOS(COS(RADIANS(B5))*COS(RADIANS($S$3))/COS(RADIANS(S35))))</f>
        <v>-9.9446605531247521</v>
      </c>
      <c r="T5" s="6">
        <f t="shared" ref="T5:T22" si="17">+-DEGREES(ACOS(COS(RADIANS(B5))*COS(RADIANS($T$3))/COS(RADIANS(T35))))</f>
        <v>-9.9247040240629509</v>
      </c>
      <c r="U5" s="6">
        <f t="shared" ref="U5:U22" si="18">+-DEGREES(ACOS(COS(RADIANS(B5))*COS(RADIANS($U$3))/COS(RADIANS(U35))))</f>
        <v>-9.9016951465373442</v>
      </c>
      <c r="V5" s="6">
        <f t="shared" ref="V5:V22" si="19">+-DEGREES(ACOS(COS(RADIANS(B5))*COS(RADIANS($V$3))/COS(RADIANS(V35))))</f>
        <v>-9.8756415672550428</v>
      </c>
      <c r="W5" s="6">
        <f t="shared" ref="W5:W22" si="20">+-DEGREES(ACOS(COS(RADIANS(B5))*COS(RADIANS($W$3))/COS(RADIANS(W35))))</f>
        <v>-9.8465519398341108</v>
      </c>
      <c r="Y5" s="77"/>
      <c r="Z5" s="3">
        <v>10</v>
      </c>
      <c r="AA5" s="6">
        <f t="shared" ref="AA5:AJ22" si="21">-(180+C5)</f>
        <v>-170.15344806016589</v>
      </c>
      <c r="AB5" s="6">
        <f t="shared" si="21"/>
        <v>-170.12435843274497</v>
      </c>
      <c r="AC5" s="6">
        <f t="shared" si="0"/>
        <v>-170.09830485346265</v>
      </c>
      <c r="AD5" s="6">
        <f t="shared" si="0"/>
        <v>-170.07529597593705</v>
      </c>
      <c r="AE5" s="7">
        <f t="shared" si="0"/>
        <v>-170.05533944687525</v>
      </c>
      <c r="AF5" s="6">
        <f t="shared" si="0"/>
        <v>-170.03844190190964</v>
      </c>
      <c r="AG5" s="7">
        <f t="shared" si="0"/>
        <v>-170.02460896197408</v>
      </c>
      <c r="AH5" s="6">
        <f t="shared" si="0"/>
        <v>-170.01384523022827</v>
      </c>
      <c r="AI5" s="7">
        <f t="shared" si="0"/>
        <v>-170.00615428953319</v>
      </c>
      <c r="AJ5" s="6">
        <f t="shared" si="0"/>
        <v>-170.00153870048356</v>
      </c>
      <c r="AK5" s="7">
        <f t="shared" si="0"/>
        <v>-170</v>
      </c>
      <c r="AL5" s="6">
        <f t="shared" si="0"/>
        <v>-170.00153870048356</v>
      </c>
      <c r="AM5" s="7">
        <f t="shared" si="0"/>
        <v>-170.00615428953319</v>
      </c>
      <c r="AN5" s="6">
        <f t="shared" si="0"/>
        <v>-170.01384523022827</v>
      </c>
      <c r="AO5" s="7">
        <f t="shared" si="0"/>
        <v>-170.02460896197408</v>
      </c>
      <c r="AP5" s="6">
        <f t="shared" si="0"/>
        <v>-170.03844190190964</v>
      </c>
      <c r="AQ5" s="7">
        <f t="shared" si="0"/>
        <v>-170.05533944687525</v>
      </c>
      <c r="AR5" s="6">
        <f t="shared" si="0"/>
        <v>-170.07529597593705</v>
      </c>
      <c r="AS5" s="6">
        <f t="shared" si="0"/>
        <v>-170.09830485346265</v>
      </c>
      <c r="AT5" s="6">
        <f t="shared" si="0"/>
        <v>-170.12435843274497</v>
      </c>
      <c r="AU5" s="6">
        <f t="shared" si="0"/>
        <v>-170.15344806016589</v>
      </c>
      <c r="AX5" s="11">
        <v>0</v>
      </c>
      <c r="AY5" s="11">
        <v>-9</v>
      </c>
      <c r="AZ5" s="10">
        <v>-180</v>
      </c>
      <c r="BA5" s="10">
        <v>-9</v>
      </c>
    </row>
    <row r="6" spans="1:53" x14ac:dyDescent="0.2">
      <c r="A6" s="77"/>
      <c r="B6" s="3">
        <v>20</v>
      </c>
      <c r="C6" s="6">
        <f t="shared" si="1"/>
        <v>-19.683498079413667</v>
      </c>
      <c r="D6" s="6">
        <f t="shared" si="2"/>
        <v>-19.743461345689873</v>
      </c>
      <c r="E6" s="6">
        <f t="shared" si="3"/>
        <v>-19.797180944146788</v>
      </c>
      <c r="F6" s="6">
        <f>+-DEGREES(ACOS(COS(RADIANS(B6))*COS(RADIANS($F$3))/COS(RADIANS(F36))))</f>
        <v>-19.844634236488211</v>
      </c>
      <c r="G6" s="7">
        <f t="shared" ref="G6:G22" si="22">+-DEGREES(ACOS(COS(RADIANS(B6))*COS(RADIANS($G$3))/COS(RADIANS(G36))))</f>
        <v>-19.885801181381215</v>
      </c>
      <c r="H6" s="6">
        <f t="shared" si="5"/>
        <v>-19.920664359070859</v>
      </c>
      <c r="I6" s="7">
        <f t="shared" si="6"/>
        <v>-19.949208992893492</v>
      </c>
      <c r="J6" s="6">
        <f t="shared" si="7"/>
        <v>-19.97142296761233</v>
      </c>
      <c r="K6" s="7">
        <f t="shared" si="8"/>
        <v>-19.987296844509899</v>
      </c>
      <c r="L6" s="6">
        <f t="shared" si="9"/>
        <v>-19.996823873183295</v>
      </c>
      <c r="M6" s="7">
        <f t="shared" si="10"/>
        <v>-19.999999999999989</v>
      </c>
      <c r="N6" s="6">
        <f t="shared" si="11"/>
        <v>-19.996823873183295</v>
      </c>
      <c r="O6" s="7">
        <f t="shared" si="12"/>
        <v>-19.987296844509899</v>
      </c>
      <c r="P6" s="6">
        <f t="shared" si="13"/>
        <v>-19.97142296761233</v>
      </c>
      <c r="Q6" s="7">
        <f t="shared" si="14"/>
        <v>-19.949208992893492</v>
      </c>
      <c r="R6" s="6">
        <f t="shared" si="15"/>
        <v>-19.920664359070859</v>
      </c>
      <c r="S6" s="7">
        <f t="shared" si="16"/>
        <v>-19.885801181381215</v>
      </c>
      <c r="T6" s="6">
        <f t="shared" si="17"/>
        <v>-19.844634236488211</v>
      </c>
      <c r="U6" s="6">
        <f t="shared" si="18"/>
        <v>-19.797180944146788</v>
      </c>
      <c r="V6" s="6">
        <f t="shared" si="19"/>
        <v>-19.743461345689873</v>
      </c>
      <c r="W6" s="6">
        <f t="shared" si="20"/>
        <v>-19.683498079413667</v>
      </c>
      <c r="Y6" s="77"/>
      <c r="Z6" s="3">
        <v>20</v>
      </c>
      <c r="AA6" s="6">
        <f t="shared" si="21"/>
        <v>-160.31650192058635</v>
      </c>
      <c r="AB6" s="6">
        <f t="shared" si="21"/>
        <v>-160.25653865431013</v>
      </c>
      <c r="AC6" s="6">
        <f t="shared" si="0"/>
        <v>-160.20281905585321</v>
      </c>
      <c r="AD6" s="6">
        <f t="shared" si="0"/>
        <v>-160.15536576351178</v>
      </c>
      <c r="AE6" s="7">
        <f t="shared" si="0"/>
        <v>-160.11419881861877</v>
      </c>
      <c r="AF6" s="6">
        <f t="shared" si="0"/>
        <v>-160.07933564092914</v>
      </c>
      <c r="AG6" s="7">
        <f t="shared" si="0"/>
        <v>-160.05079100710651</v>
      </c>
      <c r="AH6" s="6">
        <f t="shared" si="0"/>
        <v>-160.02857703238766</v>
      </c>
      <c r="AI6" s="7">
        <f t="shared" si="0"/>
        <v>-160.0127031554901</v>
      </c>
      <c r="AJ6" s="6">
        <f t="shared" si="0"/>
        <v>-160.0031761268167</v>
      </c>
      <c r="AK6" s="7">
        <f t="shared" si="0"/>
        <v>-160</v>
      </c>
      <c r="AL6" s="6">
        <f t="shared" si="0"/>
        <v>-160.0031761268167</v>
      </c>
      <c r="AM6" s="7">
        <f t="shared" si="0"/>
        <v>-160.0127031554901</v>
      </c>
      <c r="AN6" s="6">
        <f t="shared" si="0"/>
        <v>-160.02857703238766</v>
      </c>
      <c r="AO6" s="7">
        <f t="shared" si="0"/>
        <v>-160.05079100710651</v>
      </c>
      <c r="AP6" s="6">
        <f t="shared" si="0"/>
        <v>-160.07933564092914</v>
      </c>
      <c r="AQ6" s="7">
        <f t="shared" si="0"/>
        <v>-160.11419881861877</v>
      </c>
      <c r="AR6" s="6">
        <f t="shared" si="0"/>
        <v>-160.15536576351178</v>
      </c>
      <c r="AS6" s="6">
        <f t="shared" si="0"/>
        <v>-160.20281905585321</v>
      </c>
      <c r="AT6" s="6">
        <f t="shared" si="0"/>
        <v>-160.25653865431013</v>
      </c>
      <c r="AU6" s="6">
        <f t="shared" si="0"/>
        <v>-160.31650192058635</v>
      </c>
      <c r="AX6" s="8">
        <v>0</v>
      </c>
      <c r="AY6" s="8">
        <v>-8</v>
      </c>
      <c r="AZ6" s="9">
        <v>-180</v>
      </c>
      <c r="BA6" s="9">
        <v>-8</v>
      </c>
    </row>
    <row r="7" spans="1:53" x14ac:dyDescent="0.2">
      <c r="A7" s="77"/>
      <c r="B7" s="3">
        <v>30</v>
      </c>
      <c r="C7" s="6">
        <f t="shared" si="1"/>
        <v>-29.498704231103645</v>
      </c>
      <c r="D7" s="6">
        <f t="shared" si="2"/>
        <v>-29.593562462427045</v>
      </c>
      <c r="E7" s="6">
        <f>+-DEGREES(ACOS(COS(RADIANS(B7))*COS(RADIANS($E$3))/COS(RADIANS(E37))))</f>
        <v>-29.678589102921531</v>
      </c>
      <c r="F7" s="6">
        <f t="shared" si="4"/>
        <v>-29.753733483022923</v>
      </c>
      <c r="G7" s="7">
        <f t="shared" si="22"/>
        <v>-29.818950606908544</v>
      </c>
      <c r="H7" s="6">
        <f t="shared" si="5"/>
        <v>-29.874201258252739</v>
      </c>
      <c r="I7" s="7">
        <f t="shared" si="6"/>
        <v>-29.919452093209912</v>
      </c>
      <c r="J7" s="6">
        <f t="shared" si="7"/>
        <v>-29.954675720069787</v>
      </c>
      <c r="K7" s="7">
        <f t="shared" si="8"/>
        <v>-29.97985076510432</v>
      </c>
      <c r="L7" s="6">
        <f t="shared" si="9"/>
        <v>-29.994961924205811</v>
      </c>
      <c r="M7" s="7">
        <f t="shared" si="10"/>
        <v>-29.999999999999993</v>
      </c>
      <c r="N7" s="6">
        <f t="shared" si="11"/>
        <v>-29.994961924205811</v>
      </c>
      <c r="O7" s="7">
        <f t="shared" si="12"/>
        <v>-29.97985076510432</v>
      </c>
      <c r="P7" s="6">
        <f t="shared" si="13"/>
        <v>-29.954675720069787</v>
      </c>
      <c r="Q7" s="7">
        <f t="shared" si="14"/>
        <v>-29.919452093209912</v>
      </c>
      <c r="R7" s="6">
        <f t="shared" si="15"/>
        <v>-29.874201258252739</v>
      </c>
      <c r="S7" s="7">
        <f t="shared" si="16"/>
        <v>-29.818950606908544</v>
      </c>
      <c r="T7" s="6">
        <f t="shared" si="17"/>
        <v>-29.753733483022923</v>
      </c>
      <c r="U7" s="6">
        <f t="shared" si="18"/>
        <v>-29.678589102921531</v>
      </c>
      <c r="V7" s="6">
        <f t="shared" si="19"/>
        <v>-29.593562462427045</v>
      </c>
      <c r="W7" s="6">
        <f t="shared" si="20"/>
        <v>-29.498704231103645</v>
      </c>
      <c r="Y7" s="77"/>
      <c r="Z7" s="3">
        <v>30</v>
      </c>
      <c r="AA7" s="6">
        <f t="shared" si="21"/>
        <v>-150.50129576889634</v>
      </c>
      <c r="AB7" s="6">
        <f t="shared" si="21"/>
        <v>-150.40643753757297</v>
      </c>
      <c r="AC7" s="6">
        <f t="shared" si="0"/>
        <v>-150.32141089707847</v>
      </c>
      <c r="AD7" s="6">
        <f t="shared" si="0"/>
        <v>-150.24626651697707</v>
      </c>
      <c r="AE7" s="7">
        <f t="shared" si="0"/>
        <v>-150.18104939309146</v>
      </c>
      <c r="AF7" s="6">
        <f t="shared" si="0"/>
        <v>-150.12579874174725</v>
      </c>
      <c r="AG7" s="7">
        <f t="shared" si="0"/>
        <v>-150.08054790679009</v>
      </c>
      <c r="AH7" s="6">
        <f t="shared" si="0"/>
        <v>-150.04532427993021</v>
      </c>
      <c r="AI7" s="7">
        <f t="shared" si="0"/>
        <v>-150.02014923489568</v>
      </c>
      <c r="AJ7" s="6">
        <f t="shared" si="0"/>
        <v>-150.00503807579418</v>
      </c>
      <c r="AK7" s="7">
        <f t="shared" si="0"/>
        <v>-150</v>
      </c>
      <c r="AL7" s="6">
        <f t="shared" si="0"/>
        <v>-150.00503807579418</v>
      </c>
      <c r="AM7" s="7">
        <f t="shared" si="0"/>
        <v>-150.02014923489568</v>
      </c>
      <c r="AN7" s="6">
        <f t="shared" si="0"/>
        <v>-150.04532427993021</v>
      </c>
      <c r="AO7" s="7">
        <f t="shared" si="0"/>
        <v>-150.08054790679009</v>
      </c>
      <c r="AP7" s="6">
        <f t="shared" si="0"/>
        <v>-150.12579874174725</v>
      </c>
      <c r="AQ7" s="7">
        <f t="shared" si="0"/>
        <v>-150.18104939309146</v>
      </c>
      <c r="AR7" s="6">
        <f t="shared" si="0"/>
        <v>-150.24626651697707</v>
      </c>
      <c r="AS7" s="6">
        <f t="shared" si="0"/>
        <v>-150.32141089707847</v>
      </c>
      <c r="AT7" s="6">
        <f t="shared" si="0"/>
        <v>-150.40643753757297</v>
      </c>
      <c r="AU7" s="6">
        <f t="shared" si="0"/>
        <v>-150.50129576889634</v>
      </c>
      <c r="AX7" s="11">
        <v>0</v>
      </c>
      <c r="AY7" s="11">
        <v>-7</v>
      </c>
      <c r="AZ7" s="10">
        <v>-180</v>
      </c>
      <c r="BA7" s="10">
        <v>-7</v>
      </c>
    </row>
    <row r="8" spans="1:53" x14ac:dyDescent="0.2">
      <c r="A8" s="77"/>
      <c r="B8" s="3">
        <v>40</v>
      </c>
      <c r="C8" s="6">
        <f t="shared" si="1"/>
        <v>-39.273450207349541</v>
      </c>
      <c r="D8" s="6">
        <f t="shared" si="2"/>
        <v>-39.410627121813476</v>
      </c>
      <c r="E8" s="6">
        <f t="shared" si="3"/>
        <v>-39.533706210685217</v>
      </c>
      <c r="F8" s="6">
        <f t="shared" si="4"/>
        <v>-39.642575468615291</v>
      </c>
      <c r="G8" s="7">
        <f t="shared" si="22"/>
        <v>-39.737134938838473</v>
      </c>
      <c r="H8" s="6">
        <f t="shared" si="5"/>
        <v>-39.817297123091898</v>
      </c>
      <c r="I8" s="7">
        <f t="shared" si="6"/>
        <v>-39.882987345572062</v>
      </c>
      <c r="J8" s="6">
        <f t="shared" si="7"/>
        <v>-39.934144067358517</v>
      </c>
      <c r="K8" s="7">
        <f t="shared" si="8"/>
        <v>-39.970719148164974</v>
      </c>
      <c r="L8" s="6">
        <f t="shared" si="9"/>
        <v>-39.992678052768049</v>
      </c>
      <c r="M8" s="7">
        <f t="shared" si="10"/>
        <v>-40.000000000000007</v>
      </c>
      <c r="N8" s="6">
        <f t="shared" si="11"/>
        <v>-39.992678052768049</v>
      </c>
      <c r="O8" s="7">
        <f t="shared" si="12"/>
        <v>-39.970719148164974</v>
      </c>
      <c r="P8" s="6">
        <f t="shared" si="13"/>
        <v>-39.934144067358517</v>
      </c>
      <c r="Q8" s="7">
        <f t="shared" si="14"/>
        <v>-39.882987345572062</v>
      </c>
      <c r="R8" s="6">
        <f t="shared" si="15"/>
        <v>-39.817297123091898</v>
      </c>
      <c r="S8" s="7">
        <f t="shared" si="16"/>
        <v>-39.737134938838473</v>
      </c>
      <c r="T8" s="6">
        <f t="shared" si="17"/>
        <v>-39.642575468615291</v>
      </c>
      <c r="U8" s="6">
        <f t="shared" si="18"/>
        <v>-39.533706210685217</v>
      </c>
      <c r="V8" s="6">
        <f t="shared" si="19"/>
        <v>-39.410627121813476</v>
      </c>
      <c r="W8" s="6">
        <f t="shared" si="20"/>
        <v>-39.273450207349541</v>
      </c>
      <c r="Y8" s="77"/>
      <c r="Z8" s="3">
        <v>40</v>
      </c>
      <c r="AA8" s="6">
        <f t="shared" si="21"/>
        <v>-140.72654979265047</v>
      </c>
      <c r="AB8" s="6">
        <f t="shared" si="21"/>
        <v>-140.58937287818651</v>
      </c>
      <c r="AC8" s="6">
        <f t="shared" si="0"/>
        <v>-140.46629378931479</v>
      </c>
      <c r="AD8" s="6">
        <f t="shared" si="0"/>
        <v>-140.35742453138471</v>
      </c>
      <c r="AE8" s="7">
        <f t="shared" si="0"/>
        <v>-140.26286506116153</v>
      </c>
      <c r="AF8" s="6">
        <f t="shared" si="0"/>
        <v>-140.18270287690811</v>
      </c>
      <c r="AG8" s="7">
        <f t="shared" si="0"/>
        <v>-140.11701265442792</v>
      </c>
      <c r="AH8" s="6">
        <f t="shared" si="0"/>
        <v>-140.06585593264148</v>
      </c>
      <c r="AI8" s="7">
        <f t="shared" si="0"/>
        <v>-140.02928085183504</v>
      </c>
      <c r="AJ8" s="6">
        <f t="shared" si="0"/>
        <v>-140.00732194723196</v>
      </c>
      <c r="AK8" s="7">
        <f t="shared" si="0"/>
        <v>-140</v>
      </c>
      <c r="AL8" s="6">
        <f t="shared" si="0"/>
        <v>-140.00732194723196</v>
      </c>
      <c r="AM8" s="7">
        <f t="shared" si="0"/>
        <v>-140.02928085183504</v>
      </c>
      <c r="AN8" s="6">
        <f t="shared" si="0"/>
        <v>-140.06585593264148</v>
      </c>
      <c r="AO8" s="7">
        <f t="shared" si="0"/>
        <v>-140.11701265442792</v>
      </c>
      <c r="AP8" s="6">
        <f t="shared" si="0"/>
        <v>-140.18270287690811</v>
      </c>
      <c r="AQ8" s="7">
        <f t="shared" si="0"/>
        <v>-140.26286506116153</v>
      </c>
      <c r="AR8" s="6">
        <f t="shared" si="0"/>
        <v>-140.35742453138471</v>
      </c>
      <c r="AS8" s="6">
        <f t="shared" si="0"/>
        <v>-140.46629378931479</v>
      </c>
      <c r="AT8" s="6">
        <f t="shared" si="0"/>
        <v>-140.58937287818651</v>
      </c>
      <c r="AU8" s="6">
        <f t="shared" si="0"/>
        <v>-140.72654979265047</v>
      </c>
      <c r="AX8" s="8">
        <v>0</v>
      </c>
      <c r="AY8" s="8">
        <v>-6</v>
      </c>
      <c r="AZ8" s="9">
        <v>-180</v>
      </c>
      <c r="BA8" s="9">
        <v>-6.0000000000000009</v>
      </c>
    </row>
    <row r="9" spans="1:53" x14ac:dyDescent="0.2">
      <c r="A9" s="77"/>
      <c r="B9" s="3">
        <v>50</v>
      </c>
      <c r="C9" s="6">
        <f t="shared" si="1"/>
        <v>-48.973538629984482</v>
      </c>
      <c r="D9" s="6">
        <f t="shared" si="2"/>
        <v>-49.166524884748064</v>
      </c>
      <c r="E9" s="6">
        <f t="shared" si="3"/>
        <v>-49.33999554010358</v>
      </c>
      <c r="F9" s="6">
        <f t="shared" si="4"/>
        <v>-49.493692373563434</v>
      </c>
      <c r="G9" s="7">
        <f t="shared" si="22"/>
        <v>-49.627382930694985</v>
      </c>
      <c r="H9" s="6">
        <f t="shared" si="5"/>
        <v>-49.740862159932696</v>
      </c>
      <c r="I9" s="7">
        <f t="shared" si="6"/>
        <v>-49.833953890376741</v>
      </c>
      <c r="J9" s="6">
        <f t="shared" si="7"/>
        <v>-49.906512128345319</v>
      </c>
      <c r="K9" s="7">
        <f t="shared" si="8"/>
        <v>-49.958422150768428</v>
      </c>
      <c r="L9" s="6">
        <f t="shared" si="9"/>
        <v>-49.989601376478241</v>
      </c>
      <c r="M9" s="7">
        <f t="shared" si="10"/>
        <v>-49.999999999999986</v>
      </c>
      <c r="N9" s="6">
        <f t="shared" si="11"/>
        <v>-49.989601376478241</v>
      </c>
      <c r="O9" s="7">
        <f t="shared" si="12"/>
        <v>-49.958422150768428</v>
      </c>
      <c r="P9" s="6">
        <f t="shared" si="13"/>
        <v>-49.906512128345319</v>
      </c>
      <c r="Q9" s="7">
        <f t="shared" si="14"/>
        <v>-49.833953890376741</v>
      </c>
      <c r="R9" s="6">
        <f t="shared" si="15"/>
        <v>-49.740862159932696</v>
      </c>
      <c r="S9" s="7">
        <f t="shared" si="16"/>
        <v>-49.627382930694985</v>
      </c>
      <c r="T9" s="6">
        <f t="shared" si="17"/>
        <v>-49.493692373563434</v>
      </c>
      <c r="U9" s="6">
        <f t="shared" si="18"/>
        <v>-49.33999554010358</v>
      </c>
      <c r="V9" s="6">
        <f t="shared" si="19"/>
        <v>-49.166524884748064</v>
      </c>
      <c r="W9" s="6">
        <f t="shared" si="20"/>
        <v>-48.973538629984482</v>
      </c>
      <c r="Y9" s="77"/>
      <c r="Z9" s="3">
        <v>50</v>
      </c>
      <c r="AA9" s="6">
        <f t="shared" si="21"/>
        <v>-131.02646137001551</v>
      </c>
      <c r="AB9" s="6">
        <f t="shared" si="21"/>
        <v>-130.83347511525193</v>
      </c>
      <c r="AC9" s="6">
        <f t="shared" si="0"/>
        <v>-130.66000445989641</v>
      </c>
      <c r="AD9" s="6">
        <f t="shared" si="0"/>
        <v>-130.50630762643658</v>
      </c>
      <c r="AE9" s="7">
        <f t="shared" si="0"/>
        <v>-130.37261706930502</v>
      </c>
      <c r="AF9" s="6">
        <f t="shared" si="0"/>
        <v>-130.2591378400673</v>
      </c>
      <c r="AG9" s="7">
        <f t="shared" si="0"/>
        <v>-130.16604610962327</v>
      </c>
      <c r="AH9" s="6">
        <f t="shared" si="0"/>
        <v>-130.09348787165467</v>
      </c>
      <c r="AI9" s="7">
        <f t="shared" si="0"/>
        <v>-130.04157784923157</v>
      </c>
      <c r="AJ9" s="6">
        <f t="shared" si="0"/>
        <v>-130.01039862352175</v>
      </c>
      <c r="AK9" s="7">
        <f t="shared" si="0"/>
        <v>-130</v>
      </c>
      <c r="AL9" s="6">
        <f t="shared" si="0"/>
        <v>-130.01039862352175</v>
      </c>
      <c r="AM9" s="7">
        <f t="shared" si="0"/>
        <v>-130.04157784923157</v>
      </c>
      <c r="AN9" s="6">
        <f t="shared" si="0"/>
        <v>-130.09348787165467</v>
      </c>
      <c r="AO9" s="7">
        <f t="shared" si="0"/>
        <v>-130.16604610962327</v>
      </c>
      <c r="AP9" s="6">
        <f t="shared" si="0"/>
        <v>-130.2591378400673</v>
      </c>
      <c r="AQ9" s="7">
        <f t="shared" si="0"/>
        <v>-130.37261706930502</v>
      </c>
      <c r="AR9" s="6">
        <f t="shared" si="0"/>
        <v>-130.50630762643658</v>
      </c>
      <c r="AS9" s="6">
        <f t="shared" si="0"/>
        <v>-130.66000445989641</v>
      </c>
      <c r="AT9" s="6">
        <f t="shared" si="0"/>
        <v>-130.83347511525193</v>
      </c>
      <c r="AU9" s="6">
        <f t="shared" si="0"/>
        <v>-131.02646137001551</v>
      </c>
      <c r="AX9" s="11">
        <v>0</v>
      </c>
      <c r="AY9" s="11">
        <v>-5</v>
      </c>
      <c r="AZ9" s="10">
        <v>-180</v>
      </c>
      <c r="BA9" s="10">
        <v>-5</v>
      </c>
    </row>
    <row r="10" spans="1:53" x14ac:dyDescent="0.2">
      <c r="A10" s="77"/>
      <c r="B10" s="3">
        <v>60</v>
      </c>
      <c r="C10" s="6">
        <f t="shared" si="1"/>
        <v>-58.525051110814488</v>
      </c>
      <c r="D10" s="6">
        <f t="shared" si="2"/>
        <v>-58.799882076213642</v>
      </c>
      <c r="E10" s="6">
        <f t="shared" si="3"/>
        <v>-59.047869320430252</v>
      </c>
      <c r="F10" s="6">
        <f t="shared" si="4"/>
        <v>-59.268357125788555</v>
      </c>
      <c r="G10" s="7">
        <f t="shared" si="22"/>
        <v>-59.46074466343272</v>
      </c>
      <c r="H10" s="6">
        <f t="shared" si="5"/>
        <v>-59.624493474706831</v>
      </c>
      <c r="I10" s="7">
        <f t="shared" si="6"/>
        <v>-59.759134497340519</v>
      </c>
      <c r="J10" s="6">
        <f t="shared" si="7"/>
        <v>-59.864274436532675</v>
      </c>
      <c r="K10" s="7">
        <f t="shared" si="8"/>
        <v>-59.939601288372359</v>
      </c>
      <c r="L10" s="6">
        <f t="shared" si="9"/>
        <v>-59.984888840275751</v>
      </c>
      <c r="M10" s="7">
        <f t="shared" si="10"/>
        <v>-59.999999999999986</v>
      </c>
      <c r="N10" s="6">
        <f t="shared" si="11"/>
        <v>-59.984888840275751</v>
      </c>
      <c r="O10" s="7">
        <f t="shared" si="12"/>
        <v>-59.939601288372359</v>
      </c>
      <c r="P10" s="6">
        <f t="shared" si="13"/>
        <v>-59.864274436532675</v>
      </c>
      <c r="Q10" s="7">
        <f t="shared" si="14"/>
        <v>-59.759134497340519</v>
      </c>
      <c r="R10" s="6">
        <f t="shared" si="15"/>
        <v>-59.624493474706831</v>
      </c>
      <c r="S10" s="7">
        <f t="shared" si="16"/>
        <v>-59.46074466343272</v>
      </c>
      <c r="T10" s="6">
        <f t="shared" si="17"/>
        <v>-59.268357125788555</v>
      </c>
      <c r="U10" s="6">
        <f t="shared" si="18"/>
        <v>-59.047869320430252</v>
      </c>
      <c r="V10" s="6">
        <f t="shared" si="19"/>
        <v>-58.799882076213642</v>
      </c>
      <c r="W10" s="6">
        <f t="shared" si="20"/>
        <v>-58.525051110814488</v>
      </c>
      <c r="Y10" s="77"/>
      <c r="Z10" s="3">
        <v>60</v>
      </c>
      <c r="AA10" s="6">
        <f t="shared" si="21"/>
        <v>-121.47494888918551</v>
      </c>
      <c r="AB10" s="6">
        <f t="shared" si="21"/>
        <v>-121.20011792378637</v>
      </c>
      <c r="AC10" s="6">
        <f t="shared" si="0"/>
        <v>-120.95213067956975</v>
      </c>
      <c r="AD10" s="6">
        <f t="shared" si="0"/>
        <v>-120.73164287421145</v>
      </c>
      <c r="AE10" s="7">
        <f t="shared" si="0"/>
        <v>-120.53925533656728</v>
      </c>
      <c r="AF10" s="6">
        <f t="shared" si="0"/>
        <v>-120.37550652529316</v>
      </c>
      <c r="AG10" s="7">
        <f t="shared" si="0"/>
        <v>-120.24086550265949</v>
      </c>
      <c r="AH10" s="6">
        <f t="shared" si="0"/>
        <v>-120.13572556346733</v>
      </c>
      <c r="AI10" s="7">
        <f t="shared" si="0"/>
        <v>-120.06039871162764</v>
      </c>
      <c r="AJ10" s="6">
        <f t="shared" si="0"/>
        <v>-120.01511115972426</v>
      </c>
      <c r="AK10" s="7">
        <f t="shared" si="0"/>
        <v>-120.00000000000001</v>
      </c>
      <c r="AL10" s="6">
        <f t="shared" si="0"/>
        <v>-120.01511115972426</v>
      </c>
      <c r="AM10" s="7">
        <f t="shared" si="0"/>
        <v>-120.06039871162764</v>
      </c>
      <c r="AN10" s="6">
        <f t="shared" si="0"/>
        <v>-120.13572556346733</v>
      </c>
      <c r="AO10" s="7">
        <f t="shared" si="0"/>
        <v>-120.24086550265949</v>
      </c>
      <c r="AP10" s="6">
        <f t="shared" si="0"/>
        <v>-120.37550652529316</v>
      </c>
      <c r="AQ10" s="7">
        <f t="shared" si="0"/>
        <v>-120.53925533656728</v>
      </c>
      <c r="AR10" s="6">
        <f t="shared" si="0"/>
        <v>-120.73164287421145</v>
      </c>
      <c r="AS10" s="6">
        <f t="shared" si="0"/>
        <v>-120.95213067956975</v>
      </c>
      <c r="AT10" s="6">
        <f t="shared" si="0"/>
        <v>-121.20011792378637</v>
      </c>
      <c r="AU10" s="6">
        <f t="shared" si="0"/>
        <v>-121.47494888918551</v>
      </c>
      <c r="AX10" s="8">
        <v>0</v>
      </c>
      <c r="AY10" s="8">
        <v>-4</v>
      </c>
      <c r="AZ10" s="9">
        <v>-180</v>
      </c>
      <c r="BA10" s="9">
        <v>-4</v>
      </c>
    </row>
    <row r="11" spans="1:53" x14ac:dyDescent="0.2">
      <c r="A11" s="77"/>
      <c r="B11" s="3">
        <v>70</v>
      </c>
      <c r="C11" s="6">
        <f t="shared" si="1"/>
        <v>-67.731255504703114</v>
      </c>
      <c r="D11" s="6">
        <f t="shared" si="2"/>
        <v>-68.14415867243153</v>
      </c>
      <c r="E11" s="6">
        <f t="shared" si="3"/>
        <v>-68.520336795525594</v>
      </c>
      <c r="F11" s="6">
        <f t="shared" si="4"/>
        <v>-68.857825536984322</v>
      </c>
      <c r="G11" s="6">
        <f t="shared" si="22"/>
        <v>-69.154742142738755</v>
      </c>
      <c r="H11" s="6">
        <f t="shared" si="5"/>
        <v>-69.409328324473194</v>
      </c>
      <c r="I11" s="7">
        <f t="shared" si="6"/>
        <v>-69.619995032164965</v>
      </c>
      <c r="J11" s="6">
        <f t="shared" si="7"/>
        <v>-69.78536694242031</v>
      </c>
      <c r="K11" s="7">
        <f t="shared" si="8"/>
        <v>-69.904324114738557</v>
      </c>
      <c r="L11" s="6">
        <f t="shared" si="9"/>
        <v>-69.976038110882882</v>
      </c>
      <c r="M11" s="7">
        <f t="shared" si="10"/>
        <v>-70</v>
      </c>
      <c r="N11" s="6">
        <f t="shared" si="11"/>
        <v>-69.976038110882882</v>
      </c>
      <c r="O11" s="7">
        <f t="shared" si="12"/>
        <v>-69.904324114738557</v>
      </c>
      <c r="P11" s="6">
        <f t="shared" si="13"/>
        <v>-69.78536694242031</v>
      </c>
      <c r="Q11" s="7">
        <f t="shared" si="14"/>
        <v>-69.619995032164965</v>
      </c>
      <c r="R11" s="6">
        <f t="shared" si="15"/>
        <v>-69.409328324473194</v>
      </c>
      <c r="S11" s="6">
        <f t="shared" si="16"/>
        <v>-69.154742142738755</v>
      </c>
      <c r="T11" s="6">
        <f t="shared" si="17"/>
        <v>-68.857825536984322</v>
      </c>
      <c r="U11" s="6">
        <f t="shared" si="18"/>
        <v>-68.520336795525594</v>
      </c>
      <c r="V11" s="6">
        <f t="shared" si="19"/>
        <v>-68.14415867243153</v>
      </c>
      <c r="W11" s="6">
        <f t="shared" si="20"/>
        <v>-67.731255504703114</v>
      </c>
      <c r="Y11" s="77"/>
      <c r="Z11" s="3">
        <v>70</v>
      </c>
      <c r="AA11" s="6">
        <f t="shared" si="21"/>
        <v>-112.26874449529689</v>
      </c>
      <c r="AB11" s="6">
        <f t="shared" si="21"/>
        <v>-111.85584132756847</v>
      </c>
      <c r="AC11" s="6">
        <f t="shared" si="0"/>
        <v>-111.47966320447441</v>
      </c>
      <c r="AD11" s="6">
        <f t="shared" si="0"/>
        <v>-111.14217446301568</v>
      </c>
      <c r="AE11" s="6">
        <f t="shared" si="0"/>
        <v>-110.84525785726125</v>
      </c>
      <c r="AF11" s="6">
        <f t="shared" si="0"/>
        <v>-110.59067167552681</v>
      </c>
      <c r="AG11" s="7">
        <f t="shared" si="0"/>
        <v>-110.38000496783503</v>
      </c>
      <c r="AH11" s="6">
        <f t="shared" si="0"/>
        <v>-110.21463305757969</v>
      </c>
      <c r="AI11" s="7">
        <f t="shared" si="0"/>
        <v>-110.09567588526144</v>
      </c>
      <c r="AJ11" s="6">
        <f t="shared" si="0"/>
        <v>-110.02396188911712</v>
      </c>
      <c r="AK11" s="7">
        <f t="shared" si="0"/>
        <v>-110</v>
      </c>
      <c r="AL11" s="6">
        <f t="shared" si="0"/>
        <v>-110.02396188911712</v>
      </c>
      <c r="AM11" s="7">
        <f t="shared" si="0"/>
        <v>-110.09567588526144</v>
      </c>
      <c r="AN11" s="6">
        <f t="shared" si="0"/>
        <v>-110.21463305757969</v>
      </c>
      <c r="AO11" s="7">
        <f t="shared" si="0"/>
        <v>-110.38000496783503</v>
      </c>
      <c r="AP11" s="6">
        <f t="shared" si="0"/>
        <v>-110.59067167552681</v>
      </c>
      <c r="AQ11" s="6">
        <f t="shared" si="0"/>
        <v>-110.84525785726125</v>
      </c>
      <c r="AR11" s="6">
        <f t="shared" si="0"/>
        <v>-111.14217446301568</v>
      </c>
      <c r="AS11" s="6">
        <f t="shared" si="0"/>
        <v>-111.47966320447441</v>
      </c>
      <c r="AT11" s="6">
        <f t="shared" si="0"/>
        <v>-111.85584132756847</v>
      </c>
      <c r="AU11" s="6">
        <f t="shared" si="0"/>
        <v>-112.26874449529689</v>
      </c>
      <c r="AX11" s="11">
        <v>0</v>
      </c>
      <c r="AY11" s="11">
        <v>-3</v>
      </c>
      <c r="AZ11" s="10">
        <v>-180</v>
      </c>
      <c r="BA11" s="10">
        <v>-3.0000000000000004</v>
      </c>
    </row>
    <row r="12" spans="1:53" x14ac:dyDescent="0.2">
      <c r="A12" s="77"/>
      <c r="B12" s="3">
        <v>80</v>
      </c>
      <c r="C12" s="6">
        <f t="shared" si="1"/>
        <v>-75.893955739433622</v>
      </c>
      <c r="D12" s="6">
        <f t="shared" si="2"/>
        <v>-76.577090116924936</v>
      </c>
      <c r="E12" s="6">
        <f t="shared" si="3"/>
        <v>-77.21923379673116</v>
      </c>
      <c r="F12" s="6">
        <f t="shared" si="4"/>
        <v>-77.813903332817731</v>
      </c>
      <c r="G12" s="6">
        <f t="shared" si="22"/>
        <v>-78.353822573479732</v>
      </c>
      <c r="H12" s="6">
        <f t="shared" si="5"/>
        <v>-78.831047187645098</v>
      </c>
      <c r="I12" s="6">
        <f t="shared" si="6"/>
        <v>-79.237232977240495</v>
      </c>
      <c r="J12" s="6">
        <f t="shared" si="7"/>
        <v>-79.564080680583643</v>
      </c>
      <c r="K12" s="7">
        <f t="shared" si="8"/>
        <v>-79.803956731060197</v>
      </c>
      <c r="L12" s="6">
        <f t="shared" si="9"/>
        <v>-79.950630606818919</v>
      </c>
      <c r="M12" s="7">
        <f t="shared" si="10"/>
        <v>-80</v>
      </c>
      <c r="N12" s="6">
        <f t="shared" si="11"/>
        <v>-79.950630606818919</v>
      </c>
      <c r="O12" s="7">
        <f t="shared" si="12"/>
        <v>-79.803956731060197</v>
      </c>
      <c r="P12" s="6">
        <f t="shared" si="13"/>
        <v>-79.564080680583643</v>
      </c>
      <c r="Q12" s="6">
        <f t="shared" si="14"/>
        <v>-79.237232977240495</v>
      </c>
      <c r="R12" s="6">
        <f t="shared" si="15"/>
        <v>-78.831047187645098</v>
      </c>
      <c r="S12" s="6">
        <f t="shared" si="16"/>
        <v>-78.353822573479732</v>
      </c>
      <c r="T12" s="6">
        <f t="shared" si="17"/>
        <v>-77.813903332817731</v>
      </c>
      <c r="U12" s="6">
        <f t="shared" si="18"/>
        <v>-77.21923379673116</v>
      </c>
      <c r="V12" s="6">
        <f t="shared" si="19"/>
        <v>-76.577090116924936</v>
      </c>
      <c r="W12" s="6">
        <f t="shared" si="20"/>
        <v>-75.893955739433622</v>
      </c>
      <c r="Y12" s="77"/>
      <c r="Z12" s="3">
        <v>80</v>
      </c>
      <c r="AA12" s="6">
        <f t="shared" si="21"/>
        <v>-104.10604426056638</v>
      </c>
      <c r="AB12" s="6">
        <f t="shared" si="21"/>
        <v>-103.42290988307506</v>
      </c>
      <c r="AC12" s="6">
        <f t="shared" si="0"/>
        <v>-102.78076620326884</v>
      </c>
      <c r="AD12" s="6">
        <f t="shared" si="0"/>
        <v>-102.18609666718227</v>
      </c>
      <c r="AE12" s="6">
        <f t="shared" si="0"/>
        <v>-101.64617742652027</v>
      </c>
      <c r="AF12" s="6">
        <f t="shared" si="0"/>
        <v>-101.1689528123549</v>
      </c>
      <c r="AG12" s="6">
        <f t="shared" si="0"/>
        <v>-100.7627670227595</v>
      </c>
      <c r="AH12" s="6">
        <f t="shared" si="0"/>
        <v>-100.43591931941636</v>
      </c>
      <c r="AI12" s="7">
        <f t="shared" si="0"/>
        <v>-100.1960432689398</v>
      </c>
      <c r="AJ12" s="6">
        <f t="shared" si="0"/>
        <v>-100.04936939318108</v>
      </c>
      <c r="AK12" s="7">
        <f t="shared" si="0"/>
        <v>-100</v>
      </c>
      <c r="AL12" s="6">
        <f t="shared" si="0"/>
        <v>-100.04936939318108</v>
      </c>
      <c r="AM12" s="7">
        <f t="shared" si="0"/>
        <v>-100.1960432689398</v>
      </c>
      <c r="AN12" s="6">
        <f t="shared" si="0"/>
        <v>-100.43591931941636</v>
      </c>
      <c r="AO12" s="6">
        <f t="shared" si="0"/>
        <v>-100.7627670227595</v>
      </c>
      <c r="AP12" s="6">
        <f t="shared" si="0"/>
        <v>-101.1689528123549</v>
      </c>
      <c r="AQ12" s="6">
        <f t="shared" si="0"/>
        <v>-101.64617742652027</v>
      </c>
      <c r="AR12" s="6">
        <f t="shared" si="0"/>
        <v>-102.18609666718227</v>
      </c>
      <c r="AS12" s="6">
        <f t="shared" si="0"/>
        <v>-102.78076620326884</v>
      </c>
      <c r="AT12" s="6">
        <f t="shared" si="0"/>
        <v>-103.42290988307506</v>
      </c>
      <c r="AU12" s="6">
        <f t="shared" si="0"/>
        <v>-104.10604426056638</v>
      </c>
      <c r="AX12" s="8">
        <v>0</v>
      </c>
      <c r="AY12" s="8">
        <v>-2</v>
      </c>
      <c r="AZ12" s="9">
        <v>-180</v>
      </c>
      <c r="BA12" s="9">
        <v>-2</v>
      </c>
    </row>
    <row r="13" spans="1:53" x14ac:dyDescent="0.2">
      <c r="A13" s="77"/>
      <c r="B13" s="3">
        <v>90</v>
      </c>
      <c r="C13" s="6">
        <f t="shared" si="1"/>
        <v>-77.705206998269134</v>
      </c>
      <c r="D13" s="6">
        <f t="shared" si="2"/>
        <v>-77.668679533494057</v>
      </c>
      <c r="E13" s="6">
        <f t="shared" si="3"/>
        <v>-83.105650579658331</v>
      </c>
      <c r="F13" s="6">
        <f t="shared" si="4"/>
        <v>-83.089713067762546</v>
      </c>
      <c r="G13" s="6">
        <f t="shared" si="22"/>
        <v>-83.07589029152426</v>
      </c>
      <c r="H13" s="6">
        <f t="shared" si="5"/>
        <v>-85.187527224118341</v>
      </c>
      <c r="I13" s="6">
        <f t="shared" si="6"/>
        <v>-86.309741199200019</v>
      </c>
      <c r="J13" s="6">
        <f t="shared" si="7"/>
        <v>-87.006713502485425</v>
      </c>
      <c r="K13" s="6">
        <f t="shared" si="8"/>
        <v>-88.090838232867284</v>
      </c>
      <c r="L13" s="6">
        <f t="shared" si="9"/>
        <v>-88.96535259157703</v>
      </c>
      <c r="M13" s="7">
        <f t="shared" si="10"/>
        <v>-90</v>
      </c>
      <c r="N13" s="6">
        <f t="shared" si="11"/>
        <v>-88.96535259157703</v>
      </c>
      <c r="O13" s="6">
        <f t="shared" si="12"/>
        <v>-88.090838232867284</v>
      </c>
      <c r="P13" s="6">
        <f t="shared" si="13"/>
        <v>-87.006713502485425</v>
      </c>
      <c r="Q13" s="6">
        <f t="shared" si="14"/>
        <v>-86.309741199200019</v>
      </c>
      <c r="R13" s="6">
        <f t="shared" si="15"/>
        <v>-85.187527224118341</v>
      </c>
      <c r="S13" s="6">
        <f t="shared" si="16"/>
        <v>-83.07589029152426</v>
      </c>
      <c r="T13" s="6">
        <f t="shared" si="17"/>
        <v>-83.089713067762546</v>
      </c>
      <c r="U13" s="6">
        <f t="shared" si="18"/>
        <v>-83.105650579658331</v>
      </c>
      <c r="V13" s="6">
        <f t="shared" si="19"/>
        <v>-77.668679533494057</v>
      </c>
      <c r="W13" s="6">
        <f t="shared" si="20"/>
        <v>-77.705206998269134</v>
      </c>
      <c r="Y13" s="77"/>
      <c r="Z13" s="3">
        <v>90</v>
      </c>
      <c r="AA13" s="6">
        <f t="shared" si="21"/>
        <v>-102.29479300173087</v>
      </c>
      <c r="AB13" s="6">
        <f t="shared" si="21"/>
        <v>-102.33132046650594</v>
      </c>
      <c r="AC13" s="6">
        <f t="shared" si="0"/>
        <v>-96.894349420341669</v>
      </c>
      <c r="AD13" s="6">
        <f t="shared" si="0"/>
        <v>-96.910286932237454</v>
      </c>
      <c r="AE13" s="6">
        <f t="shared" si="0"/>
        <v>-96.92410970847574</v>
      </c>
      <c r="AF13" s="6">
        <f t="shared" si="0"/>
        <v>-94.812472775881659</v>
      </c>
      <c r="AG13" s="6">
        <f t="shared" si="0"/>
        <v>-93.690258800799981</v>
      </c>
      <c r="AH13" s="6">
        <f t="shared" si="0"/>
        <v>-92.993286497514575</v>
      </c>
      <c r="AI13" s="6">
        <f t="shared" si="0"/>
        <v>-91.909161767132716</v>
      </c>
      <c r="AJ13" s="6">
        <f t="shared" si="0"/>
        <v>-91.03464740842297</v>
      </c>
      <c r="AK13" s="7">
        <f t="shared" si="0"/>
        <v>-90</v>
      </c>
      <c r="AL13" s="6">
        <f t="shared" si="0"/>
        <v>-91.03464740842297</v>
      </c>
      <c r="AM13" s="6">
        <f t="shared" si="0"/>
        <v>-91.909161767132716</v>
      </c>
      <c r="AN13" s="6">
        <f t="shared" si="0"/>
        <v>-92.993286497514575</v>
      </c>
      <c r="AO13" s="6">
        <f t="shared" si="0"/>
        <v>-93.690258800799981</v>
      </c>
      <c r="AP13" s="6">
        <f t="shared" si="0"/>
        <v>-94.812472775881659</v>
      </c>
      <c r="AQ13" s="6">
        <f t="shared" si="0"/>
        <v>-96.92410970847574</v>
      </c>
      <c r="AR13" s="6">
        <f t="shared" si="0"/>
        <v>-96.910286932237454</v>
      </c>
      <c r="AS13" s="6">
        <f t="shared" si="0"/>
        <v>-96.894349420341669</v>
      </c>
      <c r="AT13" s="6">
        <f t="shared" si="0"/>
        <v>-102.33132046650594</v>
      </c>
      <c r="AU13" s="6">
        <f t="shared" si="0"/>
        <v>-102.29479300173087</v>
      </c>
      <c r="AX13" s="11">
        <v>0</v>
      </c>
      <c r="AY13" s="11">
        <v>-1</v>
      </c>
      <c r="AZ13" s="10">
        <v>-180</v>
      </c>
      <c r="BA13" s="10">
        <v>-1</v>
      </c>
    </row>
    <row r="14" spans="1:53" x14ac:dyDescent="0.2">
      <c r="A14" s="77"/>
      <c r="B14" s="2">
        <v>100</v>
      </c>
      <c r="C14" s="6">
        <f t="shared" si="1"/>
        <v>-104.10604426056636</v>
      </c>
      <c r="D14" s="6">
        <f t="shared" si="2"/>
        <v>-103.42290988307506</v>
      </c>
      <c r="E14" s="6">
        <f t="shared" si="3"/>
        <v>-102.78076620326883</v>
      </c>
      <c r="F14" s="6">
        <f t="shared" si="4"/>
        <v>-102.18609666718227</v>
      </c>
      <c r="G14" s="6">
        <f t="shared" si="22"/>
        <v>-101.64617742652027</v>
      </c>
      <c r="H14" s="6">
        <f t="shared" si="5"/>
        <v>-101.1689528123549</v>
      </c>
      <c r="I14" s="6">
        <f t="shared" si="6"/>
        <v>-100.76276702275949</v>
      </c>
      <c r="J14" s="6">
        <f t="shared" si="7"/>
        <v>-100.43591931941634</v>
      </c>
      <c r="K14" s="6">
        <f t="shared" si="8"/>
        <v>-100.1960432689398</v>
      </c>
      <c r="L14" s="6">
        <f t="shared" si="9"/>
        <v>-100.04936939318108</v>
      </c>
      <c r="M14" s="6">
        <f t="shared" si="10"/>
        <v>-100</v>
      </c>
      <c r="N14" s="6">
        <f t="shared" si="11"/>
        <v>-100.04936939318108</v>
      </c>
      <c r="O14" s="6">
        <f t="shared" si="12"/>
        <v>-100.1960432689398</v>
      </c>
      <c r="P14" s="6">
        <f t="shared" si="13"/>
        <v>-100.43591931941634</v>
      </c>
      <c r="Q14" s="6">
        <f t="shared" si="14"/>
        <v>-100.76276702275949</v>
      </c>
      <c r="R14" s="6">
        <f t="shared" si="15"/>
        <v>-101.1689528123549</v>
      </c>
      <c r="S14" s="6">
        <f t="shared" si="16"/>
        <v>-101.64617742652027</v>
      </c>
      <c r="T14" s="6">
        <f t="shared" si="17"/>
        <v>-102.18609666718227</v>
      </c>
      <c r="U14" s="6">
        <f t="shared" si="18"/>
        <v>-102.78076620326883</v>
      </c>
      <c r="V14" s="6">
        <f t="shared" si="19"/>
        <v>-103.42290988307506</v>
      </c>
      <c r="W14" s="6">
        <f t="shared" si="20"/>
        <v>-104.10604426056636</v>
      </c>
      <c r="Y14" s="77"/>
      <c r="Z14" s="2">
        <v>100</v>
      </c>
      <c r="AA14" s="6">
        <f t="shared" si="21"/>
        <v>-75.893955739433636</v>
      </c>
      <c r="AB14" s="6">
        <f t="shared" si="21"/>
        <v>-76.577090116924936</v>
      </c>
      <c r="AC14" s="6">
        <f t="shared" si="0"/>
        <v>-77.219233796731174</v>
      </c>
      <c r="AD14" s="6">
        <f t="shared" si="0"/>
        <v>-77.813903332817731</v>
      </c>
      <c r="AE14" s="6">
        <f t="shared" si="0"/>
        <v>-78.353822573479732</v>
      </c>
      <c r="AF14" s="6">
        <f t="shared" si="0"/>
        <v>-78.831047187645098</v>
      </c>
      <c r="AG14" s="6">
        <f t="shared" si="0"/>
        <v>-79.23723297724051</v>
      </c>
      <c r="AH14" s="6">
        <f t="shared" si="0"/>
        <v>-79.564080680583658</v>
      </c>
      <c r="AI14" s="6">
        <f t="shared" si="0"/>
        <v>-79.803956731060197</v>
      </c>
      <c r="AJ14" s="6">
        <f t="shared" si="0"/>
        <v>-79.950630606818919</v>
      </c>
      <c r="AK14" s="6">
        <f t="shared" si="0"/>
        <v>-80</v>
      </c>
      <c r="AL14" s="6">
        <f t="shared" si="0"/>
        <v>-79.950630606818919</v>
      </c>
      <c r="AM14" s="6">
        <f t="shared" si="0"/>
        <v>-79.803956731060197</v>
      </c>
      <c r="AN14" s="6">
        <f t="shared" si="0"/>
        <v>-79.564080680583658</v>
      </c>
      <c r="AO14" s="6">
        <f t="shared" si="0"/>
        <v>-79.23723297724051</v>
      </c>
      <c r="AP14" s="6">
        <f t="shared" si="0"/>
        <v>-78.831047187645098</v>
      </c>
      <c r="AQ14" s="6">
        <f t="shared" si="0"/>
        <v>-78.353822573479732</v>
      </c>
      <c r="AR14" s="6">
        <f t="shared" si="0"/>
        <v>-77.813903332817731</v>
      </c>
      <c r="AS14" s="6">
        <f t="shared" si="0"/>
        <v>-77.219233796731174</v>
      </c>
      <c r="AT14" s="6">
        <f t="shared" si="0"/>
        <v>-76.577090116924936</v>
      </c>
      <c r="AU14" s="6">
        <f t="shared" si="0"/>
        <v>-75.893955739433636</v>
      </c>
      <c r="AX14" s="8">
        <v>0</v>
      </c>
      <c r="AY14" s="8">
        <v>0</v>
      </c>
      <c r="AZ14" s="9">
        <v>-180</v>
      </c>
      <c r="BA14" s="9">
        <v>0</v>
      </c>
    </row>
    <row r="15" spans="1:53" x14ac:dyDescent="0.2">
      <c r="A15" s="77"/>
      <c r="B15" s="2">
        <v>110</v>
      </c>
      <c r="C15" s="6">
        <f t="shared" si="1"/>
        <v>-112.26874449529687</v>
      </c>
      <c r="D15" s="6">
        <f t="shared" si="2"/>
        <v>-111.85584132756847</v>
      </c>
      <c r="E15" s="6">
        <f t="shared" si="3"/>
        <v>-111.47966320447441</v>
      </c>
      <c r="F15" s="6">
        <f t="shared" si="4"/>
        <v>-111.14217446301566</v>
      </c>
      <c r="G15" s="6">
        <f t="shared" si="22"/>
        <v>-110.84525785726123</v>
      </c>
      <c r="H15" s="6">
        <f t="shared" si="5"/>
        <v>-110.59067167552679</v>
      </c>
      <c r="I15" s="6">
        <f t="shared" si="6"/>
        <v>-110.38000496783503</v>
      </c>
      <c r="J15" s="6">
        <f t="shared" si="7"/>
        <v>-110.21463305757968</v>
      </c>
      <c r="K15" s="6">
        <f t="shared" si="8"/>
        <v>-110.09567588526143</v>
      </c>
      <c r="L15" s="6">
        <f t="shared" si="9"/>
        <v>-110.02396188911712</v>
      </c>
      <c r="M15" s="6">
        <f t="shared" si="10"/>
        <v>-110</v>
      </c>
      <c r="N15" s="6">
        <f t="shared" si="11"/>
        <v>-110.02396188911712</v>
      </c>
      <c r="O15" s="6">
        <f t="shared" si="12"/>
        <v>-110.09567588526143</v>
      </c>
      <c r="P15" s="6">
        <f t="shared" si="13"/>
        <v>-110.21463305757968</v>
      </c>
      <c r="Q15" s="6">
        <f t="shared" si="14"/>
        <v>-110.38000496783503</v>
      </c>
      <c r="R15" s="6">
        <f t="shared" si="15"/>
        <v>-110.59067167552679</v>
      </c>
      <c r="S15" s="6">
        <f t="shared" si="16"/>
        <v>-110.84525785726123</v>
      </c>
      <c r="T15" s="6">
        <f t="shared" si="17"/>
        <v>-111.14217446301566</v>
      </c>
      <c r="U15" s="6">
        <f t="shared" si="18"/>
        <v>-111.47966320447441</v>
      </c>
      <c r="V15" s="6">
        <f t="shared" si="19"/>
        <v>-111.85584132756847</v>
      </c>
      <c r="W15" s="6">
        <f t="shared" si="20"/>
        <v>-112.26874449529687</v>
      </c>
      <c r="Y15" s="77"/>
      <c r="Z15" s="2">
        <v>110</v>
      </c>
      <c r="AA15" s="6">
        <f t="shared" si="21"/>
        <v>-67.731255504703128</v>
      </c>
      <c r="AB15" s="6">
        <f t="shared" si="21"/>
        <v>-68.14415867243153</v>
      </c>
      <c r="AC15" s="6">
        <f t="shared" si="0"/>
        <v>-68.520336795525594</v>
      </c>
      <c r="AD15" s="6">
        <f t="shared" si="0"/>
        <v>-68.857825536984336</v>
      </c>
      <c r="AE15" s="6">
        <f t="shared" si="0"/>
        <v>-69.154742142738769</v>
      </c>
      <c r="AF15" s="6">
        <f t="shared" si="0"/>
        <v>-69.409328324473208</v>
      </c>
      <c r="AG15" s="6">
        <f t="shared" si="0"/>
        <v>-69.619995032164965</v>
      </c>
      <c r="AH15" s="6">
        <f t="shared" si="0"/>
        <v>-69.785366942420325</v>
      </c>
      <c r="AI15" s="6">
        <f t="shared" si="0"/>
        <v>-69.904324114738571</v>
      </c>
      <c r="AJ15" s="6">
        <f t="shared" si="0"/>
        <v>-69.976038110882882</v>
      </c>
      <c r="AK15" s="6">
        <f t="shared" si="0"/>
        <v>-70</v>
      </c>
      <c r="AL15" s="6">
        <f t="shared" si="0"/>
        <v>-69.976038110882882</v>
      </c>
      <c r="AM15" s="6">
        <f t="shared" si="0"/>
        <v>-69.904324114738571</v>
      </c>
      <c r="AN15" s="6">
        <f t="shared" si="0"/>
        <v>-69.785366942420325</v>
      </c>
      <c r="AO15" s="6">
        <f t="shared" si="0"/>
        <v>-69.619995032164965</v>
      </c>
      <c r="AP15" s="6">
        <f t="shared" si="0"/>
        <v>-69.409328324473208</v>
      </c>
      <c r="AQ15" s="6">
        <f t="shared" si="0"/>
        <v>-69.154742142738769</v>
      </c>
      <c r="AR15" s="6">
        <f t="shared" si="0"/>
        <v>-68.857825536984336</v>
      </c>
      <c r="AS15" s="6">
        <f t="shared" si="0"/>
        <v>-68.520336795525594</v>
      </c>
      <c r="AT15" s="6">
        <f t="shared" si="0"/>
        <v>-68.14415867243153</v>
      </c>
      <c r="AU15" s="6">
        <f t="shared" si="0"/>
        <v>-67.731255504703128</v>
      </c>
      <c r="AX15" s="11">
        <v>0</v>
      </c>
      <c r="AY15" s="11">
        <v>1</v>
      </c>
      <c r="AZ15" s="10">
        <v>-180</v>
      </c>
      <c r="BA15" s="10">
        <v>1</v>
      </c>
    </row>
    <row r="16" spans="1:53" x14ac:dyDescent="0.2">
      <c r="A16" s="77"/>
      <c r="B16" s="12">
        <v>120</v>
      </c>
      <c r="C16" s="6">
        <v>-121.47499999999999</v>
      </c>
      <c r="D16" s="6">
        <v>-121.2</v>
      </c>
      <c r="E16" s="6">
        <v>-120.952</v>
      </c>
      <c r="F16" s="6">
        <v>-120.732</v>
      </c>
      <c r="G16" s="5">
        <v>-120.539</v>
      </c>
      <c r="H16" s="6">
        <v>-120.376</v>
      </c>
      <c r="I16" s="5">
        <v>-120.241</v>
      </c>
      <c r="J16" s="6">
        <v>-120.136</v>
      </c>
      <c r="K16" s="5">
        <v>-120.06</v>
      </c>
      <c r="L16" s="6">
        <v>-120.015</v>
      </c>
      <c r="M16" s="5">
        <v>-120</v>
      </c>
      <c r="N16" s="6">
        <v>-120.015</v>
      </c>
      <c r="O16" s="5">
        <v>-120.06</v>
      </c>
      <c r="P16" s="6">
        <v>-120.136</v>
      </c>
      <c r="Q16" s="5">
        <v>-120.241</v>
      </c>
      <c r="R16" s="6">
        <v>-120.376</v>
      </c>
      <c r="S16" s="5">
        <v>-120.539</v>
      </c>
      <c r="T16" s="6">
        <v>-120.732</v>
      </c>
      <c r="U16" s="6">
        <v>-120.952</v>
      </c>
      <c r="V16" s="6">
        <v>-121.2</v>
      </c>
      <c r="W16" s="6">
        <v>-121.47499999999999</v>
      </c>
      <c r="Y16" s="77"/>
      <c r="Z16" s="12">
        <v>120</v>
      </c>
      <c r="AA16" s="6">
        <f t="shared" si="21"/>
        <v>-58.525000000000006</v>
      </c>
      <c r="AB16" s="6">
        <f t="shared" si="21"/>
        <v>-58.8</v>
      </c>
      <c r="AC16" s="6">
        <f t="shared" si="0"/>
        <v>-59.048000000000002</v>
      </c>
      <c r="AD16" s="6">
        <f t="shared" si="0"/>
        <v>-59.268000000000001</v>
      </c>
      <c r="AE16" s="5">
        <f t="shared" si="0"/>
        <v>-59.460999999999999</v>
      </c>
      <c r="AF16" s="6">
        <f t="shared" si="0"/>
        <v>-59.623999999999995</v>
      </c>
      <c r="AG16" s="5">
        <f t="shared" si="0"/>
        <v>-59.759</v>
      </c>
      <c r="AH16" s="6">
        <f t="shared" si="0"/>
        <v>-59.864000000000004</v>
      </c>
      <c r="AI16" s="5">
        <f t="shared" si="0"/>
        <v>-59.94</v>
      </c>
      <c r="AJ16" s="6">
        <f t="shared" si="0"/>
        <v>-59.984999999999999</v>
      </c>
      <c r="AK16" s="5">
        <f t="shared" si="0"/>
        <v>-60</v>
      </c>
      <c r="AL16" s="6">
        <f t="shared" si="0"/>
        <v>-59.984999999999999</v>
      </c>
      <c r="AM16" s="5">
        <f t="shared" si="0"/>
        <v>-59.94</v>
      </c>
      <c r="AN16" s="6">
        <f t="shared" si="0"/>
        <v>-59.864000000000004</v>
      </c>
      <c r="AO16" s="5">
        <f t="shared" si="0"/>
        <v>-59.759</v>
      </c>
      <c r="AP16" s="6">
        <f t="shared" si="0"/>
        <v>-59.623999999999995</v>
      </c>
      <c r="AQ16" s="5">
        <f t="shared" si="0"/>
        <v>-59.460999999999999</v>
      </c>
      <c r="AR16" s="6">
        <f t="shared" si="0"/>
        <v>-59.268000000000001</v>
      </c>
      <c r="AS16" s="6">
        <f t="shared" si="0"/>
        <v>-59.048000000000002</v>
      </c>
      <c r="AT16" s="6">
        <f t="shared" si="0"/>
        <v>-58.8</v>
      </c>
      <c r="AU16" s="6">
        <f t="shared" si="0"/>
        <v>-58.525000000000006</v>
      </c>
      <c r="AX16" s="8">
        <v>0</v>
      </c>
      <c r="AY16" s="8">
        <v>2</v>
      </c>
      <c r="AZ16" s="9">
        <v>-180</v>
      </c>
      <c r="BA16" s="9">
        <v>2</v>
      </c>
    </row>
    <row r="17" spans="1:53" x14ac:dyDescent="0.2">
      <c r="A17" s="77"/>
      <c r="B17" s="2">
        <v>130</v>
      </c>
      <c r="C17" s="6">
        <f t="shared" si="1"/>
        <v>-131.02646137001551</v>
      </c>
      <c r="D17" s="6">
        <f t="shared" si="2"/>
        <v>-130.83347511525193</v>
      </c>
      <c r="E17" s="6">
        <f t="shared" si="3"/>
        <v>-130.66000445989641</v>
      </c>
      <c r="F17" s="6">
        <f t="shared" si="4"/>
        <v>-130.50630762643655</v>
      </c>
      <c r="G17" s="6">
        <f t="shared" si="22"/>
        <v>-130.37261706930502</v>
      </c>
      <c r="H17" s="6">
        <f t="shared" si="5"/>
        <v>-130.2591378400673</v>
      </c>
      <c r="I17" s="6">
        <f t="shared" si="6"/>
        <v>-130.16604610962327</v>
      </c>
      <c r="J17" s="6">
        <f t="shared" si="7"/>
        <v>-130.09348787165467</v>
      </c>
      <c r="K17" s="6">
        <f t="shared" si="8"/>
        <v>-130.04157784923157</v>
      </c>
      <c r="L17" s="6">
        <f t="shared" si="9"/>
        <v>-130.01039862352178</v>
      </c>
      <c r="M17" s="6">
        <f t="shared" si="10"/>
        <v>-130</v>
      </c>
      <c r="N17" s="6">
        <f t="shared" si="11"/>
        <v>-130.01039862352178</v>
      </c>
      <c r="O17" s="6">
        <f t="shared" si="12"/>
        <v>-130.04157784923157</v>
      </c>
      <c r="P17" s="6">
        <f t="shared" si="13"/>
        <v>-130.09348787165467</v>
      </c>
      <c r="Q17" s="6">
        <f t="shared" si="14"/>
        <v>-130.16604610962327</v>
      </c>
      <c r="R17" s="6">
        <f t="shared" si="15"/>
        <v>-130.2591378400673</v>
      </c>
      <c r="S17" s="6">
        <f t="shared" si="16"/>
        <v>-130.37261706930502</v>
      </c>
      <c r="T17" s="6">
        <f t="shared" si="17"/>
        <v>-130.50630762643655</v>
      </c>
      <c r="U17" s="6">
        <f t="shared" si="18"/>
        <v>-130.66000445989641</v>
      </c>
      <c r="V17" s="6">
        <f t="shared" si="19"/>
        <v>-130.83347511525193</v>
      </c>
      <c r="W17" s="6">
        <f t="shared" si="20"/>
        <v>-131.02646137001551</v>
      </c>
      <c r="Y17" s="77"/>
      <c r="Z17" s="2">
        <v>130</v>
      </c>
      <c r="AA17" s="6">
        <f t="shared" si="21"/>
        <v>-48.973538629984489</v>
      </c>
      <c r="AB17" s="6">
        <f t="shared" si="21"/>
        <v>-49.166524884748071</v>
      </c>
      <c r="AC17" s="6">
        <f t="shared" si="0"/>
        <v>-49.339995540103587</v>
      </c>
      <c r="AD17" s="6">
        <f t="shared" si="0"/>
        <v>-49.493692373563448</v>
      </c>
      <c r="AE17" s="6">
        <f t="shared" si="0"/>
        <v>-49.627382930694978</v>
      </c>
      <c r="AF17" s="6">
        <f t="shared" si="0"/>
        <v>-49.740862159932703</v>
      </c>
      <c r="AG17" s="6">
        <f t="shared" si="0"/>
        <v>-49.833953890376733</v>
      </c>
      <c r="AH17" s="6">
        <f t="shared" si="0"/>
        <v>-49.906512128345327</v>
      </c>
      <c r="AI17" s="6">
        <f t="shared" si="0"/>
        <v>-49.958422150768428</v>
      </c>
      <c r="AJ17" s="6">
        <f t="shared" si="0"/>
        <v>-49.98960137647822</v>
      </c>
      <c r="AK17" s="6">
        <f t="shared" ref="AK17:AU22" si="23">-(180+M17)</f>
        <v>-50</v>
      </c>
      <c r="AL17" s="6">
        <f t="shared" si="23"/>
        <v>-49.98960137647822</v>
      </c>
      <c r="AM17" s="6">
        <f t="shared" si="23"/>
        <v>-49.958422150768428</v>
      </c>
      <c r="AN17" s="6">
        <f t="shared" si="23"/>
        <v>-49.906512128345327</v>
      </c>
      <c r="AO17" s="6">
        <f t="shared" si="23"/>
        <v>-49.833953890376733</v>
      </c>
      <c r="AP17" s="6">
        <f t="shared" si="23"/>
        <v>-49.740862159932703</v>
      </c>
      <c r="AQ17" s="6">
        <f t="shared" si="23"/>
        <v>-49.627382930694978</v>
      </c>
      <c r="AR17" s="6">
        <f t="shared" si="23"/>
        <v>-49.493692373563448</v>
      </c>
      <c r="AS17" s="6">
        <f t="shared" si="23"/>
        <v>-49.339995540103587</v>
      </c>
      <c r="AT17" s="6">
        <f t="shared" si="23"/>
        <v>-49.166524884748071</v>
      </c>
      <c r="AU17" s="6">
        <f t="shared" si="23"/>
        <v>-48.973538629984489</v>
      </c>
      <c r="AX17" s="11">
        <v>0</v>
      </c>
      <c r="AY17" s="11">
        <v>3</v>
      </c>
      <c r="AZ17" s="10">
        <v>-180</v>
      </c>
      <c r="BA17" s="10">
        <v>3.0000000000000004</v>
      </c>
    </row>
    <row r="18" spans="1:53" x14ac:dyDescent="0.2">
      <c r="A18" s="77"/>
      <c r="B18" s="2">
        <v>140</v>
      </c>
      <c r="C18" s="6">
        <f t="shared" si="1"/>
        <v>-140.72654979265042</v>
      </c>
      <c r="D18" s="6">
        <f t="shared" si="2"/>
        <v>-140.58937287818651</v>
      </c>
      <c r="E18" s="6">
        <f t="shared" si="3"/>
        <v>-140.46629378931479</v>
      </c>
      <c r="F18" s="6">
        <f t="shared" si="4"/>
        <v>-140.35742453138471</v>
      </c>
      <c r="G18" s="6">
        <f t="shared" si="22"/>
        <v>-140.26286506116151</v>
      </c>
      <c r="H18" s="6">
        <f t="shared" si="5"/>
        <v>-140.18270287690811</v>
      </c>
      <c r="I18" s="6">
        <f t="shared" si="6"/>
        <v>-140.11701265442792</v>
      </c>
      <c r="J18" s="6">
        <f t="shared" si="7"/>
        <v>-140.06585593264148</v>
      </c>
      <c r="K18" s="6">
        <f t="shared" si="8"/>
        <v>-140.02928085183504</v>
      </c>
      <c r="L18" s="6">
        <f t="shared" si="9"/>
        <v>-140.00732194723193</v>
      </c>
      <c r="M18" s="6">
        <f t="shared" si="10"/>
        <v>-140</v>
      </c>
      <c r="N18" s="6">
        <f t="shared" si="11"/>
        <v>-140.00732194723193</v>
      </c>
      <c r="O18" s="6">
        <f t="shared" si="12"/>
        <v>-140.02928085183504</v>
      </c>
      <c r="P18" s="6">
        <f t="shared" si="13"/>
        <v>-140.06585593264148</v>
      </c>
      <c r="Q18" s="6">
        <f t="shared" si="14"/>
        <v>-140.11701265442792</v>
      </c>
      <c r="R18" s="6">
        <f t="shared" si="15"/>
        <v>-140.18270287690811</v>
      </c>
      <c r="S18" s="6">
        <f t="shared" si="16"/>
        <v>-140.26286506116151</v>
      </c>
      <c r="T18" s="6">
        <f t="shared" si="17"/>
        <v>-140.35742453138471</v>
      </c>
      <c r="U18" s="6">
        <f t="shared" si="18"/>
        <v>-140.46629378931479</v>
      </c>
      <c r="V18" s="6">
        <f t="shared" si="19"/>
        <v>-140.58937287818651</v>
      </c>
      <c r="W18" s="6">
        <f t="shared" si="20"/>
        <v>-140.72654979265042</v>
      </c>
      <c r="Y18" s="77"/>
      <c r="Z18" s="2">
        <v>140</v>
      </c>
      <c r="AA18" s="6">
        <f t="shared" si="21"/>
        <v>-39.273450207349583</v>
      </c>
      <c r="AB18" s="6">
        <f t="shared" si="21"/>
        <v>-39.410627121813491</v>
      </c>
      <c r="AC18" s="6">
        <f t="shared" si="21"/>
        <v>-39.53370621068521</v>
      </c>
      <c r="AD18" s="6">
        <f t="shared" si="21"/>
        <v>-39.642575468615291</v>
      </c>
      <c r="AE18" s="6">
        <f t="shared" si="21"/>
        <v>-39.737134938838494</v>
      </c>
      <c r="AF18" s="6">
        <f t="shared" si="21"/>
        <v>-39.81729712309189</v>
      </c>
      <c r="AG18" s="6">
        <f t="shared" si="21"/>
        <v>-39.882987345572076</v>
      </c>
      <c r="AH18" s="6">
        <f t="shared" si="21"/>
        <v>-39.934144067358517</v>
      </c>
      <c r="AI18" s="6">
        <f t="shared" si="21"/>
        <v>-39.97071914816496</v>
      </c>
      <c r="AJ18" s="6">
        <f t="shared" si="21"/>
        <v>-39.992678052768071</v>
      </c>
      <c r="AK18" s="6">
        <f t="shared" si="23"/>
        <v>-40</v>
      </c>
      <c r="AL18" s="6">
        <f t="shared" si="23"/>
        <v>-39.992678052768071</v>
      </c>
      <c r="AM18" s="6">
        <f t="shared" si="23"/>
        <v>-39.97071914816496</v>
      </c>
      <c r="AN18" s="6">
        <f t="shared" si="23"/>
        <v>-39.934144067358517</v>
      </c>
      <c r="AO18" s="6">
        <f t="shared" si="23"/>
        <v>-39.882987345572076</v>
      </c>
      <c r="AP18" s="6">
        <f t="shared" si="23"/>
        <v>-39.81729712309189</v>
      </c>
      <c r="AQ18" s="6">
        <f t="shared" si="23"/>
        <v>-39.737134938838494</v>
      </c>
      <c r="AR18" s="6">
        <f t="shared" si="23"/>
        <v>-39.642575468615291</v>
      </c>
      <c r="AS18" s="6">
        <f t="shared" si="23"/>
        <v>-39.53370621068521</v>
      </c>
      <c r="AT18" s="6">
        <f t="shared" si="23"/>
        <v>-39.410627121813491</v>
      </c>
      <c r="AU18" s="6">
        <f t="shared" si="23"/>
        <v>-39.273450207349583</v>
      </c>
      <c r="AX18" s="8">
        <v>0</v>
      </c>
      <c r="AY18" s="8">
        <v>4</v>
      </c>
      <c r="AZ18" s="9">
        <v>-180</v>
      </c>
      <c r="BA18" s="9">
        <v>4</v>
      </c>
    </row>
    <row r="19" spans="1:53" x14ac:dyDescent="0.2">
      <c r="A19" s="77"/>
      <c r="B19" s="3">
        <v>150</v>
      </c>
      <c r="C19" s="6">
        <f t="shared" si="1"/>
        <v>-150.50129576889634</v>
      </c>
      <c r="D19" s="6">
        <f t="shared" si="2"/>
        <v>-150.40643753757294</v>
      </c>
      <c r="E19" s="6">
        <f t="shared" si="3"/>
        <v>-150.32141089707844</v>
      </c>
      <c r="F19" s="6">
        <f t="shared" si="4"/>
        <v>-150.2462665169771</v>
      </c>
      <c r="G19" s="7">
        <f t="shared" si="22"/>
        <v>-150.18104939309146</v>
      </c>
      <c r="H19" s="6">
        <f t="shared" si="5"/>
        <v>-150.12579874174725</v>
      </c>
      <c r="I19" s="7">
        <f t="shared" si="6"/>
        <v>-150.08054790679009</v>
      </c>
      <c r="J19" s="6">
        <f t="shared" si="7"/>
        <v>-150.04532427993018</v>
      </c>
      <c r="K19" s="7">
        <f t="shared" si="8"/>
        <v>-150.02014923489568</v>
      </c>
      <c r="L19" s="6">
        <f t="shared" si="9"/>
        <v>-150.0050380757942</v>
      </c>
      <c r="M19" s="7">
        <f t="shared" si="10"/>
        <v>-150.00000000000003</v>
      </c>
      <c r="N19" s="6">
        <f t="shared" si="11"/>
        <v>-150.0050380757942</v>
      </c>
      <c r="O19" s="7">
        <f t="shared" si="12"/>
        <v>-150.02014923489568</v>
      </c>
      <c r="P19" s="6">
        <f t="shared" si="13"/>
        <v>-150.04532427993018</v>
      </c>
      <c r="Q19" s="7">
        <f t="shared" si="14"/>
        <v>-150.08054790679009</v>
      </c>
      <c r="R19" s="6">
        <f t="shared" si="15"/>
        <v>-150.12579874174725</v>
      </c>
      <c r="S19" s="7">
        <f t="shared" si="16"/>
        <v>-150.18104939309146</v>
      </c>
      <c r="T19" s="6">
        <f t="shared" si="17"/>
        <v>-150.2462665169771</v>
      </c>
      <c r="U19" s="6">
        <f t="shared" si="18"/>
        <v>-150.32141089707844</v>
      </c>
      <c r="V19" s="6">
        <f t="shared" si="19"/>
        <v>-150.40643753757294</v>
      </c>
      <c r="W19" s="6">
        <f t="shared" si="20"/>
        <v>-150.50129576889634</v>
      </c>
      <c r="Y19" s="77"/>
      <c r="Z19" s="3">
        <v>150</v>
      </c>
      <c r="AA19" s="6">
        <f t="shared" si="21"/>
        <v>-29.498704231103659</v>
      </c>
      <c r="AB19" s="6">
        <f t="shared" si="21"/>
        <v>-29.593562462427059</v>
      </c>
      <c r="AC19" s="6">
        <f t="shared" si="21"/>
        <v>-29.678589102921563</v>
      </c>
      <c r="AD19" s="6">
        <f t="shared" si="21"/>
        <v>-29.753733483022899</v>
      </c>
      <c r="AE19" s="7">
        <f t="shared" si="21"/>
        <v>-29.818950606908544</v>
      </c>
      <c r="AF19" s="6">
        <f t="shared" si="21"/>
        <v>-29.874201258252754</v>
      </c>
      <c r="AG19" s="7">
        <f t="shared" si="21"/>
        <v>-29.919452093209912</v>
      </c>
      <c r="AH19" s="6">
        <f t="shared" si="21"/>
        <v>-29.954675720069815</v>
      </c>
      <c r="AI19" s="7">
        <f t="shared" si="21"/>
        <v>-29.979850765104317</v>
      </c>
      <c r="AJ19" s="6">
        <f t="shared" si="21"/>
        <v>-29.994961924205796</v>
      </c>
      <c r="AK19" s="7">
        <f t="shared" si="23"/>
        <v>-29.999999999999972</v>
      </c>
      <c r="AL19" s="6">
        <f t="shared" si="23"/>
        <v>-29.994961924205796</v>
      </c>
      <c r="AM19" s="7">
        <f t="shared" si="23"/>
        <v>-29.979850765104317</v>
      </c>
      <c r="AN19" s="6">
        <f t="shared" si="23"/>
        <v>-29.954675720069815</v>
      </c>
      <c r="AO19" s="7">
        <f t="shared" si="23"/>
        <v>-29.919452093209912</v>
      </c>
      <c r="AP19" s="6">
        <f t="shared" si="23"/>
        <v>-29.874201258252754</v>
      </c>
      <c r="AQ19" s="7">
        <f t="shared" si="23"/>
        <v>-29.818950606908544</v>
      </c>
      <c r="AR19" s="6">
        <f t="shared" si="23"/>
        <v>-29.753733483022899</v>
      </c>
      <c r="AS19" s="6">
        <f t="shared" si="23"/>
        <v>-29.678589102921563</v>
      </c>
      <c r="AT19" s="6">
        <f t="shared" si="23"/>
        <v>-29.593562462427059</v>
      </c>
      <c r="AU19" s="6">
        <f t="shared" si="23"/>
        <v>-29.498704231103659</v>
      </c>
      <c r="AX19" s="11">
        <v>0</v>
      </c>
      <c r="AY19" s="11">
        <v>5</v>
      </c>
      <c r="AZ19" s="10">
        <v>-180</v>
      </c>
      <c r="BA19" s="10">
        <v>5</v>
      </c>
    </row>
    <row r="20" spans="1:53" x14ac:dyDescent="0.2">
      <c r="A20" s="77"/>
      <c r="B20" s="2">
        <v>160</v>
      </c>
      <c r="C20" s="6">
        <f t="shared" si="1"/>
        <v>-160.31650192058629</v>
      </c>
      <c r="D20" s="6">
        <f t="shared" si="2"/>
        <v>-160.25653865431008</v>
      </c>
      <c r="E20" s="6">
        <f t="shared" si="3"/>
        <v>-160.20281905585321</v>
      </c>
      <c r="F20" s="6">
        <f t="shared" si="4"/>
        <v>-160.15536576351178</v>
      </c>
      <c r="G20" s="6">
        <f t="shared" si="22"/>
        <v>-160.11419881861877</v>
      </c>
      <c r="H20" s="6">
        <f t="shared" si="5"/>
        <v>-160.07933564092912</v>
      </c>
      <c r="I20" s="6">
        <f t="shared" si="6"/>
        <v>-160.05079100710648</v>
      </c>
      <c r="J20" s="6">
        <f t="shared" si="7"/>
        <v>-160.02857703238766</v>
      </c>
      <c r="K20" s="6">
        <f t="shared" si="8"/>
        <v>-160.0127031554901</v>
      </c>
      <c r="L20" s="6">
        <f t="shared" si="9"/>
        <v>-160.00317612681667</v>
      </c>
      <c r="M20" s="6">
        <f t="shared" si="10"/>
        <v>-160.00000000000003</v>
      </c>
      <c r="N20" s="6">
        <f t="shared" si="11"/>
        <v>-160.00317612681667</v>
      </c>
      <c r="O20" s="6">
        <f t="shared" si="12"/>
        <v>-160.0127031554901</v>
      </c>
      <c r="P20" s="6">
        <f t="shared" si="13"/>
        <v>-160.02857703238766</v>
      </c>
      <c r="Q20" s="6">
        <f t="shared" si="14"/>
        <v>-160.05079100710648</v>
      </c>
      <c r="R20" s="6">
        <f t="shared" si="15"/>
        <v>-160.07933564092912</v>
      </c>
      <c r="S20" s="6">
        <f t="shared" si="16"/>
        <v>-160.11419881861877</v>
      </c>
      <c r="T20" s="6">
        <f t="shared" si="17"/>
        <v>-160.15536576351178</v>
      </c>
      <c r="U20" s="6">
        <f t="shared" si="18"/>
        <v>-160.20281905585321</v>
      </c>
      <c r="V20" s="6">
        <f t="shared" si="19"/>
        <v>-160.25653865431008</v>
      </c>
      <c r="W20" s="6">
        <f t="shared" si="20"/>
        <v>-160.31650192058629</v>
      </c>
      <c r="Y20" s="77"/>
      <c r="Z20" s="2">
        <v>160</v>
      </c>
      <c r="AA20" s="6">
        <f t="shared" si="21"/>
        <v>-19.68349807941371</v>
      </c>
      <c r="AB20" s="6">
        <f t="shared" si="21"/>
        <v>-19.743461345689923</v>
      </c>
      <c r="AC20" s="6">
        <f t="shared" si="21"/>
        <v>-19.797180944146788</v>
      </c>
      <c r="AD20" s="6">
        <f t="shared" si="21"/>
        <v>-19.844634236488218</v>
      </c>
      <c r="AE20" s="6">
        <f t="shared" si="21"/>
        <v>-19.885801181381225</v>
      </c>
      <c r="AF20" s="6">
        <f t="shared" si="21"/>
        <v>-19.920664359070884</v>
      </c>
      <c r="AG20" s="6">
        <f t="shared" si="21"/>
        <v>-19.949208992893517</v>
      </c>
      <c r="AH20" s="6">
        <f t="shared" si="21"/>
        <v>-19.971422967612341</v>
      </c>
      <c r="AI20" s="6">
        <f t="shared" si="21"/>
        <v>-19.987296844509899</v>
      </c>
      <c r="AJ20" s="6">
        <f t="shared" si="21"/>
        <v>-19.996823873183331</v>
      </c>
      <c r="AK20" s="6">
        <f t="shared" si="23"/>
        <v>-19.999999999999972</v>
      </c>
      <c r="AL20" s="6">
        <f t="shared" si="23"/>
        <v>-19.996823873183331</v>
      </c>
      <c r="AM20" s="6">
        <f t="shared" si="23"/>
        <v>-19.987296844509899</v>
      </c>
      <c r="AN20" s="6">
        <f t="shared" si="23"/>
        <v>-19.971422967612341</v>
      </c>
      <c r="AO20" s="6">
        <f t="shared" si="23"/>
        <v>-19.949208992893517</v>
      </c>
      <c r="AP20" s="6">
        <f t="shared" si="23"/>
        <v>-19.920664359070884</v>
      </c>
      <c r="AQ20" s="6">
        <f t="shared" si="23"/>
        <v>-19.885801181381225</v>
      </c>
      <c r="AR20" s="6">
        <f t="shared" si="23"/>
        <v>-19.844634236488218</v>
      </c>
      <c r="AS20" s="6">
        <f t="shared" si="23"/>
        <v>-19.797180944146788</v>
      </c>
      <c r="AT20" s="6">
        <f t="shared" si="23"/>
        <v>-19.743461345689923</v>
      </c>
      <c r="AU20" s="6">
        <f t="shared" si="23"/>
        <v>-19.68349807941371</v>
      </c>
      <c r="AX20" s="8">
        <v>0</v>
      </c>
      <c r="AY20" s="8">
        <v>6</v>
      </c>
      <c r="AZ20" s="9">
        <v>-180</v>
      </c>
      <c r="BA20" s="9">
        <v>6.0000000000000009</v>
      </c>
    </row>
    <row r="21" spans="1:53" x14ac:dyDescent="0.2">
      <c r="A21" s="77"/>
      <c r="B21" s="2">
        <v>170</v>
      </c>
      <c r="C21" s="6">
        <f t="shared" si="1"/>
        <v>-170.15344806016589</v>
      </c>
      <c r="D21" s="6">
        <f t="shared" si="2"/>
        <v>-170.12435843274497</v>
      </c>
      <c r="E21" s="6">
        <f t="shared" si="3"/>
        <v>-170.09830485346262</v>
      </c>
      <c r="F21" s="6">
        <f t="shared" si="4"/>
        <v>-170.07529597593702</v>
      </c>
      <c r="G21" s="6">
        <f t="shared" si="22"/>
        <v>-170.05533944687522</v>
      </c>
      <c r="H21" s="6">
        <f t="shared" si="5"/>
        <v>-170.03844190190958</v>
      </c>
      <c r="I21" s="6">
        <f t="shared" si="6"/>
        <v>-170.02460896197408</v>
      </c>
      <c r="J21" s="6">
        <f t="shared" si="7"/>
        <v>-170.0138452302283</v>
      </c>
      <c r="K21" s="6">
        <f t="shared" si="8"/>
        <v>-170.00615428953319</v>
      </c>
      <c r="L21" s="6">
        <f t="shared" si="9"/>
        <v>-170.00153870048356</v>
      </c>
      <c r="M21" s="6">
        <f t="shared" si="10"/>
        <v>-170</v>
      </c>
      <c r="N21" s="6">
        <f t="shared" si="11"/>
        <v>-170.00153870048356</v>
      </c>
      <c r="O21" s="6">
        <f t="shared" si="12"/>
        <v>-170.00615428953319</v>
      </c>
      <c r="P21" s="6">
        <f t="shared" si="13"/>
        <v>-170.0138452302283</v>
      </c>
      <c r="Q21" s="6">
        <f t="shared" si="14"/>
        <v>-170.02460896197408</v>
      </c>
      <c r="R21" s="6">
        <f t="shared" si="15"/>
        <v>-170.03844190190958</v>
      </c>
      <c r="S21" s="6">
        <f t="shared" si="16"/>
        <v>-170.05533944687522</v>
      </c>
      <c r="T21" s="6">
        <f t="shared" si="17"/>
        <v>-170.07529597593702</v>
      </c>
      <c r="U21" s="6">
        <f t="shared" si="18"/>
        <v>-170.09830485346262</v>
      </c>
      <c r="V21" s="6">
        <f t="shared" si="19"/>
        <v>-170.12435843274497</v>
      </c>
      <c r="W21" s="6">
        <f t="shared" si="20"/>
        <v>-170.15344806016589</v>
      </c>
      <c r="Y21" s="77"/>
      <c r="Z21" s="2">
        <v>170</v>
      </c>
      <c r="AA21" s="6">
        <f t="shared" si="21"/>
        <v>-9.8465519398341144</v>
      </c>
      <c r="AB21" s="6">
        <f t="shared" si="21"/>
        <v>-9.8756415672550304</v>
      </c>
      <c r="AC21" s="6">
        <f t="shared" si="21"/>
        <v>-9.9016951465373779</v>
      </c>
      <c r="AD21" s="6">
        <f t="shared" si="21"/>
        <v>-9.9247040240629758</v>
      </c>
      <c r="AE21" s="6">
        <f t="shared" si="21"/>
        <v>-9.9446605531247769</v>
      </c>
      <c r="AF21" s="6">
        <f t="shared" si="21"/>
        <v>-9.9615580980904213</v>
      </c>
      <c r="AG21" s="6">
        <f t="shared" si="21"/>
        <v>-9.9753910380259185</v>
      </c>
      <c r="AH21" s="6">
        <f t="shared" si="21"/>
        <v>-9.9861547697717015</v>
      </c>
      <c r="AI21" s="6">
        <f t="shared" si="21"/>
        <v>-9.9938457104668146</v>
      </c>
      <c r="AJ21" s="6">
        <f t="shared" si="21"/>
        <v>-9.9984612995164355</v>
      </c>
      <c r="AK21" s="6">
        <f t="shared" si="23"/>
        <v>-10</v>
      </c>
      <c r="AL21" s="6">
        <f t="shared" si="23"/>
        <v>-9.9984612995164355</v>
      </c>
      <c r="AM21" s="6">
        <f t="shared" si="23"/>
        <v>-9.9938457104668146</v>
      </c>
      <c r="AN21" s="6">
        <f t="shared" si="23"/>
        <v>-9.9861547697717015</v>
      </c>
      <c r="AO21" s="6">
        <f t="shared" si="23"/>
        <v>-9.9753910380259185</v>
      </c>
      <c r="AP21" s="6">
        <f t="shared" si="23"/>
        <v>-9.9615580980904213</v>
      </c>
      <c r="AQ21" s="6">
        <f t="shared" si="23"/>
        <v>-9.9446605531247769</v>
      </c>
      <c r="AR21" s="6">
        <f t="shared" si="23"/>
        <v>-9.9247040240629758</v>
      </c>
      <c r="AS21" s="6">
        <f t="shared" si="23"/>
        <v>-9.9016951465373779</v>
      </c>
      <c r="AT21" s="6">
        <f t="shared" si="23"/>
        <v>-9.8756415672550304</v>
      </c>
      <c r="AU21" s="6">
        <f t="shared" si="23"/>
        <v>-9.8465519398341144</v>
      </c>
      <c r="AX21" s="11">
        <v>0</v>
      </c>
      <c r="AY21" s="11">
        <v>7</v>
      </c>
      <c r="AZ21" s="10">
        <v>-180</v>
      </c>
      <c r="BA21" s="10">
        <v>7</v>
      </c>
    </row>
    <row r="22" spans="1:53" x14ac:dyDescent="0.2">
      <c r="A22" s="77"/>
      <c r="B22" s="12">
        <v>180</v>
      </c>
      <c r="C22" s="5">
        <f t="shared" si="1"/>
        <v>-180</v>
      </c>
      <c r="D22" s="6">
        <f t="shared" si="2"/>
        <v>-180</v>
      </c>
      <c r="E22" s="5">
        <f t="shared" si="3"/>
        <v>-180</v>
      </c>
      <c r="F22" s="6">
        <f t="shared" si="4"/>
        <v>-180</v>
      </c>
      <c r="G22" s="5">
        <f t="shared" si="22"/>
        <v>-180</v>
      </c>
      <c r="H22" s="6">
        <f t="shared" si="5"/>
        <v>-180</v>
      </c>
      <c r="I22" s="5">
        <f t="shared" si="6"/>
        <v>-180</v>
      </c>
      <c r="J22" s="6">
        <f t="shared" si="7"/>
        <v>-180</v>
      </c>
      <c r="K22" s="5">
        <f t="shared" si="8"/>
        <v>-180</v>
      </c>
      <c r="L22" s="6">
        <f t="shared" si="9"/>
        <v>-180</v>
      </c>
      <c r="M22" s="5">
        <f t="shared" si="10"/>
        <v>-180</v>
      </c>
      <c r="N22" s="6">
        <f t="shared" si="11"/>
        <v>-180</v>
      </c>
      <c r="O22" s="5">
        <f t="shared" si="12"/>
        <v>-180</v>
      </c>
      <c r="P22" s="6">
        <f t="shared" si="13"/>
        <v>-180</v>
      </c>
      <c r="Q22" s="5">
        <f t="shared" si="14"/>
        <v>-180</v>
      </c>
      <c r="R22" s="6">
        <f t="shared" si="15"/>
        <v>-180</v>
      </c>
      <c r="S22" s="5">
        <f t="shared" si="16"/>
        <v>-180</v>
      </c>
      <c r="T22" s="6">
        <f t="shared" si="17"/>
        <v>-180</v>
      </c>
      <c r="U22" s="5">
        <f t="shared" si="18"/>
        <v>-180</v>
      </c>
      <c r="V22" s="6">
        <f t="shared" si="19"/>
        <v>-180</v>
      </c>
      <c r="W22" s="5">
        <f t="shared" si="20"/>
        <v>-180</v>
      </c>
      <c r="Y22" s="77"/>
      <c r="Z22" s="12">
        <v>180</v>
      </c>
      <c r="AA22" s="5">
        <f t="shared" si="21"/>
        <v>0</v>
      </c>
      <c r="AB22" s="6">
        <f t="shared" si="21"/>
        <v>0</v>
      </c>
      <c r="AC22" s="5">
        <f t="shared" si="21"/>
        <v>0</v>
      </c>
      <c r="AD22" s="6">
        <f t="shared" si="21"/>
        <v>0</v>
      </c>
      <c r="AE22" s="5">
        <f t="shared" si="21"/>
        <v>0</v>
      </c>
      <c r="AF22" s="6">
        <f t="shared" si="21"/>
        <v>0</v>
      </c>
      <c r="AG22" s="5">
        <f t="shared" si="21"/>
        <v>0</v>
      </c>
      <c r="AH22" s="6">
        <f t="shared" si="21"/>
        <v>0</v>
      </c>
      <c r="AI22" s="5">
        <f t="shared" si="21"/>
        <v>0</v>
      </c>
      <c r="AJ22" s="6">
        <f t="shared" si="21"/>
        <v>0</v>
      </c>
      <c r="AK22" s="5">
        <f t="shared" si="23"/>
        <v>0</v>
      </c>
      <c r="AL22" s="6">
        <f t="shared" si="23"/>
        <v>0</v>
      </c>
      <c r="AM22" s="5">
        <f t="shared" si="23"/>
        <v>0</v>
      </c>
      <c r="AN22" s="6">
        <f t="shared" si="23"/>
        <v>0</v>
      </c>
      <c r="AO22" s="5">
        <f t="shared" si="23"/>
        <v>0</v>
      </c>
      <c r="AP22" s="6">
        <f t="shared" si="23"/>
        <v>0</v>
      </c>
      <c r="AQ22" s="5">
        <f t="shared" si="23"/>
        <v>0</v>
      </c>
      <c r="AR22" s="6">
        <f t="shared" si="23"/>
        <v>0</v>
      </c>
      <c r="AS22" s="5">
        <f t="shared" si="23"/>
        <v>0</v>
      </c>
      <c r="AT22" s="6">
        <f t="shared" si="23"/>
        <v>0</v>
      </c>
      <c r="AU22" s="5">
        <f t="shared" si="23"/>
        <v>0</v>
      </c>
      <c r="AX22" s="8">
        <v>0</v>
      </c>
      <c r="AY22" s="8">
        <v>8</v>
      </c>
      <c r="AZ22" s="9">
        <v>-180</v>
      </c>
      <c r="BA22" s="9">
        <v>8</v>
      </c>
    </row>
    <row r="23" spans="1:53" x14ac:dyDescent="0.2">
      <c r="AX23" s="11">
        <v>0</v>
      </c>
      <c r="AY23" s="11">
        <v>9</v>
      </c>
      <c r="AZ23" s="10">
        <v>-180</v>
      </c>
      <c r="BA23" s="10">
        <v>9</v>
      </c>
    </row>
    <row r="24" spans="1:53" x14ac:dyDescent="0.2">
      <c r="AX24" s="8">
        <v>0</v>
      </c>
      <c r="AY24" s="8">
        <v>10</v>
      </c>
      <c r="AZ24" s="9">
        <v>-180</v>
      </c>
      <c r="BA24" s="9">
        <v>10</v>
      </c>
    </row>
    <row r="25" spans="1:53" x14ac:dyDescent="0.2">
      <c r="AX25" s="13">
        <v>10</v>
      </c>
      <c r="AY25" s="13">
        <v>-10</v>
      </c>
      <c r="AZ25" s="14" cm="1">
        <f t="array" ref="AZ25:AZ45">+TRANSPOSE(AA5:AU5)</f>
        <v>-170.15344806016589</v>
      </c>
      <c r="BA25" s="14" cm="1">
        <f t="array" ref="BA25:BA45">+TRANSPOSE(AA35:AU35)</f>
        <v>-10.151081711048134</v>
      </c>
    </row>
    <row r="26" spans="1:53" x14ac:dyDescent="0.2">
      <c r="AX26" s="13">
        <v>10</v>
      </c>
      <c r="AY26" s="13">
        <v>-9</v>
      </c>
      <c r="AZ26" s="14">
        <v>-170.12435843274497</v>
      </c>
      <c r="BA26" s="14">
        <v>-9.1365151372814655</v>
      </c>
    </row>
    <row r="27" spans="1:53" x14ac:dyDescent="0.2">
      <c r="AX27" s="13">
        <v>10</v>
      </c>
      <c r="AY27" s="13">
        <v>-8</v>
      </c>
      <c r="AZ27" s="14">
        <v>-170.09830485346265</v>
      </c>
      <c r="BA27" s="14">
        <v>-8.1217785681051726</v>
      </c>
    </row>
    <row r="28" spans="1:53" x14ac:dyDescent="0.2">
      <c r="AX28" s="13">
        <v>10</v>
      </c>
      <c r="AY28" s="13">
        <v>-7</v>
      </c>
      <c r="AZ28" s="14">
        <v>-170.07529597593705</v>
      </c>
      <c r="BA28" s="14">
        <v>-7.1068903181446137</v>
      </c>
    </row>
    <row r="29" spans="1:53" ht="16" x14ac:dyDescent="0.2">
      <c r="Y29" s="76" t="s">
        <v>8</v>
      </c>
      <c r="AX29" s="16">
        <v>10</v>
      </c>
      <c r="AY29" s="16">
        <v>-6</v>
      </c>
      <c r="AZ29" s="15">
        <v>-170.05533944687525</v>
      </c>
      <c r="BA29" s="15">
        <v>-6.0918689033513838</v>
      </c>
    </row>
    <row r="30" spans="1:53" x14ac:dyDescent="0.2">
      <c r="AX30" s="13">
        <v>10</v>
      </c>
      <c r="AY30" s="13">
        <v>-5</v>
      </c>
      <c r="AZ30" s="14">
        <v>-170.03844190190964</v>
      </c>
      <c r="BA30" s="14">
        <v>-5.076733016569718</v>
      </c>
    </row>
    <row r="31" spans="1:5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9</v>
      </c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 t="s">
        <v>10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X31" s="16">
        <v>10</v>
      </c>
      <c r="AY31" s="16">
        <v>-4</v>
      </c>
      <c r="AZ31" s="15">
        <v>-170.02460896197408</v>
      </c>
      <c r="BA31" s="15">
        <v>-4.0615015028120656</v>
      </c>
    </row>
    <row r="32" spans="1:53" x14ac:dyDescent="0.2">
      <c r="A32" s="2"/>
      <c r="B32" s="2"/>
      <c r="C32" s="77" t="s">
        <v>2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Y32" s="2"/>
      <c r="Z32" s="2"/>
      <c r="AA32" s="77" t="s">
        <v>2</v>
      </c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X32" s="13">
        <v>10</v>
      </c>
      <c r="AY32" s="13">
        <v>-3</v>
      </c>
      <c r="AZ32" s="14">
        <v>-170.01384523022827</v>
      </c>
      <c r="BA32" s="14">
        <v>-3.0461933342839131</v>
      </c>
    </row>
    <row r="33" spans="1:53" x14ac:dyDescent="0.2">
      <c r="A33" s="2"/>
      <c r="B33" s="2" t="s">
        <v>9</v>
      </c>
      <c r="C33" s="2">
        <v>-10</v>
      </c>
      <c r="D33" s="2">
        <v>-9</v>
      </c>
      <c r="E33" s="2">
        <v>-8</v>
      </c>
      <c r="F33" s="2">
        <v>-7</v>
      </c>
      <c r="G33" s="3">
        <v>-6</v>
      </c>
      <c r="H33" s="2">
        <v>-5</v>
      </c>
      <c r="I33" s="3">
        <v>-4</v>
      </c>
      <c r="J33" s="2">
        <v>-3</v>
      </c>
      <c r="K33" s="3">
        <v>-2</v>
      </c>
      <c r="L33" s="2">
        <v>-1</v>
      </c>
      <c r="M33" s="3">
        <v>0</v>
      </c>
      <c r="N33" s="2">
        <v>1</v>
      </c>
      <c r="O33" s="3">
        <v>2</v>
      </c>
      <c r="P33" s="2">
        <v>3</v>
      </c>
      <c r="Q33" s="3">
        <v>4</v>
      </c>
      <c r="R33" s="2">
        <v>5</v>
      </c>
      <c r="S33" s="3">
        <v>6</v>
      </c>
      <c r="T33" s="2">
        <v>7</v>
      </c>
      <c r="U33" s="2">
        <v>8</v>
      </c>
      <c r="V33" s="2">
        <v>9</v>
      </c>
      <c r="W33" s="2">
        <v>10</v>
      </c>
      <c r="Y33" s="2"/>
      <c r="Z33" s="2" t="s">
        <v>9</v>
      </c>
      <c r="AA33" s="2">
        <v>-10</v>
      </c>
      <c r="AB33" s="2">
        <v>-9</v>
      </c>
      <c r="AC33" s="2">
        <v>-8</v>
      </c>
      <c r="AD33" s="2">
        <v>-7</v>
      </c>
      <c r="AE33" s="3">
        <v>-6</v>
      </c>
      <c r="AF33" s="2">
        <v>-5</v>
      </c>
      <c r="AG33" s="3">
        <v>-4</v>
      </c>
      <c r="AH33" s="2">
        <v>-3</v>
      </c>
      <c r="AI33" s="3">
        <v>-2</v>
      </c>
      <c r="AJ33" s="2">
        <v>-1</v>
      </c>
      <c r="AK33" s="3">
        <v>0</v>
      </c>
      <c r="AL33" s="2">
        <v>1</v>
      </c>
      <c r="AM33" s="3">
        <v>2</v>
      </c>
      <c r="AN33" s="2">
        <v>3</v>
      </c>
      <c r="AO33" s="3">
        <v>4</v>
      </c>
      <c r="AP33" s="2">
        <v>5</v>
      </c>
      <c r="AQ33" s="3">
        <v>6</v>
      </c>
      <c r="AR33" s="2">
        <v>7</v>
      </c>
      <c r="AS33" s="2">
        <v>8</v>
      </c>
      <c r="AT33" s="2">
        <v>9</v>
      </c>
      <c r="AU33" s="2">
        <v>10</v>
      </c>
      <c r="AX33" s="16">
        <v>10</v>
      </c>
      <c r="AY33" s="16">
        <v>-2</v>
      </c>
      <c r="AZ33" s="15">
        <v>-170.00615428953319</v>
      </c>
      <c r="BA33" s="15">
        <v>-2.0308275851986397</v>
      </c>
    </row>
    <row r="34" spans="1:53" x14ac:dyDescent="0.2">
      <c r="A34" s="77" t="s">
        <v>7</v>
      </c>
      <c r="B34" s="3">
        <v>0</v>
      </c>
      <c r="C34" s="5">
        <f>-DEGREES(ATAN(TAN(RADIANS($C$33))/COS(RADIANS(B34))))</f>
        <v>10</v>
      </c>
      <c r="D34" s="6">
        <f>-DEGREES(ATAN(TAN(RADIANS($D$33))/COS(RADIANS(B34))))</f>
        <v>9</v>
      </c>
      <c r="E34" s="5">
        <f>-DEGREES(ATAN(TAN(RADIANS($E$33))/COS(RADIANS(B34))))</f>
        <v>8</v>
      </c>
      <c r="F34" s="6">
        <f>-DEGREES(ATAN(TAN(RADIANS($F$33))/COS(RADIANS(B34))))</f>
        <v>7</v>
      </c>
      <c r="G34" s="7">
        <f>-DEGREES(ATAN(TAN(RADIANS($G$33))/COS(RADIANS(B34))))</f>
        <v>6.0000000000000009</v>
      </c>
      <c r="H34" s="6">
        <f>-DEGREES(ATAN(TAN(RADIANS($H$33))/COS(RADIANS(B34))))</f>
        <v>5</v>
      </c>
      <c r="I34" s="7">
        <f>-DEGREES(ATAN(TAN(RADIANS($I$33))/COS(RADIANS(B34))))</f>
        <v>4</v>
      </c>
      <c r="J34" s="6">
        <f>-DEGREES(ATAN(TAN(RADIANS($J$33))/COS(RADIANS(B34))))</f>
        <v>3.0000000000000004</v>
      </c>
      <c r="K34" s="7">
        <f>-DEGREES(ATAN(TAN(RADIANS($K$33))/COS(RADIANS(B34))))</f>
        <v>2</v>
      </c>
      <c r="L34" s="6">
        <f>-DEGREES(ATAN(TAN(RADIANS($L$33))/COS(RADIANS(B34))))</f>
        <v>1</v>
      </c>
      <c r="M34" s="7">
        <f>-DEGREES(ATAN(TAN(RADIANS($M$33))/COS(RADIANS(B34))))</f>
        <v>0</v>
      </c>
      <c r="N34" s="6">
        <f>-DEGREES(ATAN(TAN(RADIANS($N$33))/COS(RADIANS(B34))))</f>
        <v>-1</v>
      </c>
      <c r="O34" s="7">
        <f>-DEGREES(ATAN(TAN(RADIANS($O$33))/COS(RADIANS(B34))))</f>
        <v>-2</v>
      </c>
      <c r="P34" s="6">
        <f>-DEGREES(ATAN(TAN(RADIANS($P$33))/COS(RADIANS(B34))))</f>
        <v>-3.0000000000000004</v>
      </c>
      <c r="Q34" s="7">
        <f>-DEGREES(ATAN(TAN(RADIANS($Q$33))/COS(RADIANS(B34))))</f>
        <v>-4</v>
      </c>
      <c r="R34" s="6">
        <f>-DEGREES(ATAN(TAN(RADIANS($R$33))/COS(RADIANS(B34))))</f>
        <v>-5</v>
      </c>
      <c r="S34" s="7">
        <f>-DEGREES(ATAN(TAN(RADIANS($S$33))/COS(RADIANS(B34))))</f>
        <v>-6.0000000000000009</v>
      </c>
      <c r="T34" s="6">
        <f>-DEGREES(ATAN(TAN(RADIANS($T$33))/COS(RADIANS(B34))))</f>
        <v>-7</v>
      </c>
      <c r="U34" s="5">
        <f>-DEGREES(ATAN(TAN(RADIANS($U$33))/COS(RADIANS(B34))))</f>
        <v>-8</v>
      </c>
      <c r="V34" s="6">
        <f>-DEGREES(ATAN(TAN(RADIANS($V$33))/COS(RADIANS(B34))))</f>
        <v>-9</v>
      </c>
      <c r="W34" s="5">
        <f>-DEGREES(ATAN(TAN(RADIANS($W$33))/COS(RADIANS(B34))))</f>
        <v>-10</v>
      </c>
      <c r="Y34" s="77" t="s">
        <v>7</v>
      </c>
      <c r="Z34" s="3">
        <v>0</v>
      </c>
      <c r="AA34" s="5">
        <f>-C34</f>
        <v>-10</v>
      </c>
      <c r="AB34" s="6">
        <f t="shared" ref="AB34:AQ49" si="24">-D34</f>
        <v>-9</v>
      </c>
      <c r="AC34" s="5">
        <f t="shared" si="24"/>
        <v>-8</v>
      </c>
      <c r="AD34" s="6">
        <f t="shared" si="24"/>
        <v>-7</v>
      </c>
      <c r="AE34" s="7">
        <f t="shared" si="24"/>
        <v>-6.0000000000000009</v>
      </c>
      <c r="AF34" s="6">
        <f t="shared" si="24"/>
        <v>-5</v>
      </c>
      <c r="AG34" s="7">
        <f t="shared" si="24"/>
        <v>-4</v>
      </c>
      <c r="AH34" s="6">
        <f t="shared" si="24"/>
        <v>-3.0000000000000004</v>
      </c>
      <c r="AI34" s="7">
        <f t="shared" si="24"/>
        <v>-2</v>
      </c>
      <c r="AJ34" s="6">
        <f t="shared" si="24"/>
        <v>-1</v>
      </c>
      <c r="AK34" s="7">
        <f t="shared" si="24"/>
        <v>0</v>
      </c>
      <c r="AL34" s="6">
        <f t="shared" si="24"/>
        <v>1</v>
      </c>
      <c r="AM34" s="7">
        <f t="shared" si="24"/>
        <v>2</v>
      </c>
      <c r="AN34" s="6">
        <f t="shared" si="24"/>
        <v>3.0000000000000004</v>
      </c>
      <c r="AO34" s="7">
        <f t="shared" si="24"/>
        <v>4</v>
      </c>
      <c r="AP34" s="6">
        <f t="shared" si="24"/>
        <v>5</v>
      </c>
      <c r="AQ34" s="7">
        <f t="shared" si="24"/>
        <v>6.0000000000000009</v>
      </c>
      <c r="AR34" s="6">
        <f t="shared" ref="AR34:AU49" si="25">-T34</f>
        <v>7</v>
      </c>
      <c r="AS34" s="5">
        <f t="shared" si="25"/>
        <v>8</v>
      </c>
      <c r="AT34" s="6">
        <f t="shared" si="25"/>
        <v>9</v>
      </c>
      <c r="AU34" s="5">
        <f t="shared" si="25"/>
        <v>10</v>
      </c>
      <c r="AX34" s="13">
        <v>10</v>
      </c>
      <c r="AY34" s="13">
        <v>-1</v>
      </c>
      <c r="AZ34" s="14">
        <v>-170.00153870048356</v>
      </c>
      <c r="BA34" s="14">
        <v>-1.0154234064237131</v>
      </c>
    </row>
    <row r="35" spans="1:53" x14ac:dyDescent="0.2">
      <c r="A35" s="77"/>
      <c r="B35" s="3">
        <v>10</v>
      </c>
      <c r="C35" s="6">
        <f t="shared" ref="C35:C45" si="26">-DEGREES(ATAN(TAN(RADIANS($C$33))/COS(RADIANS(B35))))</f>
        <v>10.151081711048134</v>
      </c>
      <c r="D35" s="6">
        <f t="shared" ref="D35:D45" si="27">-DEGREES(ATAN(TAN(RADIANS($D$33))/COS(RADIANS(B35))))</f>
        <v>9.1365151372814655</v>
      </c>
      <c r="E35" s="6">
        <f t="shared" ref="E35:E45" si="28">-DEGREES(ATAN(TAN(RADIANS($E$33))/COS(RADIANS(B35))))</f>
        <v>8.1217785681051726</v>
      </c>
      <c r="F35" s="6">
        <f t="shared" ref="F35:F45" si="29">-DEGREES(ATAN(TAN(RADIANS($F$33))/COS(RADIANS(B35))))</f>
        <v>7.1068903181446137</v>
      </c>
      <c r="G35" s="7">
        <f t="shared" ref="G35:G45" si="30">-DEGREES(ATAN(TAN(RADIANS($G$33))/COS(RADIANS(B35))))</f>
        <v>6.0918689033513838</v>
      </c>
      <c r="H35" s="6">
        <f t="shared" ref="H35:H45" si="31">-DEGREES(ATAN(TAN(RADIANS($H$33))/COS(RADIANS(B35))))</f>
        <v>5.076733016569718</v>
      </c>
      <c r="I35" s="7">
        <f t="shared" ref="I35:I45" si="32">-DEGREES(ATAN(TAN(RADIANS($I$33))/COS(RADIANS(B35))))</f>
        <v>4.0615015028120656</v>
      </c>
      <c r="J35" s="6">
        <f t="shared" ref="J35:J45" si="33">-DEGREES(ATAN(TAN(RADIANS($J$33))/COS(RADIANS(B35))))</f>
        <v>3.0461933342839131</v>
      </c>
      <c r="K35" s="7">
        <f t="shared" ref="K35:K45" si="34">-DEGREES(ATAN(TAN(RADIANS($K$33))/COS(RADIANS(B35))))</f>
        <v>2.0308275851986397</v>
      </c>
      <c r="L35" s="6">
        <f t="shared" ref="L35:L45" si="35">-DEGREES(ATAN(TAN(RADIANS($L$33))/COS(RADIANS(B35))))</f>
        <v>1.0154234064237131</v>
      </c>
      <c r="M35" s="7">
        <f t="shared" ref="M35:M45" si="36">-DEGREES(ATAN(TAN(RADIANS($M$33))/COS(RADIANS(B35))))</f>
        <v>0</v>
      </c>
      <c r="N35" s="6">
        <f t="shared" ref="N35:N45" si="37">-DEGREES(ATAN(TAN(RADIANS($N$33))/COS(RADIANS(B35))))</f>
        <v>-1.0154234064237131</v>
      </c>
      <c r="O35" s="7">
        <f t="shared" ref="O35:O45" si="38">-DEGREES(ATAN(TAN(RADIANS($O$33))/COS(RADIANS(B35))))</f>
        <v>-2.0308275851986397</v>
      </c>
      <c r="P35" s="6">
        <f t="shared" ref="P35:P45" si="39">-DEGREES(ATAN(TAN(RADIANS($P$33))/COS(RADIANS(B35))))</f>
        <v>-3.0461933342839131</v>
      </c>
      <c r="Q35" s="7">
        <f t="shared" ref="Q35:Q45" si="40">-DEGREES(ATAN(TAN(RADIANS($Q$33))/COS(RADIANS(B35))))</f>
        <v>-4.0615015028120656</v>
      </c>
      <c r="R35" s="6">
        <f t="shared" ref="R35:R45" si="41">-DEGREES(ATAN(TAN(RADIANS($R$33))/COS(RADIANS(B35))))</f>
        <v>-5.076733016569718</v>
      </c>
      <c r="S35" s="7">
        <f t="shared" ref="S35:S45" si="42">-DEGREES(ATAN(TAN(RADIANS($S$33))/COS(RADIANS(B35))))</f>
        <v>-6.0918689033513838</v>
      </c>
      <c r="T35" s="6">
        <f t="shared" ref="T35:T45" si="43">-DEGREES(ATAN(TAN(RADIANS($T$33))/COS(RADIANS(B35))))</f>
        <v>-7.1068903181446137</v>
      </c>
      <c r="U35" s="6">
        <f t="shared" ref="U35:U45" si="44">-DEGREES(ATAN(TAN(RADIANS($U$33))/COS(RADIANS(B35))))</f>
        <v>-8.1217785681051726</v>
      </c>
      <c r="V35" s="6">
        <f t="shared" ref="V35:V45" si="45">-DEGREES(ATAN(TAN(RADIANS($V$33))/COS(RADIANS(B35))))</f>
        <v>-9.1365151372814655</v>
      </c>
      <c r="W35" s="6">
        <f t="shared" ref="W35:W45" si="46">-DEGREES(ATAN(TAN(RADIANS($W$33))/COS(RADIANS(B35))))</f>
        <v>-10.151081711048134</v>
      </c>
      <c r="Y35" s="77"/>
      <c r="Z35" s="3">
        <v>10</v>
      </c>
      <c r="AA35" s="6">
        <f t="shared" ref="AA35:AP52" si="47">-C35</f>
        <v>-10.151081711048134</v>
      </c>
      <c r="AB35" s="6">
        <f t="shared" si="24"/>
        <v>-9.1365151372814655</v>
      </c>
      <c r="AC35" s="6">
        <f t="shared" si="24"/>
        <v>-8.1217785681051726</v>
      </c>
      <c r="AD35" s="6">
        <f t="shared" si="24"/>
        <v>-7.1068903181446137</v>
      </c>
      <c r="AE35" s="7">
        <f t="shared" si="24"/>
        <v>-6.0918689033513838</v>
      </c>
      <c r="AF35" s="6">
        <f t="shared" si="24"/>
        <v>-5.076733016569718</v>
      </c>
      <c r="AG35" s="7">
        <f t="shared" si="24"/>
        <v>-4.0615015028120656</v>
      </c>
      <c r="AH35" s="6">
        <f t="shared" si="24"/>
        <v>-3.0461933342839131</v>
      </c>
      <c r="AI35" s="7">
        <f t="shared" si="24"/>
        <v>-2.0308275851986397</v>
      </c>
      <c r="AJ35" s="6">
        <f t="shared" si="24"/>
        <v>-1.0154234064237131</v>
      </c>
      <c r="AK35" s="7">
        <f t="shared" si="24"/>
        <v>0</v>
      </c>
      <c r="AL35" s="6">
        <f t="shared" si="24"/>
        <v>1.0154234064237131</v>
      </c>
      <c r="AM35" s="7">
        <f t="shared" si="24"/>
        <v>2.0308275851986397</v>
      </c>
      <c r="AN35" s="6">
        <f t="shared" si="24"/>
        <v>3.0461933342839131</v>
      </c>
      <c r="AO35" s="7">
        <f t="shared" si="24"/>
        <v>4.0615015028120656</v>
      </c>
      <c r="AP35" s="6">
        <f t="shared" si="24"/>
        <v>5.076733016569718</v>
      </c>
      <c r="AQ35" s="7">
        <f t="shared" si="24"/>
        <v>6.0918689033513838</v>
      </c>
      <c r="AR35" s="6">
        <f t="shared" si="25"/>
        <v>7.1068903181446137</v>
      </c>
      <c r="AS35" s="6">
        <f t="shared" si="25"/>
        <v>8.1217785681051726</v>
      </c>
      <c r="AT35" s="6">
        <f t="shared" si="25"/>
        <v>9.1365151372814655</v>
      </c>
      <c r="AU35" s="6">
        <f t="shared" si="25"/>
        <v>10.151081711048134</v>
      </c>
      <c r="AX35" s="16">
        <v>10</v>
      </c>
      <c r="AY35" s="16">
        <v>0</v>
      </c>
      <c r="AZ35" s="15">
        <v>-170</v>
      </c>
      <c r="BA35" s="15">
        <v>0</v>
      </c>
    </row>
    <row r="36" spans="1:53" x14ac:dyDescent="0.2">
      <c r="A36" s="77"/>
      <c r="B36" s="3">
        <v>20</v>
      </c>
      <c r="C36" s="6">
        <f t="shared" si="26"/>
        <v>10.627584138330889</v>
      </c>
      <c r="D36" s="6">
        <f t="shared" si="27"/>
        <v>9.5672361600061855</v>
      </c>
      <c r="E36" s="6">
        <f t="shared" si="28"/>
        <v>8.5061328568771426</v>
      </c>
      <c r="F36" s="6">
        <f t="shared" si="29"/>
        <v>7.444354909721846</v>
      </c>
      <c r="G36" s="7">
        <f t="shared" si="30"/>
        <v>6.3819841325690705</v>
      </c>
      <c r="H36" s="6">
        <f t="shared" si="31"/>
        <v>5.3191033383467472</v>
      </c>
      <c r="I36" s="7">
        <f t="shared" si="32"/>
        <v>4.2557962016512008</v>
      </c>
      <c r="J36" s="6">
        <f t="shared" si="33"/>
        <v>3.1921471190181703</v>
      </c>
      <c r="K36" s="7">
        <f t="shared" si="34"/>
        <v>2.128241067090431</v>
      </c>
      <c r="L36" s="6">
        <f t="shared" si="35"/>
        <v>1.0641634590884612</v>
      </c>
      <c r="M36" s="7">
        <f t="shared" si="36"/>
        <v>0</v>
      </c>
      <c r="N36" s="6">
        <f t="shared" si="37"/>
        <v>-1.0641634590884612</v>
      </c>
      <c r="O36" s="7">
        <f t="shared" si="38"/>
        <v>-2.128241067090431</v>
      </c>
      <c r="P36" s="6">
        <f t="shared" si="39"/>
        <v>-3.1921471190181703</v>
      </c>
      <c r="Q36" s="7">
        <f t="shared" si="40"/>
        <v>-4.2557962016512008</v>
      </c>
      <c r="R36" s="6">
        <f t="shared" si="41"/>
        <v>-5.3191033383467472</v>
      </c>
      <c r="S36" s="7">
        <f t="shared" si="42"/>
        <v>-6.3819841325690705</v>
      </c>
      <c r="T36" s="6">
        <f t="shared" si="43"/>
        <v>-7.444354909721846</v>
      </c>
      <c r="U36" s="6">
        <f t="shared" si="44"/>
        <v>-8.5061328568771426</v>
      </c>
      <c r="V36" s="6">
        <f t="shared" si="45"/>
        <v>-9.5672361600061855</v>
      </c>
      <c r="W36" s="6">
        <f t="shared" si="46"/>
        <v>-10.627584138330889</v>
      </c>
      <c r="Y36" s="77"/>
      <c r="Z36" s="3">
        <v>20</v>
      </c>
      <c r="AA36" s="6">
        <f t="shared" si="47"/>
        <v>-10.627584138330889</v>
      </c>
      <c r="AB36" s="6">
        <f t="shared" si="24"/>
        <v>-9.5672361600061855</v>
      </c>
      <c r="AC36" s="6">
        <f t="shared" si="24"/>
        <v>-8.5061328568771426</v>
      </c>
      <c r="AD36" s="6">
        <f t="shared" si="24"/>
        <v>-7.444354909721846</v>
      </c>
      <c r="AE36" s="7">
        <f t="shared" si="24"/>
        <v>-6.3819841325690705</v>
      </c>
      <c r="AF36" s="6">
        <f t="shared" si="24"/>
        <v>-5.3191033383467472</v>
      </c>
      <c r="AG36" s="7">
        <f t="shared" si="24"/>
        <v>-4.2557962016512008</v>
      </c>
      <c r="AH36" s="6">
        <f t="shared" si="24"/>
        <v>-3.1921471190181703</v>
      </c>
      <c r="AI36" s="7">
        <f t="shared" si="24"/>
        <v>-2.128241067090431</v>
      </c>
      <c r="AJ36" s="6">
        <f t="shared" si="24"/>
        <v>-1.0641634590884612</v>
      </c>
      <c r="AK36" s="7">
        <f t="shared" si="24"/>
        <v>0</v>
      </c>
      <c r="AL36" s="6">
        <f t="shared" si="24"/>
        <v>1.0641634590884612</v>
      </c>
      <c r="AM36" s="7">
        <f t="shared" si="24"/>
        <v>2.128241067090431</v>
      </c>
      <c r="AN36" s="6">
        <f t="shared" si="24"/>
        <v>3.1921471190181703</v>
      </c>
      <c r="AO36" s="7">
        <f t="shared" si="24"/>
        <v>4.2557962016512008</v>
      </c>
      <c r="AP36" s="6">
        <f t="shared" si="24"/>
        <v>5.3191033383467472</v>
      </c>
      <c r="AQ36" s="7">
        <f t="shared" si="24"/>
        <v>6.3819841325690705</v>
      </c>
      <c r="AR36" s="6">
        <f t="shared" si="25"/>
        <v>7.444354909721846</v>
      </c>
      <c r="AS36" s="6">
        <f t="shared" si="25"/>
        <v>8.5061328568771426</v>
      </c>
      <c r="AT36" s="6">
        <f t="shared" si="25"/>
        <v>9.5672361600061855</v>
      </c>
      <c r="AU36" s="6">
        <f t="shared" si="25"/>
        <v>10.627584138330889</v>
      </c>
      <c r="AX36" s="13">
        <v>10</v>
      </c>
      <c r="AY36" s="13">
        <v>1</v>
      </c>
      <c r="AZ36" s="14">
        <v>-170.00153870048356</v>
      </c>
      <c r="BA36" s="14">
        <v>1.0154234064237131</v>
      </c>
    </row>
    <row r="37" spans="1:53" x14ac:dyDescent="0.2">
      <c r="A37" s="77"/>
      <c r="B37" s="3">
        <v>30</v>
      </c>
      <c r="C37" s="6">
        <f t="shared" si="26"/>
        <v>11.50839336582232</v>
      </c>
      <c r="D37" s="6">
        <f t="shared" si="27"/>
        <v>10.364092169859324</v>
      </c>
      <c r="E37" s="6">
        <f t="shared" si="28"/>
        <v>9.2177489242794568</v>
      </c>
      <c r="F37" s="6">
        <f t="shared" si="29"/>
        <v>8.0695780499562737</v>
      </c>
      <c r="G37" s="7">
        <f t="shared" si="30"/>
        <v>6.9197982910510358</v>
      </c>
      <c r="H37" s="6">
        <f t="shared" si="31"/>
        <v>5.7686322235210516</v>
      </c>
      <c r="I37" s="7">
        <f t="shared" si="32"/>
        <v>4.6163057445603304</v>
      </c>
      <c r="J37" s="6">
        <f t="shared" si="33"/>
        <v>3.4630475453438123</v>
      </c>
      <c r="K37" s="7">
        <f t="shared" si="34"/>
        <v>2.3090885696043735</v>
      </c>
      <c r="L37" s="6">
        <f t="shared" si="35"/>
        <v>1.1546614607075596</v>
      </c>
      <c r="M37" s="7">
        <f t="shared" si="36"/>
        <v>0</v>
      </c>
      <c r="N37" s="6">
        <f t="shared" si="37"/>
        <v>-1.1546614607075596</v>
      </c>
      <c r="O37" s="7">
        <f t="shared" si="38"/>
        <v>-2.3090885696043735</v>
      </c>
      <c r="P37" s="6">
        <f t="shared" si="39"/>
        <v>-3.4630475453438123</v>
      </c>
      <c r="Q37" s="7">
        <f t="shared" si="40"/>
        <v>-4.6163057445603304</v>
      </c>
      <c r="R37" s="6">
        <f t="shared" si="41"/>
        <v>-5.7686322235210516</v>
      </c>
      <c r="S37" s="7">
        <f t="shared" si="42"/>
        <v>-6.9197982910510358</v>
      </c>
      <c r="T37" s="6">
        <f t="shared" si="43"/>
        <v>-8.0695780499562737</v>
      </c>
      <c r="U37" s="6">
        <f t="shared" si="44"/>
        <v>-9.2177489242794568</v>
      </c>
      <c r="V37" s="6">
        <f t="shared" si="45"/>
        <v>-10.364092169859324</v>
      </c>
      <c r="W37" s="6">
        <f t="shared" si="46"/>
        <v>-11.50839336582232</v>
      </c>
      <c r="Y37" s="77"/>
      <c r="Z37" s="3">
        <v>30</v>
      </c>
      <c r="AA37" s="6">
        <f t="shared" si="47"/>
        <v>-11.50839336582232</v>
      </c>
      <c r="AB37" s="6">
        <f t="shared" si="24"/>
        <v>-10.364092169859324</v>
      </c>
      <c r="AC37" s="6">
        <f t="shared" si="24"/>
        <v>-9.2177489242794568</v>
      </c>
      <c r="AD37" s="6">
        <f t="shared" si="24"/>
        <v>-8.0695780499562737</v>
      </c>
      <c r="AE37" s="7">
        <f t="shared" si="24"/>
        <v>-6.9197982910510358</v>
      </c>
      <c r="AF37" s="6">
        <f t="shared" si="24"/>
        <v>-5.7686322235210516</v>
      </c>
      <c r="AG37" s="7">
        <f t="shared" si="24"/>
        <v>-4.6163057445603304</v>
      </c>
      <c r="AH37" s="6">
        <f t="shared" si="24"/>
        <v>-3.4630475453438123</v>
      </c>
      <c r="AI37" s="7">
        <f t="shared" si="24"/>
        <v>-2.3090885696043735</v>
      </c>
      <c r="AJ37" s="6">
        <f t="shared" si="24"/>
        <v>-1.1546614607075596</v>
      </c>
      <c r="AK37" s="7">
        <f t="shared" si="24"/>
        <v>0</v>
      </c>
      <c r="AL37" s="6">
        <f t="shared" si="24"/>
        <v>1.1546614607075596</v>
      </c>
      <c r="AM37" s="7">
        <f t="shared" si="24"/>
        <v>2.3090885696043735</v>
      </c>
      <c r="AN37" s="6">
        <f t="shared" si="24"/>
        <v>3.4630475453438123</v>
      </c>
      <c r="AO37" s="7">
        <f t="shared" si="24"/>
        <v>4.6163057445603304</v>
      </c>
      <c r="AP37" s="6">
        <f t="shared" si="24"/>
        <v>5.7686322235210516</v>
      </c>
      <c r="AQ37" s="7">
        <f t="shared" si="24"/>
        <v>6.9197982910510358</v>
      </c>
      <c r="AR37" s="6">
        <f t="shared" si="25"/>
        <v>8.0695780499562737</v>
      </c>
      <c r="AS37" s="6">
        <f t="shared" si="25"/>
        <v>9.2177489242794568</v>
      </c>
      <c r="AT37" s="6">
        <f t="shared" si="25"/>
        <v>10.364092169859324</v>
      </c>
      <c r="AU37" s="6">
        <f t="shared" si="25"/>
        <v>11.50839336582232</v>
      </c>
      <c r="AX37" s="16">
        <v>10</v>
      </c>
      <c r="AY37" s="16">
        <v>2</v>
      </c>
      <c r="AZ37" s="15">
        <v>-170.00615428953319</v>
      </c>
      <c r="BA37" s="15">
        <v>2.0308275851986397</v>
      </c>
    </row>
    <row r="38" spans="1:53" x14ac:dyDescent="0.2">
      <c r="A38" s="77"/>
      <c r="B38" s="3">
        <v>40</v>
      </c>
      <c r="C38" s="6">
        <f t="shared" si="26"/>
        <v>12.962478999960114</v>
      </c>
      <c r="D38" s="6">
        <f t="shared" si="27"/>
        <v>11.68165765785737</v>
      </c>
      <c r="E38" s="6">
        <f t="shared" si="28"/>
        <v>10.396047080877796</v>
      </c>
      <c r="F38" s="6">
        <f t="shared" si="29"/>
        <v>9.106134278799324</v>
      </c>
      <c r="G38" s="7">
        <f t="shared" si="30"/>
        <v>7.8124216995024351</v>
      </c>
      <c r="H38" s="6">
        <f t="shared" si="31"/>
        <v>6.5154255993342201</v>
      </c>
      <c r="I38" s="7">
        <f t="shared" si="32"/>
        <v>5.2156742986237852</v>
      </c>
      <c r="J38" s="6">
        <f t="shared" si="33"/>
        <v>3.9137063351183694</v>
      </c>
      <c r="K38" s="7">
        <f t="shared" si="34"/>
        <v>2.6100685297051482</v>
      </c>
      <c r="L38" s="6">
        <f t="shared" si="35"/>
        <v>1.305313980181394</v>
      </c>
      <c r="M38" s="7">
        <f t="shared" si="36"/>
        <v>0</v>
      </c>
      <c r="N38" s="6">
        <f t="shared" si="37"/>
        <v>-1.305313980181394</v>
      </c>
      <c r="O38" s="7">
        <f t="shared" si="38"/>
        <v>-2.6100685297051482</v>
      </c>
      <c r="P38" s="6">
        <f t="shared" si="39"/>
        <v>-3.9137063351183694</v>
      </c>
      <c r="Q38" s="7">
        <f t="shared" si="40"/>
        <v>-5.2156742986237852</v>
      </c>
      <c r="R38" s="6">
        <f t="shared" si="41"/>
        <v>-6.5154255993342201</v>
      </c>
      <c r="S38" s="7">
        <f t="shared" si="42"/>
        <v>-7.8124216995024351</v>
      </c>
      <c r="T38" s="6">
        <f t="shared" si="43"/>
        <v>-9.106134278799324</v>
      </c>
      <c r="U38" s="6">
        <f t="shared" si="44"/>
        <v>-10.396047080877796</v>
      </c>
      <c r="V38" s="6">
        <f t="shared" si="45"/>
        <v>-11.68165765785737</v>
      </c>
      <c r="W38" s="6">
        <f t="shared" si="46"/>
        <v>-12.962478999960114</v>
      </c>
      <c r="Y38" s="77"/>
      <c r="Z38" s="3">
        <v>40</v>
      </c>
      <c r="AA38" s="6">
        <f t="shared" si="47"/>
        <v>-12.962478999960114</v>
      </c>
      <c r="AB38" s="6">
        <f t="shared" si="24"/>
        <v>-11.68165765785737</v>
      </c>
      <c r="AC38" s="6">
        <f t="shared" si="24"/>
        <v>-10.396047080877796</v>
      </c>
      <c r="AD38" s="6">
        <f t="shared" si="24"/>
        <v>-9.106134278799324</v>
      </c>
      <c r="AE38" s="7">
        <f t="shared" si="24"/>
        <v>-7.8124216995024351</v>
      </c>
      <c r="AF38" s="6">
        <f t="shared" si="24"/>
        <v>-6.5154255993342201</v>
      </c>
      <c r="AG38" s="7">
        <f t="shared" si="24"/>
        <v>-5.2156742986237852</v>
      </c>
      <c r="AH38" s="6">
        <f t="shared" si="24"/>
        <v>-3.9137063351183694</v>
      </c>
      <c r="AI38" s="7">
        <f t="shared" si="24"/>
        <v>-2.6100685297051482</v>
      </c>
      <c r="AJ38" s="6">
        <f t="shared" si="24"/>
        <v>-1.305313980181394</v>
      </c>
      <c r="AK38" s="7">
        <f t="shared" si="24"/>
        <v>0</v>
      </c>
      <c r="AL38" s="6">
        <f t="shared" si="24"/>
        <v>1.305313980181394</v>
      </c>
      <c r="AM38" s="7">
        <f t="shared" si="24"/>
        <v>2.6100685297051482</v>
      </c>
      <c r="AN38" s="6">
        <f t="shared" si="24"/>
        <v>3.9137063351183694</v>
      </c>
      <c r="AO38" s="7">
        <f t="shared" si="24"/>
        <v>5.2156742986237852</v>
      </c>
      <c r="AP38" s="6">
        <f t="shared" si="24"/>
        <v>6.5154255993342201</v>
      </c>
      <c r="AQ38" s="7">
        <f t="shared" si="24"/>
        <v>7.8124216995024351</v>
      </c>
      <c r="AR38" s="6">
        <f t="shared" si="25"/>
        <v>9.106134278799324</v>
      </c>
      <c r="AS38" s="6">
        <f t="shared" si="25"/>
        <v>10.396047080877796</v>
      </c>
      <c r="AT38" s="6">
        <f t="shared" si="25"/>
        <v>11.68165765785737</v>
      </c>
      <c r="AU38" s="6">
        <f t="shared" si="25"/>
        <v>12.962478999960114</v>
      </c>
      <c r="AX38" s="13">
        <v>10</v>
      </c>
      <c r="AY38" s="13">
        <v>3</v>
      </c>
      <c r="AZ38" s="14">
        <v>-170.01384523022827</v>
      </c>
      <c r="BA38" s="14">
        <v>3.0461933342839131</v>
      </c>
    </row>
    <row r="39" spans="1:53" x14ac:dyDescent="0.2">
      <c r="A39" s="77"/>
      <c r="B39" s="3">
        <v>50</v>
      </c>
      <c r="C39" s="6">
        <f t="shared" si="26"/>
        <v>15.339814499187984</v>
      </c>
      <c r="D39" s="6">
        <f t="shared" si="27"/>
        <v>13.842080261175981</v>
      </c>
      <c r="E39" s="6">
        <f t="shared" si="28"/>
        <v>12.333221436715643</v>
      </c>
      <c r="F39" s="6">
        <f t="shared" si="29"/>
        <v>10.81429934708469</v>
      </c>
      <c r="G39" s="7">
        <f t="shared" si="30"/>
        <v>9.2864336792232685</v>
      </c>
      <c r="H39" s="6">
        <f t="shared" si="31"/>
        <v>7.7507971914905607</v>
      </c>
      <c r="I39" s="7">
        <f t="shared" si="32"/>
        <v>6.208609679587056</v>
      </c>
      <c r="J39" s="6">
        <f t="shared" si="33"/>
        <v>4.6611312665397229</v>
      </c>
      <c r="K39" s="7">
        <f t="shared" si="34"/>
        <v>3.1096550982469062</v>
      </c>
      <c r="L39" s="6">
        <f t="shared" si="35"/>
        <v>1.5554995421037703</v>
      </c>
      <c r="M39" s="7">
        <f t="shared" si="36"/>
        <v>0</v>
      </c>
      <c r="N39" s="6">
        <f t="shared" si="37"/>
        <v>-1.5554995421037703</v>
      </c>
      <c r="O39" s="7">
        <f t="shared" si="38"/>
        <v>-3.1096550982469062</v>
      </c>
      <c r="P39" s="6">
        <f t="shared" si="39"/>
        <v>-4.6611312665397229</v>
      </c>
      <c r="Q39" s="7">
        <f t="shared" si="40"/>
        <v>-6.208609679587056</v>
      </c>
      <c r="R39" s="6">
        <f t="shared" si="41"/>
        <v>-7.7507971914905607</v>
      </c>
      <c r="S39" s="7">
        <f t="shared" si="42"/>
        <v>-9.2864336792232685</v>
      </c>
      <c r="T39" s="6">
        <f t="shared" si="43"/>
        <v>-10.81429934708469</v>
      </c>
      <c r="U39" s="6">
        <f t="shared" si="44"/>
        <v>-12.333221436715643</v>
      </c>
      <c r="V39" s="6">
        <f t="shared" si="45"/>
        <v>-13.842080261175981</v>
      </c>
      <c r="W39" s="6">
        <f t="shared" si="46"/>
        <v>-15.339814499187984</v>
      </c>
      <c r="Y39" s="77"/>
      <c r="Z39" s="3">
        <v>50</v>
      </c>
      <c r="AA39" s="6">
        <f t="shared" si="47"/>
        <v>-15.339814499187984</v>
      </c>
      <c r="AB39" s="6">
        <f t="shared" si="24"/>
        <v>-13.842080261175981</v>
      </c>
      <c r="AC39" s="6">
        <f t="shared" si="24"/>
        <v>-12.333221436715643</v>
      </c>
      <c r="AD39" s="6">
        <f t="shared" si="24"/>
        <v>-10.81429934708469</v>
      </c>
      <c r="AE39" s="7">
        <f t="shared" si="24"/>
        <v>-9.2864336792232685</v>
      </c>
      <c r="AF39" s="6">
        <f t="shared" si="24"/>
        <v>-7.7507971914905607</v>
      </c>
      <c r="AG39" s="7">
        <f t="shared" si="24"/>
        <v>-6.208609679587056</v>
      </c>
      <c r="AH39" s="6">
        <f t="shared" si="24"/>
        <v>-4.6611312665397229</v>
      </c>
      <c r="AI39" s="7">
        <f t="shared" si="24"/>
        <v>-3.1096550982469062</v>
      </c>
      <c r="AJ39" s="6">
        <f t="shared" si="24"/>
        <v>-1.5554995421037703</v>
      </c>
      <c r="AK39" s="7">
        <f t="shared" si="24"/>
        <v>0</v>
      </c>
      <c r="AL39" s="6">
        <f t="shared" si="24"/>
        <v>1.5554995421037703</v>
      </c>
      <c r="AM39" s="7">
        <f t="shared" si="24"/>
        <v>3.1096550982469062</v>
      </c>
      <c r="AN39" s="6">
        <f t="shared" si="24"/>
        <v>4.6611312665397229</v>
      </c>
      <c r="AO39" s="7">
        <f t="shared" si="24"/>
        <v>6.208609679587056</v>
      </c>
      <c r="AP39" s="6">
        <f t="shared" si="24"/>
        <v>7.7507971914905607</v>
      </c>
      <c r="AQ39" s="7">
        <f t="shared" si="24"/>
        <v>9.2864336792232685</v>
      </c>
      <c r="AR39" s="6">
        <f t="shared" si="25"/>
        <v>10.81429934708469</v>
      </c>
      <c r="AS39" s="6">
        <f t="shared" si="25"/>
        <v>12.333221436715643</v>
      </c>
      <c r="AT39" s="6">
        <f t="shared" si="25"/>
        <v>13.842080261175981</v>
      </c>
      <c r="AU39" s="6">
        <f t="shared" si="25"/>
        <v>15.339814499187984</v>
      </c>
      <c r="AX39" s="16">
        <v>10</v>
      </c>
      <c r="AY39" s="16">
        <v>4</v>
      </c>
      <c r="AZ39" s="15">
        <v>-170.02460896197408</v>
      </c>
      <c r="BA39" s="15">
        <v>4.0615015028120656</v>
      </c>
    </row>
    <row r="40" spans="1:53" x14ac:dyDescent="0.2">
      <c r="A40" s="77"/>
      <c r="B40" s="3">
        <v>60</v>
      </c>
      <c r="C40" s="6">
        <f t="shared" si="26"/>
        <v>19.425400140682811</v>
      </c>
      <c r="D40" s="6">
        <f t="shared" si="27"/>
        <v>17.57658130470826</v>
      </c>
      <c r="E40" s="6">
        <f t="shared" si="28"/>
        <v>15.699699786407541</v>
      </c>
      <c r="F40" s="6">
        <f t="shared" si="29"/>
        <v>13.797058437092046</v>
      </c>
      <c r="G40" s="7">
        <f t="shared" si="30"/>
        <v>11.871218619686601</v>
      </c>
      <c r="H40" s="6">
        <f t="shared" si="31"/>
        <v>9.9249850392273178</v>
      </c>
      <c r="I40" s="7">
        <f t="shared" si="32"/>
        <v>7.9613847156202802</v>
      </c>
      <c r="J40" s="6">
        <f t="shared" si="33"/>
        <v>5.9836402718316526</v>
      </c>
      <c r="K40" s="7">
        <f t="shared" si="34"/>
        <v>3.9951379644866631</v>
      </c>
      <c r="L40" s="6">
        <f t="shared" si="35"/>
        <v>1.9993911360601413</v>
      </c>
      <c r="M40" s="7">
        <f t="shared" si="36"/>
        <v>0</v>
      </c>
      <c r="N40" s="6">
        <f t="shared" si="37"/>
        <v>-1.9993911360601413</v>
      </c>
      <c r="O40" s="7">
        <f t="shared" si="38"/>
        <v>-3.9951379644866631</v>
      </c>
      <c r="P40" s="6">
        <f t="shared" si="39"/>
        <v>-5.9836402718316526</v>
      </c>
      <c r="Q40" s="7">
        <f t="shared" si="40"/>
        <v>-7.9613847156202802</v>
      </c>
      <c r="R40" s="6">
        <f t="shared" si="41"/>
        <v>-9.9249850392273178</v>
      </c>
      <c r="S40" s="7">
        <f t="shared" si="42"/>
        <v>-11.871218619686601</v>
      </c>
      <c r="T40" s="6">
        <f t="shared" si="43"/>
        <v>-13.797058437092046</v>
      </c>
      <c r="U40" s="6">
        <f t="shared" si="44"/>
        <v>-15.699699786407541</v>
      </c>
      <c r="V40" s="6">
        <f t="shared" si="45"/>
        <v>-17.57658130470826</v>
      </c>
      <c r="W40" s="6">
        <f t="shared" si="46"/>
        <v>-19.425400140682811</v>
      </c>
      <c r="Y40" s="77"/>
      <c r="Z40" s="3">
        <v>60</v>
      </c>
      <c r="AA40" s="6">
        <f t="shared" si="47"/>
        <v>-19.425400140682811</v>
      </c>
      <c r="AB40" s="6">
        <f t="shared" si="24"/>
        <v>-17.57658130470826</v>
      </c>
      <c r="AC40" s="6">
        <f t="shared" si="24"/>
        <v>-15.699699786407541</v>
      </c>
      <c r="AD40" s="6">
        <f t="shared" si="24"/>
        <v>-13.797058437092046</v>
      </c>
      <c r="AE40" s="7">
        <f t="shared" si="24"/>
        <v>-11.871218619686601</v>
      </c>
      <c r="AF40" s="6">
        <f t="shared" si="24"/>
        <v>-9.9249850392273178</v>
      </c>
      <c r="AG40" s="7">
        <f t="shared" si="24"/>
        <v>-7.9613847156202802</v>
      </c>
      <c r="AH40" s="6">
        <f t="shared" si="24"/>
        <v>-5.9836402718316526</v>
      </c>
      <c r="AI40" s="7">
        <f t="shared" si="24"/>
        <v>-3.9951379644866631</v>
      </c>
      <c r="AJ40" s="6">
        <f t="shared" si="24"/>
        <v>-1.9993911360601413</v>
      </c>
      <c r="AK40" s="7">
        <f t="shared" si="24"/>
        <v>0</v>
      </c>
      <c r="AL40" s="6">
        <f t="shared" si="24"/>
        <v>1.9993911360601413</v>
      </c>
      <c r="AM40" s="7">
        <f t="shared" si="24"/>
        <v>3.9951379644866631</v>
      </c>
      <c r="AN40" s="6">
        <f t="shared" si="24"/>
        <v>5.9836402718316526</v>
      </c>
      <c r="AO40" s="7">
        <f t="shared" si="24"/>
        <v>7.9613847156202802</v>
      </c>
      <c r="AP40" s="6">
        <f t="shared" si="24"/>
        <v>9.9249850392273178</v>
      </c>
      <c r="AQ40" s="7">
        <f t="shared" si="24"/>
        <v>11.871218619686601</v>
      </c>
      <c r="AR40" s="6">
        <f t="shared" si="25"/>
        <v>13.797058437092046</v>
      </c>
      <c r="AS40" s="6">
        <f t="shared" si="25"/>
        <v>15.699699786407541</v>
      </c>
      <c r="AT40" s="6">
        <f t="shared" si="25"/>
        <v>17.57658130470826</v>
      </c>
      <c r="AU40" s="6">
        <f t="shared" si="25"/>
        <v>19.425400140682811</v>
      </c>
      <c r="AX40" s="13">
        <v>10</v>
      </c>
      <c r="AY40" s="13">
        <v>5</v>
      </c>
      <c r="AZ40" s="14">
        <v>-170.03844190190964</v>
      </c>
      <c r="BA40" s="14">
        <v>5.076733016569718</v>
      </c>
    </row>
    <row r="41" spans="1:53" x14ac:dyDescent="0.2">
      <c r="A41" s="77"/>
      <c r="B41" s="3">
        <v>70</v>
      </c>
      <c r="C41" s="6">
        <f t="shared" si="26"/>
        <v>27.273169556803651</v>
      </c>
      <c r="D41" s="6">
        <f t="shared" si="27"/>
        <v>24.848152721835202</v>
      </c>
      <c r="E41" s="6">
        <f t="shared" si="28"/>
        <v>22.338442476490599</v>
      </c>
      <c r="F41" s="6">
        <f t="shared" si="29"/>
        <v>19.74803850593446</v>
      </c>
      <c r="G41" s="6">
        <f t="shared" si="30"/>
        <v>17.082414352419367</v>
      </c>
      <c r="H41" s="6">
        <f t="shared" si="31"/>
        <v>14.348567654038979</v>
      </c>
      <c r="I41" s="7">
        <f t="shared" si="32"/>
        <v>11.555008804184917</v>
      </c>
      <c r="J41" s="6">
        <f t="shared" si="33"/>
        <v>8.7116776684435049</v>
      </c>
      <c r="K41" s="7">
        <f t="shared" si="34"/>
        <v>5.8297830685749235</v>
      </c>
      <c r="L41" s="6">
        <f t="shared" si="35"/>
        <v>2.9215665807386655</v>
      </c>
      <c r="M41" s="7">
        <f t="shared" si="36"/>
        <v>0</v>
      </c>
      <c r="N41" s="6">
        <f t="shared" si="37"/>
        <v>-2.9215665807386655</v>
      </c>
      <c r="O41" s="7">
        <f t="shared" si="38"/>
        <v>-5.8297830685749235</v>
      </c>
      <c r="P41" s="6">
        <f t="shared" si="39"/>
        <v>-8.7116776684435049</v>
      </c>
      <c r="Q41" s="7">
        <f t="shared" si="40"/>
        <v>-11.555008804184917</v>
      </c>
      <c r="R41" s="6">
        <f t="shared" si="41"/>
        <v>-14.348567654038979</v>
      </c>
      <c r="S41" s="6">
        <f t="shared" si="42"/>
        <v>-17.082414352419367</v>
      </c>
      <c r="T41" s="6">
        <f t="shared" si="43"/>
        <v>-19.74803850593446</v>
      </c>
      <c r="U41" s="6">
        <f t="shared" si="44"/>
        <v>-22.338442476490599</v>
      </c>
      <c r="V41" s="6">
        <f t="shared" si="45"/>
        <v>-24.848152721835202</v>
      </c>
      <c r="W41" s="6">
        <f t="shared" si="46"/>
        <v>-27.273169556803651</v>
      </c>
      <c r="Y41" s="77"/>
      <c r="Z41" s="3">
        <v>70</v>
      </c>
      <c r="AA41" s="6">
        <f t="shared" si="47"/>
        <v>-27.273169556803651</v>
      </c>
      <c r="AB41" s="6">
        <f t="shared" si="24"/>
        <v>-24.848152721835202</v>
      </c>
      <c r="AC41" s="6">
        <f t="shared" si="24"/>
        <v>-22.338442476490599</v>
      </c>
      <c r="AD41" s="6">
        <f t="shared" si="24"/>
        <v>-19.74803850593446</v>
      </c>
      <c r="AE41" s="6">
        <f t="shared" si="24"/>
        <v>-17.082414352419367</v>
      </c>
      <c r="AF41" s="6">
        <f t="shared" si="24"/>
        <v>-14.348567654038979</v>
      </c>
      <c r="AG41" s="7">
        <f t="shared" si="24"/>
        <v>-11.555008804184917</v>
      </c>
      <c r="AH41" s="6">
        <f t="shared" si="24"/>
        <v>-8.7116776684435049</v>
      </c>
      <c r="AI41" s="7">
        <f t="shared" si="24"/>
        <v>-5.8297830685749235</v>
      </c>
      <c r="AJ41" s="6">
        <f t="shared" si="24"/>
        <v>-2.9215665807386655</v>
      </c>
      <c r="AK41" s="7">
        <f t="shared" si="24"/>
        <v>0</v>
      </c>
      <c r="AL41" s="6">
        <f t="shared" si="24"/>
        <v>2.9215665807386655</v>
      </c>
      <c r="AM41" s="7">
        <f t="shared" si="24"/>
        <v>5.8297830685749235</v>
      </c>
      <c r="AN41" s="6">
        <f t="shared" si="24"/>
        <v>8.7116776684435049</v>
      </c>
      <c r="AO41" s="7">
        <f t="shared" si="24"/>
        <v>11.555008804184917</v>
      </c>
      <c r="AP41" s="6">
        <f t="shared" si="24"/>
        <v>14.348567654038979</v>
      </c>
      <c r="AQ41" s="6">
        <f t="shared" si="24"/>
        <v>17.082414352419367</v>
      </c>
      <c r="AR41" s="6">
        <f t="shared" si="25"/>
        <v>19.74803850593446</v>
      </c>
      <c r="AS41" s="6">
        <f t="shared" si="25"/>
        <v>22.338442476490599</v>
      </c>
      <c r="AT41" s="6">
        <f t="shared" si="25"/>
        <v>24.848152721835202</v>
      </c>
      <c r="AU41" s="6">
        <f t="shared" si="25"/>
        <v>27.273169556803651</v>
      </c>
      <c r="AX41" s="16">
        <v>10</v>
      </c>
      <c r="AY41" s="16">
        <v>6</v>
      </c>
      <c r="AZ41" s="15">
        <v>-170.05533944687525</v>
      </c>
      <c r="BA41" s="15">
        <v>6.0918689033513838</v>
      </c>
    </row>
    <row r="42" spans="1:53" x14ac:dyDescent="0.2">
      <c r="A42" s="77"/>
      <c r="B42" s="3">
        <v>80</v>
      </c>
      <c r="C42" s="6">
        <f t="shared" si="26"/>
        <v>45.4385485867423</v>
      </c>
      <c r="D42" s="6">
        <f t="shared" si="27"/>
        <v>42.367931936156317</v>
      </c>
      <c r="E42" s="6">
        <f t="shared" si="28"/>
        <v>38.984714735897981</v>
      </c>
      <c r="F42" s="6">
        <f t="shared" si="29"/>
        <v>35.2636763030279</v>
      </c>
      <c r="G42" s="6">
        <f t="shared" si="30"/>
        <v>31.185310538031704</v>
      </c>
      <c r="H42" s="6">
        <f t="shared" si="31"/>
        <v>26.74020535572711</v>
      </c>
      <c r="I42" s="6">
        <f t="shared" si="32"/>
        <v>21.934274364818297</v>
      </c>
      <c r="J42" s="6">
        <f t="shared" si="33"/>
        <v>16.794043788137227</v>
      </c>
      <c r="K42" s="7">
        <f t="shared" si="34"/>
        <v>11.370559300644631</v>
      </c>
      <c r="L42" s="6">
        <f t="shared" si="35"/>
        <v>5.7400741364126784</v>
      </c>
      <c r="M42" s="7">
        <f t="shared" si="36"/>
        <v>0</v>
      </c>
      <c r="N42" s="6">
        <f t="shared" si="37"/>
        <v>-5.7400741364126784</v>
      </c>
      <c r="O42" s="7">
        <f t="shared" si="38"/>
        <v>-11.370559300644631</v>
      </c>
      <c r="P42" s="6">
        <f t="shared" si="39"/>
        <v>-16.794043788137227</v>
      </c>
      <c r="Q42" s="6">
        <f t="shared" si="40"/>
        <v>-21.934274364818297</v>
      </c>
      <c r="R42" s="6">
        <f t="shared" si="41"/>
        <v>-26.74020535572711</v>
      </c>
      <c r="S42" s="6">
        <f t="shared" si="42"/>
        <v>-31.185310538031704</v>
      </c>
      <c r="T42" s="6">
        <f t="shared" si="43"/>
        <v>-35.2636763030279</v>
      </c>
      <c r="U42" s="6">
        <f t="shared" si="44"/>
        <v>-38.984714735897981</v>
      </c>
      <c r="V42" s="6">
        <f t="shared" si="45"/>
        <v>-42.367931936156317</v>
      </c>
      <c r="W42" s="6">
        <f t="shared" si="46"/>
        <v>-45.4385485867423</v>
      </c>
      <c r="Y42" s="77"/>
      <c r="Z42" s="3">
        <v>80</v>
      </c>
      <c r="AA42" s="6">
        <f t="shared" si="47"/>
        <v>-45.4385485867423</v>
      </c>
      <c r="AB42" s="6">
        <f t="shared" si="24"/>
        <v>-42.367931936156317</v>
      </c>
      <c r="AC42" s="6">
        <f t="shared" si="24"/>
        <v>-38.984714735897981</v>
      </c>
      <c r="AD42" s="6">
        <f t="shared" si="24"/>
        <v>-35.2636763030279</v>
      </c>
      <c r="AE42" s="6">
        <f t="shared" si="24"/>
        <v>-31.185310538031704</v>
      </c>
      <c r="AF42" s="6">
        <f t="shared" si="24"/>
        <v>-26.74020535572711</v>
      </c>
      <c r="AG42" s="6">
        <f t="shared" si="24"/>
        <v>-21.934274364818297</v>
      </c>
      <c r="AH42" s="6">
        <f t="shared" si="24"/>
        <v>-16.794043788137227</v>
      </c>
      <c r="AI42" s="7">
        <f t="shared" si="24"/>
        <v>-11.370559300644631</v>
      </c>
      <c r="AJ42" s="6">
        <f t="shared" si="24"/>
        <v>-5.7400741364126784</v>
      </c>
      <c r="AK42" s="7">
        <f t="shared" si="24"/>
        <v>0</v>
      </c>
      <c r="AL42" s="6">
        <f t="shared" si="24"/>
        <v>5.7400741364126784</v>
      </c>
      <c r="AM42" s="7">
        <f t="shared" si="24"/>
        <v>11.370559300644631</v>
      </c>
      <c r="AN42" s="6">
        <f t="shared" si="24"/>
        <v>16.794043788137227</v>
      </c>
      <c r="AO42" s="6">
        <f t="shared" si="24"/>
        <v>21.934274364818297</v>
      </c>
      <c r="AP42" s="6">
        <f t="shared" si="24"/>
        <v>26.74020535572711</v>
      </c>
      <c r="AQ42" s="6">
        <f t="shared" si="24"/>
        <v>31.185310538031704</v>
      </c>
      <c r="AR42" s="6">
        <f t="shared" si="25"/>
        <v>35.2636763030279</v>
      </c>
      <c r="AS42" s="6">
        <f t="shared" si="25"/>
        <v>38.984714735897981</v>
      </c>
      <c r="AT42" s="6">
        <f t="shared" si="25"/>
        <v>42.367931936156317</v>
      </c>
      <c r="AU42" s="6">
        <f t="shared" si="25"/>
        <v>45.4385485867423</v>
      </c>
      <c r="AX42" s="13">
        <v>10</v>
      </c>
      <c r="AY42" s="13">
        <v>7</v>
      </c>
      <c r="AZ42" s="14">
        <v>-170.07529597593705</v>
      </c>
      <c r="BA42" s="14">
        <v>7.1068903181446137</v>
      </c>
    </row>
    <row r="43" spans="1:53" x14ac:dyDescent="0.2">
      <c r="A43" s="77"/>
      <c r="B43" s="3">
        <v>90</v>
      </c>
      <c r="C43" s="6">
        <f t="shared" si="26"/>
        <v>89.999999999999986</v>
      </c>
      <c r="D43" s="6">
        <f t="shared" si="27"/>
        <v>89.999999999999986</v>
      </c>
      <c r="E43" s="6">
        <f t="shared" si="28"/>
        <v>89.999999999999972</v>
      </c>
      <c r="F43" s="6">
        <f t="shared" si="29"/>
        <v>89.999999999999972</v>
      </c>
      <c r="G43" s="6">
        <f t="shared" si="30"/>
        <v>89.999999999999972</v>
      </c>
      <c r="H43" s="6">
        <f t="shared" si="31"/>
        <v>89.999999999999957</v>
      </c>
      <c r="I43" s="6">
        <f t="shared" si="32"/>
        <v>89.999999999999943</v>
      </c>
      <c r="J43" s="6">
        <f t="shared" si="33"/>
        <v>89.999999999999929</v>
      </c>
      <c r="K43" s="6">
        <f t="shared" si="34"/>
        <v>89.999999999999901</v>
      </c>
      <c r="L43" s="6">
        <f t="shared" si="35"/>
        <v>89.999999999999801</v>
      </c>
      <c r="M43" s="7">
        <f t="shared" si="36"/>
        <v>0</v>
      </c>
      <c r="N43" s="6">
        <f t="shared" si="37"/>
        <v>-89.999999999999801</v>
      </c>
      <c r="O43" s="6">
        <f t="shared" si="38"/>
        <v>-89.999999999999901</v>
      </c>
      <c r="P43" s="6">
        <f t="shared" si="39"/>
        <v>-89.999999999999929</v>
      </c>
      <c r="Q43" s="6">
        <f t="shared" si="40"/>
        <v>-89.999999999999943</v>
      </c>
      <c r="R43" s="6">
        <f t="shared" si="41"/>
        <v>-89.999999999999957</v>
      </c>
      <c r="S43" s="6">
        <f t="shared" si="42"/>
        <v>-89.999999999999972</v>
      </c>
      <c r="T43" s="6">
        <f t="shared" si="43"/>
        <v>-89.999999999999972</v>
      </c>
      <c r="U43" s="6">
        <f t="shared" si="44"/>
        <v>-89.999999999999972</v>
      </c>
      <c r="V43" s="6">
        <f t="shared" si="45"/>
        <v>-89.999999999999986</v>
      </c>
      <c r="W43" s="6">
        <f t="shared" si="46"/>
        <v>-89.999999999999986</v>
      </c>
      <c r="Y43" s="77"/>
      <c r="Z43" s="3">
        <v>90</v>
      </c>
      <c r="AA43" s="6">
        <f t="shared" si="47"/>
        <v>-89.999999999999986</v>
      </c>
      <c r="AB43" s="6">
        <f t="shared" si="24"/>
        <v>-89.999999999999986</v>
      </c>
      <c r="AC43" s="6">
        <f t="shared" si="24"/>
        <v>-89.999999999999972</v>
      </c>
      <c r="AD43" s="6">
        <f t="shared" si="24"/>
        <v>-89.999999999999972</v>
      </c>
      <c r="AE43" s="6">
        <f t="shared" si="24"/>
        <v>-89.999999999999972</v>
      </c>
      <c r="AF43" s="6">
        <f t="shared" si="24"/>
        <v>-89.999999999999957</v>
      </c>
      <c r="AG43" s="6">
        <f t="shared" si="24"/>
        <v>-89.999999999999943</v>
      </c>
      <c r="AH43" s="6">
        <f t="shared" si="24"/>
        <v>-89.999999999999929</v>
      </c>
      <c r="AI43" s="6">
        <f t="shared" si="24"/>
        <v>-89.999999999999901</v>
      </c>
      <c r="AJ43" s="6">
        <f t="shared" si="24"/>
        <v>-89.999999999999801</v>
      </c>
      <c r="AK43" s="7">
        <f t="shared" si="24"/>
        <v>0</v>
      </c>
      <c r="AL43" s="6">
        <f t="shared" si="24"/>
        <v>89.999999999999801</v>
      </c>
      <c r="AM43" s="6">
        <f t="shared" si="24"/>
        <v>89.999999999999901</v>
      </c>
      <c r="AN43" s="6">
        <f t="shared" si="24"/>
        <v>89.999999999999929</v>
      </c>
      <c r="AO43" s="6">
        <f t="shared" si="24"/>
        <v>89.999999999999943</v>
      </c>
      <c r="AP43" s="6">
        <f t="shared" si="24"/>
        <v>89.999999999999957</v>
      </c>
      <c r="AQ43" s="6">
        <f t="shared" si="24"/>
        <v>89.999999999999972</v>
      </c>
      <c r="AR43" s="6">
        <f t="shared" si="25"/>
        <v>89.999999999999972</v>
      </c>
      <c r="AS43" s="6">
        <f t="shared" si="25"/>
        <v>89.999999999999972</v>
      </c>
      <c r="AT43" s="6">
        <f t="shared" si="25"/>
        <v>89.999999999999986</v>
      </c>
      <c r="AU43" s="6">
        <f t="shared" si="25"/>
        <v>89.999999999999986</v>
      </c>
      <c r="AX43" s="13">
        <v>10</v>
      </c>
      <c r="AY43" s="13">
        <v>8</v>
      </c>
      <c r="AZ43" s="14">
        <v>-170.09830485346265</v>
      </c>
      <c r="BA43" s="14">
        <v>8.1217785681051726</v>
      </c>
    </row>
    <row r="44" spans="1:53" x14ac:dyDescent="0.2">
      <c r="A44" s="77"/>
      <c r="B44" s="2">
        <v>100</v>
      </c>
      <c r="C44" s="6">
        <f t="shared" si="26"/>
        <v>-45.438548586742314</v>
      </c>
      <c r="D44" s="6">
        <f t="shared" si="27"/>
        <v>-42.367931936156332</v>
      </c>
      <c r="E44" s="6">
        <f t="shared" si="28"/>
        <v>-38.984714735898002</v>
      </c>
      <c r="F44" s="6">
        <f t="shared" si="29"/>
        <v>-35.263676303027914</v>
      </c>
      <c r="G44" s="6">
        <f t="shared" si="30"/>
        <v>-31.185310538031725</v>
      </c>
      <c r="H44" s="6">
        <f t="shared" si="31"/>
        <v>-26.74020535572712</v>
      </c>
      <c r="I44" s="6">
        <f t="shared" si="32"/>
        <v>-21.934274364818314</v>
      </c>
      <c r="J44" s="6">
        <f t="shared" si="33"/>
        <v>-16.794043788137234</v>
      </c>
      <c r="K44" s="6">
        <f t="shared" si="34"/>
        <v>-11.370559300644636</v>
      </c>
      <c r="L44" s="6">
        <f t="shared" si="35"/>
        <v>-5.7400741364126819</v>
      </c>
      <c r="M44" s="6">
        <f t="shared" si="36"/>
        <v>0</v>
      </c>
      <c r="N44" s="6">
        <f t="shared" si="37"/>
        <v>5.7400741364126819</v>
      </c>
      <c r="O44" s="6">
        <f t="shared" si="38"/>
        <v>11.370559300644636</v>
      </c>
      <c r="P44" s="6">
        <f t="shared" si="39"/>
        <v>16.794043788137234</v>
      </c>
      <c r="Q44" s="6">
        <f t="shared" si="40"/>
        <v>21.934274364818314</v>
      </c>
      <c r="R44" s="6">
        <f t="shared" si="41"/>
        <v>26.74020535572712</v>
      </c>
      <c r="S44" s="6">
        <f t="shared" si="42"/>
        <v>31.185310538031725</v>
      </c>
      <c r="T44" s="6">
        <f t="shared" si="43"/>
        <v>35.263676303027914</v>
      </c>
      <c r="U44" s="6">
        <f t="shared" si="44"/>
        <v>38.984714735898002</v>
      </c>
      <c r="V44" s="6">
        <f t="shared" si="45"/>
        <v>42.367931936156332</v>
      </c>
      <c r="W44" s="6">
        <f t="shared" si="46"/>
        <v>45.438548586742314</v>
      </c>
      <c r="Y44" s="77"/>
      <c r="Z44" s="2">
        <v>100</v>
      </c>
      <c r="AA44" s="6">
        <f t="shared" si="47"/>
        <v>45.438548586742314</v>
      </c>
      <c r="AB44" s="6">
        <f t="shared" si="24"/>
        <v>42.367931936156332</v>
      </c>
      <c r="AC44" s="6">
        <f t="shared" si="24"/>
        <v>38.984714735898002</v>
      </c>
      <c r="AD44" s="6">
        <f t="shared" si="24"/>
        <v>35.263676303027914</v>
      </c>
      <c r="AE44" s="6">
        <f t="shared" si="24"/>
        <v>31.185310538031725</v>
      </c>
      <c r="AF44" s="6">
        <f t="shared" si="24"/>
        <v>26.74020535572712</v>
      </c>
      <c r="AG44" s="6">
        <f t="shared" si="24"/>
        <v>21.934274364818314</v>
      </c>
      <c r="AH44" s="6">
        <f t="shared" si="24"/>
        <v>16.794043788137234</v>
      </c>
      <c r="AI44" s="6">
        <f t="shared" si="24"/>
        <v>11.370559300644636</v>
      </c>
      <c r="AJ44" s="6">
        <f t="shared" si="24"/>
        <v>5.7400741364126819</v>
      </c>
      <c r="AK44" s="6">
        <f t="shared" si="24"/>
        <v>0</v>
      </c>
      <c r="AL44" s="6">
        <f t="shared" si="24"/>
        <v>-5.7400741364126819</v>
      </c>
      <c r="AM44" s="6">
        <f t="shared" si="24"/>
        <v>-11.370559300644636</v>
      </c>
      <c r="AN44" s="6">
        <f t="shared" si="24"/>
        <v>-16.794043788137234</v>
      </c>
      <c r="AO44" s="6">
        <f t="shared" si="24"/>
        <v>-21.934274364818314</v>
      </c>
      <c r="AP44" s="6">
        <f t="shared" si="24"/>
        <v>-26.74020535572712</v>
      </c>
      <c r="AQ44" s="6">
        <f t="shared" si="24"/>
        <v>-31.185310538031725</v>
      </c>
      <c r="AR44" s="6">
        <f t="shared" si="25"/>
        <v>-35.263676303027914</v>
      </c>
      <c r="AS44" s="6">
        <f t="shared" si="25"/>
        <v>-38.984714735898002</v>
      </c>
      <c r="AT44" s="6">
        <f t="shared" si="25"/>
        <v>-42.367931936156332</v>
      </c>
      <c r="AU44" s="6">
        <f t="shared" si="25"/>
        <v>-45.438548586742314</v>
      </c>
      <c r="AX44" s="13">
        <v>10</v>
      </c>
      <c r="AY44" s="13">
        <v>9</v>
      </c>
      <c r="AZ44" s="14">
        <v>-170.12435843274497</v>
      </c>
      <c r="BA44" s="14">
        <v>9.1365151372814655</v>
      </c>
    </row>
    <row r="45" spans="1:53" x14ac:dyDescent="0.2">
      <c r="A45" s="77"/>
      <c r="B45" s="2">
        <v>110</v>
      </c>
      <c r="C45" s="6">
        <f t="shared" si="26"/>
        <v>-27.273169556803659</v>
      </c>
      <c r="D45" s="6">
        <f t="shared" si="27"/>
        <v>-24.848152721835206</v>
      </c>
      <c r="E45" s="6">
        <f t="shared" si="28"/>
        <v>-22.338442476490606</v>
      </c>
      <c r="F45" s="6">
        <f t="shared" si="29"/>
        <v>-19.748038505934467</v>
      </c>
      <c r="G45" s="6">
        <f t="shared" si="30"/>
        <v>-17.08241435241937</v>
      </c>
      <c r="H45" s="6">
        <f t="shared" si="31"/>
        <v>-14.348567654038982</v>
      </c>
      <c r="I45" s="6">
        <f t="shared" si="32"/>
        <v>-11.55500880418492</v>
      </c>
      <c r="J45" s="6">
        <f t="shared" si="33"/>
        <v>-8.7116776684435084</v>
      </c>
      <c r="K45" s="6">
        <f t="shared" si="34"/>
        <v>-5.8297830685749243</v>
      </c>
      <c r="L45" s="6">
        <f t="shared" si="35"/>
        <v>-2.9215665807386668</v>
      </c>
      <c r="M45" s="6">
        <f t="shared" si="36"/>
        <v>0</v>
      </c>
      <c r="N45" s="6">
        <f t="shared" si="37"/>
        <v>2.9215665807386668</v>
      </c>
      <c r="O45" s="6">
        <f t="shared" si="38"/>
        <v>5.8297830685749243</v>
      </c>
      <c r="P45" s="6">
        <f t="shared" si="39"/>
        <v>8.7116776684435084</v>
      </c>
      <c r="Q45" s="6">
        <f t="shared" si="40"/>
        <v>11.55500880418492</v>
      </c>
      <c r="R45" s="6">
        <f t="shared" si="41"/>
        <v>14.348567654038982</v>
      </c>
      <c r="S45" s="6">
        <f t="shared" si="42"/>
        <v>17.08241435241937</v>
      </c>
      <c r="T45" s="6">
        <f t="shared" si="43"/>
        <v>19.748038505934467</v>
      </c>
      <c r="U45" s="6">
        <f t="shared" si="44"/>
        <v>22.338442476490606</v>
      </c>
      <c r="V45" s="6">
        <f t="shared" si="45"/>
        <v>24.848152721835206</v>
      </c>
      <c r="W45" s="6">
        <f t="shared" si="46"/>
        <v>27.273169556803659</v>
      </c>
      <c r="Y45" s="77"/>
      <c r="Z45" s="2">
        <v>110</v>
      </c>
      <c r="AA45" s="6">
        <f t="shared" si="47"/>
        <v>27.273169556803659</v>
      </c>
      <c r="AB45" s="6">
        <f t="shared" si="24"/>
        <v>24.848152721835206</v>
      </c>
      <c r="AC45" s="6">
        <f t="shared" si="24"/>
        <v>22.338442476490606</v>
      </c>
      <c r="AD45" s="6">
        <f t="shared" si="24"/>
        <v>19.748038505934467</v>
      </c>
      <c r="AE45" s="6">
        <f t="shared" si="24"/>
        <v>17.08241435241937</v>
      </c>
      <c r="AF45" s="6">
        <f t="shared" si="24"/>
        <v>14.348567654038982</v>
      </c>
      <c r="AG45" s="6">
        <f t="shared" si="24"/>
        <v>11.55500880418492</v>
      </c>
      <c r="AH45" s="6">
        <f t="shared" si="24"/>
        <v>8.7116776684435084</v>
      </c>
      <c r="AI45" s="6">
        <f t="shared" si="24"/>
        <v>5.8297830685749243</v>
      </c>
      <c r="AJ45" s="6">
        <f t="shared" si="24"/>
        <v>2.9215665807386668</v>
      </c>
      <c r="AK45" s="6">
        <f t="shared" si="24"/>
        <v>0</v>
      </c>
      <c r="AL45" s="6">
        <f t="shared" si="24"/>
        <v>-2.9215665807386668</v>
      </c>
      <c r="AM45" s="6">
        <f t="shared" si="24"/>
        <v>-5.8297830685749243</v>
      </c>
      <c r="AN45" s="6">
        <f t="shared" si="24"/>
        <v>-8.7116776684435084</v>
      </c>
      <c r="AO45" s="6">
        <f t="shared" si="24"/>
        <v>-11.55500880418492</v>
      </c>
      <c r="AP45" s="6">
        <f t="shared" si="24"/>
        <v>-14.348567654038982</v>
      </c>
      <c r="AQ45" s="6">
        <f t="shared" si="24"/>
        <v>-17.08241435241937</v>
      </c>
      <c r="AR45" s="6">
        <f t="shared" si="25"/>
        <v>-19.748038505934467</v>
      </c>
      <c r="AS45" s="6">
        <f t="shared" si="25"/>
        <v>-22.338442476490606</v>
      </c>
      <c r="AT45" s="6">
        <f t="shared" si="25"/>
        <v>-24.848152721835206</v>
      </c>
      <c r="AU45" s="6">
        <f t="shared" si="25"/>
        <v>-27.273169556803659</v>
      </c>
      <c r="AX45" s="13">
        <v>10</v>
      </c>
      <c r="AY45" s="13">
        <v>10</v>
      </c>
      <c r="AZ45" s="14">
        <v>-170.15344806016589</v>
      </c>
      <c r="BA45" s="14">
        <v>10.151081711048134</v>
      </c>
    </row>
    <row r="46" spans="1:53" x14ac:dyDescent="0.2">
      <c r="A46" s="77"/>
      <c r="B46" s="12">
        <v>120</v>
      </c>
      <c r="C46" s="6">
        <v>-19.4254</v>
      </c>
      <c r="D46" s="6">
        <v>-17.576599999999999</v>
      </c>
      <c r="E46" s="6">
        <v>-15.6997</v>
      </c>
      <c r="F46" s="6">
        <v>-13.7971</v>
      </c>
      <c r="G46" s="5">
        <v>-11.8712</v>
      </c>
      <c r="H46" s="6">
        <v>-9.9249899999999993</v>
      </c>
      <c r="I46" s="5">
        <v>-7.9613800000000001</v>
      </c>
      <c r="J46" s="6">
        <v>-5.9836400000000003</v>
      </c>
      <c r="K46" s="5">
        <v>-3.9951400000000001</v>
      </c>
      <c r="L46" s="6">
        <v>-1.99939</v>
      </c>
      <c r="M46" s="5">
        <v>0</v>
      </c>
      <c r="N46" s="6">
        <v>1.99939</v>
      </c>
      <c r="O46" s="5">
        <v>3.9951400000000001</v>
      </c>
      <c r="P46" s="6">
        <v>5.9836400000000003</v>
      </c>
      <c r="Q46" s="5">
        <v>7.9613800000000001</v>
      </c>
      <c r="R46" s="6">
        <v>9.9249899999999993</v>
      </c>
      <c r="S46" s="5">
        <v>11.8712</v>
      </c>
      <c r="T46" s="6">
        <v>13.7971</v>
      </c>
      <c r="U46" s="6">
        <v>15.6997</v>
      </c>
      <c r="V46" s="6">
        <v>17.576599999999999</v>
      </c>
      <c r="W46" s="6">
        <v>19.4254</v>
      </c>
      <c r="Y46" s="77"/>
      <c r="Z46" s="12">
        <v>120</v>
      </c>
      <c r="AA46" s="6">
        <f t="shared" si="47"/>
        <v>19.4254</v>
      </c>
      <c r="AB46" s="6">
        <f t="shared" si="24"/>
        <v>17.576599999999999</v>
      </c>
      <c r="AC46" s="6">
        <f t="shared" si="24"/>
        <v>15.6997</v>
      </c>
      <c r="AD46" s="6">
        <f t="shared" si="24"/>
        <v>13.7971</v>
      </c>
      <c r="AE46" s="5">
        <f t="shared" si="24"/>
        <v>11.8712</v>
      </c>
      <c r="AF46" s="6">
        <f t="shared" si="24"/>
        <v>9.9249899999999993</v>
      </c>
      <c r="AG46" s="5">
        <f t="shared" si="24"/>
        <v>7.9613800000000001</v>
      </c>
      <c r="AH46" s="6">
        <f t="shared" si="24"/>
        <v>5.9836400000000003</v>
      </c>
      <c r="AI46" s="5">
        <f t="shared" si="24"/>
        <v>3.9951400000000001</v>
      </c>
      <c r="AJ46" s="6">
        <f t="shared" si="24"/>
        <v>1.99939</v>
      </c>
      <c r="AK46" s="5">
        <f t="shared" si="24"/>
        <v>0</v>
      </c>
      <c r="AL46" s="6">
        <f t="shared" si="24"/>
        <v>-1.99939</v>
      </c>
      <c r="AM46" s="5">
        <f t="shared" si="24"/>
        <v>-3.9951400000000001</v>
      </c>
      <c r="AN46" s="6">
        <f t="shared" si="24"/>
        <v>-5.9836400000000003</v>
      </c>
      <c r="AO46" s="5">
        <f t="shared" si="24"/>
        <v>-7.9613800000000001</v>
      </c>
      <c r="AP46" s="6">
        <f t="shared" si="24"/>
        <v>-9.9249899999999993</v>
      </c>
      <c r="AQ46" s="5">
        <f t="shared" si="24"/>
        <v>-11.8712</v>
      </c>
      <c r="AR46" s="6">
        <f t="shared" si="25"/>
        <v>-13.7971</v>
      </c>
      <c r="AS46" s="6">
        <f t="shared" si="25"/>
        <v>-15.6997</v>
      </c>
      <c r="AT46" s="6">
        <f t="shared" si="25"/>
        <v>-17.576599999999999</v>
      </c>
      <c r="AU46" s="6">
        <f t="shared" si="25"/>
        <v>-19.4254</v>
      </c>
      <c r="AX46" s="17">
        <v>20</v>
      </c>
      <c r="AY46" s="17">
        <v>-10</v>
      </c>
      <c r="AZ46" s="18" cm="1">
        <f t="array" ref="AZ46:AZ66">+TRANSPOSE(AA6:AU6)</f>
        <v>-160.31650192058635</v>
      </c>
      <c r="BA46" s="18" cm="1">
        <f t="array" ref="BA46:BA66">+TRANSPOSE(AA36:AU36)</f>
        <v>-10.627584138330889</v>
      </c>
    </row>
    <row r="47" spans="1:53" x14ac:dyDescent="0.2">
      <c r="A47" s="77"/>
      <c r="B47" s="2">
        <v>130</v>
      </c>
      <c r="C47" s="6">
        <f t="shared" ref="C47:C52" si="48">-DEGREES(ATAN(TAN(RADIANS($C$33))/COS(RADIANS(B47))))</f>
        <v>-15.339814499187984</v>
      </c>
      <c r="D47" s="6">
        <f t="shared" ref="D47:D52" si="49">-DEGREES(ATAN(TAN(RADIANS($D$33))/COS(RADIANS(B47))))</f>
        <v>-13.842080261175981</v>
      </c>
      <c r="E47" s="6">
        <f t="shared" ref="E47:E52" si="50">-DEGREES(ATAN(TAN(RADIANS($E$33))/COS(RADIANS(B47))))</f>
        <v>-12.333221436715643</v>
      </c>
      <c r="F47" s="6">
        <f t="shared" ref="F47:F52" si="51">-DEGREES(ATAN(TAN(RADIANS($F$33))/COS(RADIANS(B47))))</f>
        <v>-10.81429934708469</v>
      </c>
      <c r="G47" s="6">
        <f t="shared" ref="G47:G52" si="52">-DEGREES(ATAN(TAN(RADIANS($G$33))/COS(RADIANS(B47))))</f>
        <v>-9.2864336792232685</v>
      </c>
      <c r="H47" s="6">
        <f t="shared" ref="H47:H52" si="53">-DEGREES(ATAN(TAN(RADIANS($H$33))/COS(RADIANS(B47))))</f>
        <v>-7.7507971914905607</v>
      </c>
      <c r="I47" s="6">
        <f t="shared" ref="I47:I52" si="54">-DEGREES(ATAN(TAN(RADIANS($I$33))/COS(RADIANS(B47))))</f>
        <v>-6.208609679587056</v>
      </c>
      <c r="J47" s="6">
        <f t="shared" ref="J47:J52" si="55">-DEGREES(ATAN(TAN(RADIANS($J$33))/COS(RADIANS(B47))))</f>
        <v>-4.6611312665397229</v>
      </c>
      <c r="K47" s="6">
        <f t="shared" ref="K47:K52" si="56">-DEGREES(ATAN(TAN(RADIANS($K$33))/COS(RADIANS(B47))))</f>
        <v>-3.1096550982469062</v>
      </c>
      <c r="L47" s="6">
        <f t="shared" ref="L47:L52" si="57">-DEGREES(ATAN(TAN(RADIANS($L$33))/COS(RADIANS(B47))))</f>
        <v>-1.5554995421037703</v>
      </c>
      <c r="M47" s="6">
        <f t="shared" ref="M47:M52" si="58">-DEGREES(ATAN(TAN(RADIANS($M$33))/COS(RADIANS(B47))))</f>
        <v>0</v>
      </c>
      <c r="N47" s="6">
        <f t="shared" ref="N47:N52" si="59">-DEGREES(ATAN(TAN(RADIANS($N$33))/COS(RADIANS(B47))))</f>
        <v>1.5554995421037703</v>
      </c>
      <c r="O47" s="6">
        <f t="shared" ref="O47:O52" si="60">-DEGREES(ATAN(TAN(RADIANS($O$33))/COS(RADIANS(B47))))</f>
        <v>3.1096550982469062</v>
      </c>
      <c r="P47" s="6">
        <f t="shared" ref="P47:P52" si="61">-DEGREES(ATAN(TAN(RADIANS($P$33))/COS(RADIANS(B47))))</f>
        <v>4.6611312665397229</v>
      </c>
      <c r="Q47" s="6">
        <f t="shared" ref="Q47:Q52" si="62">-DEGREES(ATAN(TAN(RADIANS($Q$33))/COS(RADIANS(B47))))</f>
        <v>6.208609679587056</v>
      </c>
      <c r="R47" s="6">
        <f t="shared" ref="R47:R52" si="63">-DEGREES(ATAN(TAN(RADIANS($R$33))/COS(RADIANS(B47))))</f>
        <v>7.7507971914905607</v>
      </c>
      <c r="S47" s="6">
        <f t="shared" ref="S47:S52" si="64">-DEGREES(ATAN(TAN(RADIANS($S$33))/COS(RADIANS(B47))))</f>
        <v>9.2864336792232685</v>
      </c>
      <c r="T47" s="6">
        <f t="shared" ref="T47:T52" si="65">-DEGREES(ATAN(TAN(RADIANS($T$33))/COS(RADIANS(B47))))</f>
        <v>10.81429934708469</v>
      </c>
      <c r="U47" s="6">
        <f t="shared" ref="U47:U52" si="66">-DEGREES(ATAN(TAN(RADIANS($U$33))/COS(RADIANS(B47))))</f>
        <v>12.333221436715643</v>
      </c>
      <c r="V47" s="6">
        <f t="shared" ref="V47:V52" si="67">-DEGREES(ATAN(TAN(RADIANS($V$33))/COS(RADIANS(B47))))</f>
        <v>13.842080261175981</v>
      </c>
      <c r="W47" s="6">
        <f t="shared" ref="W47:W52" si="68">-DEGREES(ATAN(TAN(RADIANS($W$33))/COS(RADIANS(B47))))</f>
        <v>15.339814499187984</v>
      </c>
      <c r="Y47" s="77"/>
      <c r="Z47" s="2">
        <v>130</v>
      </c>
      <c r="AA47" s="6">
        <f t="shared" si="47"/>
        <v>15.339814499187984</v>
      </c>
      <c r="AB47" s="6">
        <f t="shared" si="24"/>
        <v>13.842080261175981</v>
      </c>
      <c r="AC47" s="6">
        <f t="shared" si="24"/>
        <v>12.333221436715643</v>
      </c>
      <c r="AD47" s="6">
        <f t="shared" si="24"/>
        <v>10.81429934708469</v>
      </c>
      <c r="AE47" s="6">
        <f t="shared" si="24"/>
        <v>9.2864336792232685</v>
      </c>
      <c r="AF47" s="6">
        <f t="shared" si="24"/>
        <v>7.7507971914905607</v>
      </c>
      <c r="AG47" s="6">
        <f t="shared" si="24"/>
        <v>6.208609679587056</v>
      </c>
      <c r="AH47" s="6">
        <f t="shared" si="24"/>
        <v>4.6611312665397229</v>
      </c>
      <c r="AI47" s="6">
        <f t="shared" si="24"/>
        <v>3.1096550982469062</v>
      </c>
      <c r="AJ47" s="6">
        <f t="shared" si="24"/>
        <v>1.5554995421037703</v>
      </c>
      <c r="AK47" s="6">
        <f t="shared" si="24"/>
        <v>0</v>
      </c>
      <c r="AL47" s="6">
        <f t="shared" si="24"/>
        <v>-1.5554995421037703</v>
      </c>
      <c r="AM47" s="6">
        <f t="shared" si="24"/>
        <v>-3.1096550982469062</v>
      </c>
      <c r="AN47" s="6">
        <f t="shared" si="24"/>
        <v>-4.6611312665397229</v>
      </c>
      <c r="AO47" s="6">
        <f t="shared" si="24"/>
        <v>-6.208609679587056</v>
      </c>
      <c r="AP47" s="6">
        <f t="shared" si="24"/>
        <v>-7.7507971914905607</v>
      </c>
      <c r="AQ47" s="6">
        <f t="shared" si="24"/>
        <v>-9.2864336792232685</v>
      </c>
      <c r="AR47" s="6">
        <f t="shared" si="25"/>
        <v>-10.81429934708469</v>
      </c>
      <c r="AS47" s="6">
        <f t="shared" si="25"/>
        <v>-12.333221436715643</v>
      </c>
      <c r="AT47" s="6">
        <f t="shared" si="25"/>
        <v>-13.842080261175981</v>
      </c>
      <c r="AU47" s="6">
        <f t="shared" si="25"/>
        <v>-15.339814499187984</v>
      </c>
      <c r="AX47" s="17">
        <v>20</v>
      </c>
      <c r="AY47" s="17">
        <v>-9</v>
      </c>
      <c r="AZ47" s="18">
        <v>-160.25653865431013</v>
      </c>
      <c r="BA47" s="18">
        <v>-9.5672361600061855</v>
      </c>
    </row>
    <row r="48" spans="1:53" x14ac:dyDescent="0.2">
      <c r="A48" s="77"/>
      <c r="B48" s="2">
        <v>140</v>
      </c>
      <c r="C48" s="6">
        <f t="shared" si="48"/>
        <v>-12.962478999960116</v>
      </c>
      <c r="D48" s="6">
        <f t="shared" si="49"/>
        <v>-11.681657657857372</v>
      </c>
      <c r="E48" s="6">
        <f t="shared" si="50"/>
        <v>-10.396047080877798</v>
      </c>
      <c r="F48" s="6">
        <f t="shared" si="51"/>
        <v>-9.106134278799324</v>
      </c>
      <c r="G48" s="6">
        <f t="shared" si="52"/>
        <v>-7.812421699502436</v>
      </c>
      <c r="H48" s="6">
        <f t="shared" si="53"/>
        <v>-6.5154255993342201</v>
      </c>
      <c r="I48" s="6">
        <f t="shared" si="54"/>
        <v>-5.2156742986237852</v>
      </c>
      <c r="J48" s="6">
        <f t="shared" si="55"/>
        <v>-3.9137063351183694</v>
      </c>
      <c r="K48" s="6">
        <f t="shared" si="56"/>
        <v>-2.6100685297051487</v>
      </c>
      <c r="L48" s="6">
        <f t="shared" si="57"/>
        <v>-1.3053139801813942</v>
      </c>
      <c r="M48" s="6">
        <f t="shared" si="58"/>
        <v>0</v>
      </c>
      <c r="N48" s="6">
        <f t="shared" si="59"/>
        <v>1.3053139801813942</v>
      </c>
      <c r="O48" s="6">
        <f t="shared" si="60"/>
        <v>2.6100685297051487</v>
      </c>
      <c r="P48" s="6">
        <f t="shared" si="61"/>
        <v>3.9137063351183694</v>
      </c>
      <c r="Q48" s="6">
        <f t="shared" si="62"/>
        <v>5.2156742986237852</v>
      </c>
      <c r="R48" s="6">
        <f t="shared" si="63"/>
        <v>6.5154255993342201</v>
      </c>
      <c r="S48" s="6">
        <f t="shared" si="64"/>
        <v>7.812421699502436</v>
      </c>
      <c r="T48" s="6">
        <f t="shared" si="65"/>
        <v>9.106134278799324</v>
      </c>
      <c r="U48" s="6">
        <f t="shared" si="66"/>
        <v>10.396047080877798</v>
      </c>
      <c r="V48" s="6">
        <f t="shared" si="67"/>
        <v>11.681657657857372</v>
      </c>
      <c r="W48" s="6">
        <f t="shared" si="68"/>
        <v>12.962478999960116</v>
      </c>
      <c r="Y48" s="77"/>
      <c r="Z48" s="2">
        <v>140</v>
      </c>
      <c r="AA48" s="6">
        <f t="shared" si="47"/>
        <v>12.962478999960116</v>
      </c>
      <c r="AB48" s="6">
        <f t="shared" si="24"/>
        <v>11.681657657857372</v>
      </c>
      <c r="AC48" s="6">
        <f t="shared" si="24"/>
        <v>10.396047080877798</v>
      </c>
      <c r="AD48" s="6">
        <f t="shared" si="24"/>
        <v>9.106134278799324</v>
      </c>
      <c r="AE48" s="6">
        <f t="shared" si="24"/>
        <v>7.812421699502436</v>
      </c>
      <c r="AF48" s="6">
        <f t="shared" si="24"/>
        <v>6.5154255993342201</v>
      </c>
      <c r="AG48" s="6">
        <f t="shared" si="24"/>
        <v>5.2156742986237852</v>
      </c>
      <c r="AH48" s="6">
        <f t="shared" si="24"/>
        <v>3.9137063351183694</v>
      </c>
      <c r="AI48" s="6">
        <f t="shared" si="24"/>
        <v>2.6100685297051487</v>
      </c>
      <c r="AJ48" s="6">
        <f t="shared" si="24"/>
        <v>1.3053139801813942</v>
      </c>
      <c r="AK48" s="6">
        <f t="shared" si="24"/>
        <v>0</v>
      </c>
      <c r="AL48" s="6">
        <f t="shared" si="24"/>
        <v>-1.3053139801813942</v>
      </c>
      <c r="AM48" s="6">
        <f t="shared" si="24"/>
        <v>-2.6100685297051487</v>
      </c>
      <c r="AN48" s="6">
        <f t="shared" si="24"/>
        <v>-3.9137063351183694</v>
      </c>
      <c r="AO48" s="6">
        <f t="shared" si="24"/>
        <v>-5.2156742986237852</v>
      </c>
      <c r="AP48" s="6">
        <f t="shared" si="24"/>
        <v>-6.5154255993342201</v>
      </c>
      <c r="AQ48" s="6">
        <f t="shared" si="24"/>
        <v>-7.812421699502436</v>
      </c>
      <c r="AR48" s="6">
        <f t="shared" si="25"/>
        <v>-9.106134278799324</v>
      </c>
      <c r="AS48" s="6">
        <f t="shared" si="25"/>
        <v>-10.396047080877798</v>
      </c>
      <c r="AT48" s="6">
        <f t="shared" si="25"/>
        <v>-11.681657657857372</v>
      </c>
      <c r="AU48" s="6">
        <f t="shared" si="25"/>
        <v>-12.962478999960116</v>
      </c>
      <c r="AX48" s="17">
        <v>20</v>
      </c>
      <c r="AY48" s="17">
        <v>-8</v>
      </c>
      <c r="AZ48" s="18">
        <v>-160.20281905585321</v>
      </c>
      <c r="BA48" s="18">
        <v>-8.5061328568771426</v>
      </c>
    </row>
    <row r="49" spans="1:53" x14ac:dyDescent="0.2">
      <c r="A49" s="77"/>
      <c r="B49" s="3">
        <v>150</v>
      </c>
      <c r="C49" s="6">
        <f t="shared" si="48"/>
        <v>-11.50839336582232</v>
      </c>
      <c r="D49" s="6">
        <f t="shared" si="49"/>
        <v>-10.364092169859324</v>
      </c>
      <c r="E49" s="6">
        <f t="shared" si="50"/>
        <v>-9.2177489242794568</v>
      </c>
      <c r="F49" s="6">
        <f t="shared" si="51"/>
        <v>-8.0695780499562737</v>
      </c>
      <c r="G49" s="7">
        <f t="shared" si="52"/>
        <v>-6.9197982910510358</v>
      </c>
      <c r="H49" s="6">
        <f t="shared" si="53"/>
        <v>-5.7686322235210516</v>
      </c>
      <c r="I49" s="7">
        <f t="shared" si="54"/>
        <v>-4.6163057445603304</v>
      </c>
      <c r="J49" s="6">
        <f t="shared" si="55"/>
        <v>-3.4630475453438123</v>
      </c>
      <c r="K49" s="7">
        <f t="shared" si="56"/>
        <v>-2.3090885696043735</v>
      </c>
      <c r="L49" s="6">
        <f t="shared" si="57"/>
        <v>-1.1546614607075596</v>
      </c>
      <c r="M49" s="7">
        <f t="shared" si="58"/>
        <v>0</v>
      </c>
      <c r="N49" s="6">
        <f t="shared" si="59"/>
        <v>1.1546614607075596</v>
      </c>
      <c r="O49" s="7">
        <f t="shared" si="60"/>
        <v>2.3090885696043735</v>
      </c>
      <c r="P49" s="6">
        <f t="shared" si="61"/>
        <v>3.4630475453438123</v>
      </c>
      <c r="Q49" s="7">
        <f t="shared" si="62"/>
        <v>4.6163057445603304</v>
      </c>
      <c r="R49" s="6">
        <f t="shared" si="63"/>
        <v>5.7686322235210516</v>
      </c>
      <c r="S49" s="7">
        <f t="shared" si="64"/>
        <v>6.9197982910510358</v>
      </c>
      <c r="T49" s="6">
        <f t="shared" si="65"/>
        <v>8.0695780499562737</v>
      </c>
      <c r="U49" s="6">
        <f t="shared" si="66"/>
        <v>9.2177489242794568</v>
      </c>
      <c r="V49" s="6">
        <f t="shared" si="67"/>
        <v>10.364092169859324</v>
      </c>
      <c r="W49" s="6">
        <f t="shared" si="68"/>
        <v>11.50839336582232</v>
      </c>
      <c r="Y49" s="77"/>
      <c r="Z49" s="3">
        <v>150</v>
      </c>
      <c r="AA49" s="6">
        <f t="shared" si="47"/>
        <v>11.50839336582232</v>
      </c>
      <c r="AB49" s="6">
        <f t="shared" si="24"/>
        <v>10.364092169859324</v>
      </c>
      <c r="AC49" s="6">
        <f t="shared" si="24"/>
        <v>9.2177489242794568</v>
      </c>
      <c r="AD49" s="6">
        <f t="shared" si="24"/>
        <v>8.0695780499562737</v>
      </c>
      <c r="AE49" s="7">
        <f t="shared" si="24"/>
        <v>6.9197982910510358</v>
      </c>
      <c r="AF49" s="6">
        <f t="shared" si="24"/>
        <v>5.7686322235210516</v>
      </c>
      <c r="AG49" s="7">
        <f t="shared" si="24"/>
        <v>4.6163057445603304</v>
      </c>
      <c r="AH49" s="6">
        <f t="shared" si="24"/>
        <v>3.4630475453438123</v>
      </c>
      <c r="AI49" s="7">
        <f t="shared" si="24"/>
        <v>2.3090885696043735</v>
      </c>
      <c r="AJ49" s="6">
        <f t="shared" si="24"/>
        <v>1.1546614607075596</v>
      </c>
      <c r="AK49" s="7">
        <f t="shared" si="24"/>
        <v>0</v>
      </c>
      <c r="AL49" s="6">
        <f t="shared" si="24"/>
        <v>-1.1546614607075596</v>
      </c>
      <c r="AM49" s="7">
        <f t="shared" si="24"/>
        <v>-2.3090885696043735</v>
      </c>
      <c r="AN49" s="6">
        <f t="shared" si="24"/>
        <v>-3.4630475453438123</v>
      </c>
      <c r="AO49" s="7">
        <f t="shared" si="24"/>
        <v>-4.6163057445603304</v>
      </c>
      <c r="AP49" s="6">
        <f t="shared" si="24"/>
        <v>-5.7686322235210516</v>
      </c>
      <c r="AQ49" s="7">
        <f t="shared" ref="AQ49:AU52" si="69">-S49</f>
        <v>-6.9197982910510358</v>
      </c>
      <c r="AR49" s="6">
        <f t="shared" si="25"/>
        <v>-8.0695780499562737</v>
      </c>
      <c r="AS49" s="6">
        <f t="shared" si="25"/>
        <v>-9.2177489242794568</v>
      </c>
      <c r="AT49" s="6">
        <f t="shared" si="25"/>
        <v>-10.364092169859324</v>
      </c>
      <c r="AU49" s="6">
        <f t="shared" si="25"/>
        <v>-11.50839336582232</v>
      </c>
      <c r="AX49" s="17">
        <v>20</v>
      </c>
      <c r="AY49" s="17">
        <v>-7</v>
      </c>
      <c r="AZ49" s="18">
        <v>-160.15536576351178</v>
      </c>
      <c r="BA49" s="18">
        <v>-7.444354909721846</v>
      </c>
    </row>
    <row r="50" spans="1:53" x14ac:dyDescent="0.2">
      <c r="A50" s="77"/>
      <c r="B50" s="2">
        <v>160</v>
      </c>
      <c r="C50" s="6">
        <f t="shared" si="48"/>
        <v>-10.627584138330889</v>
      </c>
      <c r="D50" s="6">
        <f t="shared" si="49"/>
        <v>-9.5672361600061855</v>
      </c>
      <c r="E50" s="6">
        <f t="shared" si="50"/>
        <v>-8.5061328568771444</v>
      </c>
      <c r="F50" s="6">
        <f t="shared" si="51"/>
        <v>-7.4443549097218478</v>
      </c>
      <c r="G50" s="6">
        <f t="shared" si="52"/>
        <v>-6.3819841325690714</v>
      </c>
      <c r="H50" s="6">
        <f t="shared" si="53"/>
        <v>-5.3191033383467481</v>
      </c>
      <c r="I50" s="6">
        <f t="shared" si="54"/>
        <v>-4.2557962016512016</v>
      </c>
      <c r="J50" s="6">
        <f t="shared" si="55"/>
        <v>-3.1921471190181707</v>
      </c>
      <c r="K50" s="6">
        <f t="shared" si="56"/>
        <v>-2.1282410670904315</v>
      </c>
      <c r="L50" s="6">
        <f t="shared" si="57"/>
        <v>-1.0641634590884614</v>
      </c>
      <c r="M50" s="6">
        <f t="shared" si="58"/>
        <v>0</v>
      </c>
      <c r="N50" s="6">
        <f t="shared" si="59"/>
        <v>1.0641634590884614</v>
      </c>
      <c r="O50" s="6">
        <f t="shared" si="60"/>
        <v>2.1282410670904315</v>
      </c>
      <c r="P50" s="6">
        <f t="shared" si="61"/>
        <v>3.1921471190181707</v>
      </c>
      <c r="Q50" s="6">
        <f t="shared" si="62"/>
        <v>4.2557962016512016</v>
      </c>
      <c r="R50" s="6">
        <f t="shared" si="63"/>
        <v>5.3191033383467481</v>
      </c>
      <c r="S50" s="6">
        <f t="shared" si="64"/>
        <v>6.3819841325690714</v>
      </c>
      <c r="T50" s="6">
        <f t="shared" si="65"/>
        <v>7.4443549097218478</v>
      </c>
      <c r="U50" s="6">
        <f t="shared" si="66"/>
        <v>8.5061328568771444</v>
      </c>
      <c r="V50" s="6">
        <f t="shared" si="67"/>
        <v>9.5672361600061855</v>
      </c>
      <c r="W50" s="6">
        <f t="shared" si="68"/>
        <v>10.627584138330889</v>
      </c>
      <c r="Y50" s="77"/>
      <c r="Z50" s="2">
        <v>160</v>
      </c>
      <c r="AA50" s="6">
        <f t="shared" si="47"/>
        <v>10.627584138330889</v>
      </c>
      <c r="AB50" s="6">
        <f t="shared" si="47"/>
        <v>9.5672361600061855</v>
      </c>
      <c r="AC50" s="6">
        <f t="shared" si="47"/>
        <v>8.5061328568771444</v>
      </c>
      <c r="AD50" s="6">
        <f t="shared" si="47"/>
        <v>7.4443549097218478</v>
      </c>
      <c r="AE50" s="6">
        <f t="shared" si="47"/>
        <v>6.3819841325690714</v>
      </c>
      <c r="AF50" s="6">
        <f t="shared" si="47"/>
        <v>5.3191033383467481</v>
      </c>
      <c r="AG50" s="6">
        <f t="shared" si="47"/>
        <v>4.2557962016512016</v>
      </c>
      <c r="AH50" s="6">
        <f t="shared" si="47"/>
        <v>3.1921471190181707</v>
      </c>
      <c r="AI50" s="6">
        <f t="shared" si="47"/>
        <v>2.1282410670904315</v>
      </c>
      <c r="AJ50" s="6">
        <f t="shared" si="47"/>
        <v>1.0641634590884614</v>
      </c>
      <c r="AK50" s="6">
        <f t="shared" si="47"/>
        <v>0</v>
      </c>
      <c r="AL50" s="6">
        <f t="shared" si="47"/>
        <v>-1.0641634590884614</v>
      </c>
      <c r="AM50" s="6">
        <f t="shared" si="47"/>
        <v>-2.1282410670904315</v>
      </c>
      <c r="AN50" s="6">
        <f t="shared" si="47"/>
        <v>-3.1921471190181707</v>
      </c>
      <c r="AO50" s="6">
        <f t="shared" si="47"/>
        <v>-4.2557962016512016</v>
      </c>
      <c r="AP50" s="6">
        <f t="shared" si="47"/>
        <v>-5.3191033383467481</v>
      </c>
      <c r="AQ50" s="6">
        <f t="shared" si="69"/>
        <v>-6.3819841325690714</v>
      </c>
      <c r="AR50" s="6">
        <f t="shared" si="69"/>
        <v>-7.4443549097218478</v>
      </c>
      <c r="AS50" s="6">
        <f t="shared" si="69"/>
        <v>-8.5061328568771444</v>
      </c>
      <c r="AT50" s="6">
        <f t="shared" si="69"/>
        <v>-9.5672361600061855</v>
      </c>
      <c r="AU50" s="6">
        <f t="shared" si="69"/>
        <v>-10.627584138330889</v>
      </c>
      <c r="AX50" s="20">
        <v>20</v>
      </c>
      <c r="AY50" s="20">
        <v>-6</v>
      </c>
      <c r="AZ50" s="19">
        <v>-160.11419881861877</v>
      </c>
      <c r="BA50" s="19">
        <v>-6.3819841325690705</v>
      </c>
    </row>
    <row r="51" spans="1:53" x14ac:dyDescent="0.2">
      <c r="A51" s="77"/>
      <c r="B51" s="2">
        <v>170</v>
      </c>
      <c r="C51" s="6">
        <f t="shared" si="48"/>
        <v>-10.151081711048134</v>
      </c>
      <c r="D51" s="6">
        <f t="shared" si="49"/>
        <v>-9.1365151372814655</v>
      </c>
      <c r="E51" s="6">
        <f t="shared" si="50"/>
        <v>-8.1217785681051726</v>
      </c>
      <c r="F51" s="6">
        <f t="shared" si="51"/>
        <v>-7.1068903181446137</v>
      </c>
      <c r="G51" s="6">
        <f t="shared" si="52"/>
        <v>-6.0918689033513838</v>
      </c>
      <c r="H51" s="6">
        <f t="shared" si="53"/>
        <v>-5.076733016569718</v>
      </c>
      <c r="I51" s="6">
        <f t="shared" si="54"/>
        <v>-4.0615015028120656</v>
      </c>
      <c r="J51" s="6">
        <f t="shared" si="55"/>
        <v>-3.0461933342839131</v>
      </c>
      <c r="K51" s="6">
        <f t="shared" si="56"/>
        <v>-2.0308275851986397</v>
      </c>
      <c r="L51" s="6">
        <f t="shared" si="57"/>
        <v>-1.0154234064237131</v>
      </c>
      <c r="M51" s="6">
        <f t="shared" si="58"/>
        <v>0</v>
      </c>
      <c r="N51" s="6">
        <f t="shared" si="59"/>
        <v>1.0154234064237131</v>
      </c>
      <c r="O51" s="6">
        <f t="shared" si="60"/>
        <v>2.0308275851986397</v>
      </c>
      <c r="P51" s="6">
        <f t="shared" si="61"/>
        <v>3.0461933342839131</v>
      </c>
      <c r="Q51" s="6">
        <f t="shared" si="62"/>
        <v>4.0615015028120656</v>
      </c>
      <c r="R51" s="6">
        <f t="shared" si="63"/>
        <v>5.076733016569718</v>
      </c>
      <c r="S51" s="6">
        <f t="shared" si="64"/>
        <v>6.0918689033513838</v>
      </c>
      <c r="T51" s="6">
        <f t="shared" si="65"/>
        <v>7.1068903181446137</v>
      </c>
      <c r="U51" s="6">
        <f t="shared" si="66"/>
        <v>8.1217785681051726</v>
      </c>
      <c r="V51" s="6">
        <f t="shared" si="67"/>
        <v>9.1365151372814655</v>
      </c>
      <c r="W51" s="6">
        <f t="shared" si="68"/>
        <v>10.151081711048134</v>
      </c>
      <c r="Y51" s="77"/>
      <c r="Z51" s="2">
        <v>170</v>
      </c>
      <c r="AA51" s="6">
        <f t="shared" si="47"/>
        <v>10.151081711048134</v>
      </c>
      <c r="AB51" s="6">
        <f t="shared" si="47"/>
        <v>9.1365151372814655</v>
      </c>
      <c r="AC51" s="6">
        <f t="shared" si="47"/>
        <v>8.1217785681051726</v>
      </c>
      <c r="AD51" s="6">
        <f t="shared" si="47"/>
        <v>7.1068903181446137</v>
      </c>
      <c r="AE51" s="6">
        <f t="shared" si="47"/>
        <v>6.0918689033513838</v>
      </c>
      <c r="AF51" s="6">
        <f t="shared" si="47"/>
        <v>5.076733016569718</v>
      </c>
      <c r="AG51" s="6">
        <f t="shared" si="47"/>
        <v>4.0615015028120656</v>
      </c>
      <c r="AH51" s="6">
        <f t="shared" si="47"/>
        <v>3.0461933342839131</v>
      </c>
      <c r="AI51" s="6">
        <f t="shared" si="47"/>
        <v>2.0308275851986397</v>
      </c>
      <c r="AJ51" s="6">
        <f t="shared" si="47"/>
        <v>1.0154234064237131</v>
      </c>
      <c r="AK51" s="6">
        <f t="shared" si="47"/>
        <v>0</v>
      </c>
      <c r="AL51" s="6">
        <f t="shared" si="47"/>
        <v>-1.0154234064237131</v>
      </c>
      <c r="AM51" s="6">
        <f t="shared" si="47"/>
        <v>-2.0308275851986397</v>
      </c>
      <c r="AN51" s="6">
        <f t="shared" si="47"/>
        <v>-3.0461933342839131</v>
      </c>
      <c r="AO51" s="6">
        <f t="shared" si="47"/>
        <v>-4.0615015028120656</v>
      </c>
      <c r="AP51" s="6">
        <f t="shared" si="47"/>
        <v>-5.076733016569718</v>
      </c>
      <c r="AQ51" s="6">
        <f t="shared" si="69"/>
        <v>-6.0918689033513838</v>
      </c>
      <c r="AR51" s="6">
        <f t="shared" si="69"/>
        <v>-7.1068903181446137</v>
      </c>
      <c r="AS51" s="6">
        <f t="shared" si="69"/>
        <v>-8.1217785681051726</v>
      </c>
      <c r="AT51" s="6">
        <f t="shared" si="69"/>
        <v>-9.1365151372814655</v>
      </c>
      <c r="AU51" s="6">
        <f t="shared" si="69"/>
        <v>-10.151081711048134</v>
      </c>
      <c r="AX51" s="17">
        <v>20</v>
      </c>
      <c r="AY51" s="17">
        <v>-5</v>
      </c>
      <c r="AZ51" s="18">
        <v>-160.07933564092914</v>
      </c>
      <c r="BA51" s="18">
        <v>-5.3191033383467472</v>
      </c>
    </row>
    <row r="52" spans="1:53" x14ac:dyDescent="0.2">
      <c r="A52" s="77"/>
      <c r="B52" s="12">
        <v>180</v>
      </c>
      <c r="C52" s="5">
        <f t="shared" si="48"/>
        <v>-10</v>
      </c>
      <c r="D52" s="6">
        <f t="shared" si="49"/>
        <v>-9</v>
      </c>
      <c r="E52" s="5">
        <f t="shared" si="50"/>
        <v>-8</v>
      </c>
      <c r="F52" s="6">
        <f t="shared" si="51"/>
        <v>-7</v>
      </c>
      <c r="G52" s="5">
        <f t="shared" si="52"/>
        <v>-6.0000000000000009</v>
      </c>
      <c r="H52" s="6">
        <f t="shared" si="53"/>
        <v>-5</v>
      </c>
      <c r="I52" s="5">
        <f t="shared" si="54"/>
        <v>-4</v>
      </c>
      <c r="J52" s="6">
        <f t="shared" si="55"/>
        <v>-3.0000000000000004</v>
      </c>
      <c r="K52" s="5">
        <f t="shared" si="56"/>
        <v>-2</v>
      </c>
      <c r="L52" s="6">
        <f t="shared" si="57"/>
        <v>-1</v>
      </c>
      <c r="M52" s="5">
        <f t="shared" si="58"/>
        <v>0</v>
      </c>
      <c r="N52" s="6">
        <f t="shared" si="59"/>
        <v>1</v>
      </c>
      <c r="O52" s="5">
        <f t="shared" si="60"/>
        <v>2</v>
      </c>
      <c r="P52" s="6">
        <f t="shared" si="61"/>
        <v>3.0000000000000004</v>
      </c>
      <c r="Q52" s="5">
        <f t="shared" si="62"/>
        <v>4</v>
      </c>
      <c r="R52" s="6">
        <f t="shared" si="63"/>
        <v>5</v>
      </c>
      <c r="S52" s="5">
        <f t="shared" si="64"/>
        <v>6.0000000000000009</v>
      </c>
      <c r="T52" s="6">
        <f t="shared" si="65"/>
        <v>7</v>
      </c>
      <c r="U52" s="5">
        <f t="shared" si="66"/>
        <v>8</v>
      </c>
      <c r="V52" s="6">
        <f t="shared" si="67"/>
        <v>9</v>
      </c>
      <c r="W52" s="5">
        <f t="shared" si="68"/>
        <v>10</v>
      </c>
      <c r="Y52" s="77"/>
      <c r="Z52" s="12">
        <v>180</v>
      </c>
      <c r="AA52" s="5">
        <f t="shared" si="47"/>
        <v>10</v>
      </c>
      <c r="AB52" s="6">
        <f t="shared" si="47"/>
        <v>9</v>
      </c>
      <c r="AC52" s="5">
        <f t="shared" si="47"/>
        <v>8</v>
      </c>
      <c r="AD52" s="6">
        <f t="shared" si="47"/>
        <v>7</v>
      </c>
      <c r="AE52" s="5">
        <f t="shared" si="47"/>
        <v>6.0000000000000009</v>
      </c>
      <c r="AF52" s="6">
        <f t="shared" si="47"/>
        <v>5</v>
      </c>
      <c r="AG52" s="5">
        <f t="shared" si="47"/>
        <v>4</v>
      </c>
      <c r="AH52" s="6">
        <f t="shared" si="47"/>
        <v>3.0000000000000004</v>
      </c>
      <c r="AI52" s="5">
        <f t="shared" si="47"/>
        <v>2</v>
      </c>
      <c r="AJ52" s="6">
        <f t="shared" si="47"/>
        <v>1</v>
      </c>
      <c r="AK52" s="5">
        <f t="shared" si="47"/>
        <v>0</v>
      </c>
      <c r="AL52" s="6">
        <f t="shared" si="47"/>
        <v>-1</v>
      </c>
      <c r="AM52" s="5">
        <f t="shared" si="47"/>
        <v>-2</v>
      </c>
      <c r="AN52" s="6">
        <f t="shared" si="47"/>
        <v>-3.0000000000000004</v>
      </c>
      <c r="AO52" s="5">
        <f t="shared" si="47"/>
        <v>-4</v>
      </c>
      <c r="AP52" s="6">
        <f t="shared" si="47"/>
        <v>-5</v>
      </c>
      <c r="AQ52" s="5">
        <f t="shared" si="69"/>
        <v>-6.0000000000000009</v>
      </c>
      <c r="AR52" s="6">
        <f t="shared" si="69"/>
        <v>-7</v>
      </c>
      <c r="AS52" s="5">
        <f t="shared" si="69"/>
        <v>-8</v>
      </c>
      <c r="AT52" s="6">
        <f t="shared" si="69"/>
        <v>-9</v>
      </c>
      <c r="AU52" s="5">
        <f t="shared" si="69"/>
        <v>-10</v>
      </c>
      <c r="AX52" s="20">
        <v>20</v>
      </c>
      <c r="AY52" s="20">
        <v>-4</v>
      </c>
      <c r="AZ52" s="19">
        <v>-160.05079100710651</v>
      </c>
      <c r="BA52" s="19">
        <v>-4.2557962016512008</v>
      </c>
    </row>
    <row r="53" spans="1:53" x14ac:dyDescent="0.2">
      <c r="AX53" s="17">
        <v>20</v>
      </c>
      <c r="AY53" s="17">
        <v>-3</v>
      </c>
      <c r="AZ53" s="18">
        <v>-160.02857703238766</v>
      </c>
      <c r="BA53" s="18">
        <v>-3.1921471190181703</v>
      </c>
    </row>
    <row r="54" spans="1:53" x14ac:dyDescent="0.2">
      <c r="AX54" s="20">
        <v>20</v>
      </c>
      <c r="AY54" s="20">
        <v>-2</v>
      </c>
      <c r="AZ54" s="19">
        <v>-160.0127031554901</v>
      </c>
      <c r="BA54" s="19">
        <v>-2.128241067090431</v>
      </c>
    </row>
    <row r="55" spans="1:53" x14ac:dyDescent="0.2">
      <c r="AX55" s="17">
        <v>20</v>
      </c>
      <c r="AY55" s="17">
        <v>-1</v>
      </c>
      <c r="AZ55" s="18">
        <v>-160.0031761268167</v>
      </c>
      <c r="BA55" s="18">
        <v>-1.0641634590884612</v>
      </c>
    </row>
    <row r="56" spans="1:53" x14ac:dyDescent="0.2">
      <c r="AX56" s="20">
        <v>20</v>
      </c>
      <c r="AY56" s="20">
        <v>0</v>
      </c>
      <c r="AZ56" s="19">
        <v>-160</v>
      </c>
      <c r="BA56" s="19">
        <v>0</v>
      </c>
    </row>
    <row r="57" spans="1:53" x14ac:dyDescent="0.2">
      <c r="AX57" s="17">
        <v>20</v>
      </c>
      <c r="AY57" s="17">
        <v>1</v>
      </c>
      <c r="AZ57" s="18">
        <v>-160.0031761268167</v>
      </c>
      <c r="BA57" s="18">
        <v>1.0641634590884612</v>
      </c>
    </row>
    <row r="58" spans="1:53" x14ac:dyDescent="0.2">
      <c r="AX58" s="20">
        <v>20</v>
      </c>
      <c r="AY58" s="20">
        <v>2</v>
      </c>
      <c r="AZ58" s="19">
        <v>-160.0127031554901</v>
      </c>
      <c r="BA58" s="19">
        <v>2.128241067090431</v>
      </c>
    </row>
    <row r="59" spans="1:53" x14ac:dyDescent="0.2">
      <c r="AX59" s="17">
        <v>20</v>
      </c>
      <c r="AY59" s="17">
        <v>3</v>
      </c>
      <c r="AZ59" s="18">
        <v>-160.02857703238766</v>
      </c>
      <c r="BA59" s="18">
        <v>3.1921471190181703</v>
      </c>
    </row>
    <row r="60" spans="1:53" x14ac:dyDescent="0.2">
      <c r="AX60" s="20">
        <v>20</v>
      </c>
      <c r="AY60" s="20">
        <v>4</v>
      </c>
      <c r="AZ60" s="19">
        <v>-160.05079100710651</v>
      </c>
      <c r="BA60" s="19">
        <v>4.2557962016512008</v>
      </c>
    </row>
    <row r="61" spans="1:53" x14ac:dyDescent="0.2">
      <c r="AX61" s="17">
        <v>20</v>
      </c>
      <c r="AY61" s="17">
        <v>5</v>
      </c>
      <c r="AZ61" s="18">
        <v>-160.07933564092914</v>
      </c>
      <c r="BA61" s="18">
        <v>5.3191033383467472</v>
      </c>
    </row>
    <row r="62" spans="1:53" x14ac:dyDescent="0.2">
      <c r="AX62" s="20">
        <v>20</v>
      </c>
      <c r="AY62" s="20">
        <v>6</v>
      </c>
      <c r="AZ62" s="19">
        <v>-160.11419881861877</v>
      </c>
      <c r="BA62" s="19">
        <v>6.3819841325690705</v>
      </c>
    </row>
    <row r="63" spans="1:53" x14ac:dyDescent="0.2">
      <c r="AX63" s="17">
        <v>20</v>
      </c>
      <c r="AY63" s="17">
        <v>7</v>
      </c>
      <c r="AZ63" s="18">
        <v>-160.15536576351178</v>
      </c>
      <c r="BA63" s="18">
        <v>7.444354909721846</v>
      </c>
    </row>
    <row r="64" spans="1:53" x14ac:dyDescent="0.2">
      <c r="AX64" s="17">
        <v>20</v>
      </c>
      <c r="AY64" s="17">
        <v>8</v>
      </c>
      <c r="AZ64" s="18">
        <v>-160.20281905585321</v>
      </c>
      <c r="BA64" s="18">
        <v>8.5061328568771426</v>
      </c>
    </row>
    <row r="65" spans="50:53" x14ac:dyDescent="0.2">
      <c r="AX65" s="17">
        <v>20</v>
      </c>
      <c r="AY65" s="17">
        <v>9</v>
      </c>
      <c r="AZ65" s="18">
        <v>-160.25653865431013</v>
      </c>
      <c r="BA65" s="18">
        <v>9.5672361600061855</v>
      </c>
    </row>
    <row r="66" spans="50:53" x14ac:dyDescent="0.2">
      <c r="AX66" s="17">
        <v>20</v>
      </c>
      <c r="AY66" s="17">
        <v>10</v>
      </c>
      <c r="AZ66" s="18">
        <v>-160.31650192058635</v>
      </c>
      <c r="BA66" s="18">
        <v>10.627584138330889</v>
      </c>
    </row>
    <row r="67" spans="50:53" x14ac:dyDescent="0.2">
      <c r="AX67" s="21">
        <v>30</v>
      </c>
      <c r="AY67" s="21">
        <v>-10</v>
      </c>
      <c r="AZ67" s="22" cm="1">
        <f t="array" ref="AZ67:AZ87">+TRANSPOSE(AA7:AU7)</f>
        <v>-150.50129576889634</v>
      </c>
      <c r="BA67" s="22" cm="1">
        <f t="array" ref="BA67:BA87">+TRANSPOSE(AA37:AU37)</f>
        <v>-11.50839336582232</v>
      </c>
    </row>
    <row r="68" spans="50:53" x14ac:dyDescent="0.2">
      <c r="AX68" s="21">
        <v>30</v>
      </c>
      <c r="AY68" s="21">
        <v>-9</v>
      </c>
      <c r="AZ68" s="22">
        <v>-150.40643753757297</v>
      </c>
      <c r="BA68" s="22">
        <v>-10.364092169859324</v>
      </c>
    </row>
    <row r="69" spans="50:53" x14ac:dyDescent="0.2">
      <c r="AX69" s="21">
        <v>30</v>
      </c>
      <c r="AY69" s="21">
        <v>-8</v>
      </c>
      <c r="AZ69" s="22">
        <v>-150.32141089707847</v>
      </c>
      <c r="BA69" s="22">
        <v>-9.2177489242794568</v>
      </c>
    </row>
    <row r="70" spans="50:53" x14ac:dyDescent="0.2">
      <c r="AX70" s="21">
        <v>30</v>
      </c>
      <c r="AY70" s="21">
        <v>-7</v>
      </c>
      <c r="AZ70" s="22">
        <v>-150.24626651697707</v>
      </c>
      <c r="BA70" s="22">
        <v>-8.0695780499562737</v>
      </c>
    </row>
    <row r="71" spans="50:53" x14ac:dyDescent="0.2">
      <c r="AX71" s="24">
        <v>30</v>
      </c>
      <c r="AY71" s="24">
        <v>-6</v>
      </c>
      <c r="AZ71" s="23">
        <v>-150.18104939309146</v>
      </c>
      <c r="BA71" s="23">
        <v>-6.9197982910510358</v>
      </c>
    </row>
    <row r="72" spans="50:53" x14ac:dyDescent="0.2">
      <c r="AX72" s="21">
        <v>30</v>
      </c>
      <c r="AY72" s="21">
        <v>-5</v>
      </c>
      <c r="AZ72" s="22">
        <v>-150.12579874174725</v>
      </c>
      <c r="BA72" s="22">
        <v>-5.7686322235210516</v>
      </c>
    </row>
    <row r="73" spans="50:53" x14ac:dyDescent="0.2">
      <c r="AX73" s="24">
        <v>30</v>
      </c>
      <c r="AY73" s="24">
        <v>-4</v>
      </c>
      <c r="AZ73" s="23">
        <v>-150.08054790679009</v>
      </c>
      <c r="BA73" s="23">
        <v>-4.6163057445603304</v>
      </c>
    </row>
    <row r="74" spans="50:53" x14ac:dyDescent="0.2">
      <c r="AX74" s="21">
        <v>30</v>
      </c>
      <c r="AY74" s="21">
        <v>-3</v>
      </c>
      <c r="AZ74" s="22">
        <v>-150.04532427993021</v>
      </c>
      <c r="BA74" s="22">
        <v>-3.4630475453438123</v>
      </c>
    </row>
    <row r="75" spans="50:53" x14ac:dyDescent="0.2">
      <c r="AX75" s="24">
        <v>30</v>
      </c>
      <c r="AY75" s="24">
        <v>-2</v>
      </c>
      <c r="AZ75" s="23">
        <v>-150.02014923489568</v>
      </c>
      <c r="BA75" s="23">
        <v>-2.3090885696043735</v>
      </c>
    </row>
    <row r="76" spans="50:53" x14ac:dyDescent="0.2">
      <c r="AX76" s="21">
        <v>30</v>
      </c>
      <c r="AY76" s="21">
        <v>-1</v>
      </c>
      <c r="AZ76" s="22">
        <v>-150.00503807579418</v>
      </c>
      <c r="BA76" s="22">
        <v>-1.1546614607075596</v>
      </c>
    </row>
    <row r="77" spans="50:53" x14ac:dyDescent="0.2">
      <c r="AX77" s="24">
        <v>30</v>
      </c>
      <c r="AY77" s="24">
        <v>0</v>
      </c>
      <c r="AZ77" s="23">
        <v>-150</v>
      </c>
      <c r="BA77" s="23">
        <v>0</v>
      </c>
    </row>
    <row r="78" spans="50:53" x14ac:dyDescent="0.2">
      <c r="AX78" s="21">
        <v>30</v>
      </c>
      <c r="AY78" s="21">
        <v>1</v>
      </c>
      <c r="AZ78" s="22">
        <v>-150.00503807579418</v>
      </c>
      <c r="BA78" s="22">
        <v>1.1546614607075596</v>
      </c>
    </row>
    <row r="79" spans="50:53" x14ac:dyDescent="0.2">
      <c r="AX79" s="24">
        <v>30</v>
      </c>
      <c r="AY79" s="24">
        <v>2</v>
      </c>
      <c r="AZ79" s="23">
        <v>-150.02014923489568</v>
      </c>
      <c r="BA79" s="23">
        <v>2.3090885696043735</v>
      </c>
    </row>
    <row r="80" spans="50:53" x14ac:dyDescent="0.2">
      <c r="AX80" s="21">
        <v>30</v>
      </c>
      <c r="AY80" s="21">
        <v>3</v>
      </c>
      <c r="AZ80" s="22">
        <v>-150.04532427993021</v>
      </c>
      <c r="BA80" s="22">
        <v>3.4630475453438123</v>
      </c>
    </row>
    <row r="81" spans="50:53" x14ac:dyDescent="0.2">
      <c r="AX81" s="24">
        <v>30</v>
      </c>
      <c r="AY81" s="24">
        <v>4</v>
      </c>
      <c r="AZ81" s="23">
        <v>-150.08054790679009</v>
      </c>
      <c r="BA81" s="23">
        <v>4.6163057445603304</v>
      </c>
    </row>
    <row r="82" spans="50:53" x14ac:dyDescent="0.2">
      <c r="AX82" s="21">
        <v>30</v>
      </c>
      <c r="AY82" s="21">
        <v>5</v>
      </c>
      <c r="AZ82" s="22">
        <v>-150.12579874174725</v>
      </c>
      <c r="BA82" s="22">
        <v>5.7686322235210516</v>
      </c>
    </row>
    <row r="83" spans="50:53" x14ac:dyDescent="0.2">
      <c r="AX83" s="24">
        <v>30</v>
      </c>
      <c r="AY83" s="24">
        <v>6</v>
      </c>
      <c r="AZ83" s="23">
        <v>-150.18104939309146</v>
      </c>
      <c r="BA83" s="23">
        <v>6.9197982910510358</v>
      </c>
    </row>
    <row r="84" spans="50:53" x14ac:dyDescent="0.2">
      <c r="AX84" s="21">
        <v>30</v>
      </c>
      <c r="AY84" s="21">
        <v>7</v>
      </c>
      <c r="AZ84" s="22">
        <v>-150.24626651697707</v>
      </c>
      <c r="BA84" s="22">
        <v>8.0695780499562737</v>
      </c>
    </row>
    <row r="85" spans="50:53" x14ac:dyDescent="0.2">
      <c r="AX85" s="21">
        <v>30</v>
      </c>
      <c r="AY85" s="21">
        <v>8</v>
      </c>
      <c r="AZ85" s="22">
        <v>-150.32141089707847</v>
      </c>
      <c r="BA85" s="22">
        <v>9.2177489242794568</v>
      </c>
    </row>
    <row r="86" spans="50:53" x14ac:dyDescent="0.2">
      <c r="AX86" s="21">
        <v>30</v>
      </c>
      <c r="AY86" s="21">
        <v>9</v>
      </c>
      <c r="AZ86" s="22">
        <v>-150.40643753757297</v>
      </c>
      <c r="BA86" s="22">
        <v>10.364092169859324</v>
      </c>
    </row>
    <row r="87" spans="50:53" x14ac:dyDescent="0.2">
      <c r="AX87" s="21">
        <v>30</v>
      </c>
      <c r="AY87" s="21">
        <v>10</v>
      </c>
      <c r="AZ87" s="22">
        <v>-150.50129576889634</v>
      </c>
      <c r="BA87" s="22">
        <v>11.50839336582232</v>
      </c>
    </row>
    <row r="88" spans="50:53" x14ac:dyDescent="0.2">
      <c r="AX88" s="25">
        <v>40</v>
      </c>
      <c r="AY88" s="25">
        <v>-10</v>
      </c>
      <c r="AZ88" s="26" cm="1">
        <f t="array" ref="AZ88:AZ108">+TRANSPOSE(AA8:AU8)</f>
        <v>-140.72654979265047</v>
      </c>
      <c r="BA88" s="26" cm="1">
        <f t="array" ref="BA88:BA108">+TRANSPOSE(AA38:AU38)</f>
        <v>-12.962478999960114</v>
      </c>
    </row>
    <row r="89" spans="50:53" x14ac:dyDescent="0.2">
      <c r="AX89" s="25">
        <v>40</v>
      </c>
      <c r="AY89" s="25">
        <v>-9</v>
      </c>
      <c r="AZ89" s="26">
        <v>-140.58937287818651</v>
      </c>
      <c r="BA89" s="26">
        <v>-11.68165765785737</v>
      </c>
    </row>
    <row r="90" spans="50:53" x14ac:dyDescent="0.2">
      <c r="AX90" s="25">
        <v>40</v>
      </c>
      <c r="AY90" s="25">
        <v>-8</v>
      </c>
      <c r="AZ90" s="26">
        <v>-140.46629378931479</v>
      </c>
      <c r="BA90" s="26">
        <v>-10.396047080877796</v>
      </c>
    </row>
    <row r="91" spans="50:53" x14ac:dyDescent="0.2">
      <c r="AX91" s="25">
        <v>40</v>
      </c>
      <c r="AY91" s="25">
        <v>-7</v>
      </c>
      <c r="AZ91" s="26">
        <v>-140.35742453138471</v>
      </c>
      <c r="BA91" s="26">
        <v>-9.106134278799324</v>
      </c>
    </row>
    <row r="92" spans="50:53" x14ac:dyDescent="0.2">
      <c r="AX92" s="28">
        <v>40</v>
      </c>
      <c r="AY92" s="28">
        <v>-6</v>
      </c>
      <c r="AZ92" s="27">
        <v>-140.26286506116153</v>
      </c>
      <c r="BA92" s="27">
        <v>-7.8124216995024351</v>
      </c>
    </row>
    <row r="93" spans="50:53" x14ac:dyDescent="0.2">
      <c r="AX93" s="25">
        <v>40</v>
      </c>
      <c r="AY93" s="25">
        <v>-5</v>
      </c>
      <c r="AZ93" s="26">
        <v>-140.18270287690811</v>
      </c>
      <c r="BA93" s="26">
        <v>-6.5154255993342201</v>
      </c>
    </row>
    <row r="94" spans="50:53" x14ac:dyDescent="0.2">
      <c r="AX94" s="28">
        <v>40</v>
      </c>
      <c r="AY94" s="28">
        <v>-4</v>
      </c>
      <c r="AZ94" s="27">
        <v>-140.11701265442792</v>
      </c>
      <c r="BA94" s="27">
        <v>-5.2156742986237852</v>
      </c>
    </row>
    <row r="95" spans="50:53" x14ac:dyDescent="0.2">
      <c r="AX95" s="25">
        <v>40</v>
      </c>
      <c r="AY95" s="25">
        <v>-3</v>
      </c>
      <c r="AZ95" s="26">
        <v>-140.06585593264148</v>
      </c>
      <c r="BA95" s="26">
        <v>-3.9137063351183694</v>
      </c>
    </row>
    <row r="96" spans="50:53" x14ac:dyDescent="0.2">
      <c r="AX96" s="28">
        <v>40</v>
      </c>
      <c r="AY96" s="28">
        <v>-2</v>
      </c>
      <c r="AZ96" s="27">
        <v>-140.02928085183504</v>
      </c>
      <c r="BA96" s="27">
        <v>-2.6100685297051482</v>
      </c>
    </row>
    <row r="97" spans="50:53" x14ac:dyDescent="0.2">
      <c r="AX97" s="25">
        <v>40</v>
      </c>
      <c r="AY97" s="25">
        <v>-1</v>
      </c>
      <c r="AZ97" s="26">
        <v>-140.00732194723196</v>
      </c>
      <c r="BA97" s="26">
        <v>-1.305313980181394</v>
      </c>
    </row>
    <row r="98" spans="50:53" x14ac:dyDescent="0.2">
      <c r="AX98" s="28">
        <v>40</v>
      </c>
      <c r="AY98" s="28">
        <v>0</v>
      </c>
      <c r="AZ98" s="27">
        <v>-140</v>
      </c>
      <c r="BA98" s="27">
        <v>0</v>
      </c>
    </row>
    <row r="99" spans="50:53" x14ac:dyDescent="0.2">
      <c r="AX99" s="25">
        <v>40</v>
      </c>
      <c r="AY99" s="25">
        <v>1</v>
      </c>
      <c r="AZ99" s="26">
        <v>-140.00732194723196</v>
      </c>
      <c r="BA99" s="26">
        <v>1.305313980181394</v>
      </c>
    </row>
    <row r="100" spans="50:53" x14ac:dyDescent="0.2">
      <c r="AX100" s="28">
        <v>40</v>
      </c>
      <c r="AY100" s="28">
        <v>2</v>
      </c>
      <c r="AZ100" s="27">
        <v>-140.02928085183504</v>
      </c>
      <c r="BA100" s="27">
        <v>2.6100685297051482</v>
      </c>
    </row>
    <row r="101" spans="50:53" x14ac:dyDescent="0.2">
      <c r="AX101" s="25">
        <v>40</v>
      </c>
      <c r="AY101" s="25">
        <v>3</v>
      </c>
      <c r="AZ101" s="26">
        <v>-140.06585593264148</v>
      </c>
      <c r="BA101" s="26">
        <v>3.9137063351183694</v>
      </c>
    </row>
    <row r="102" spans="50:53" x14ac:dyDescent="0.2">
      <c r="AX102" s="28">
        <v>40</v>
      </c>
      <c r="AY102" s="28">
        <v>4</v>
      </c>
      <c r="AZ102" s="27">
        <v>-140.11701265442792</v>
      </c>
      <c r="BA102" s="27">
        <v>5.2156742986237852</v>
      </c>
    </row>
    <row r="103" spans="50:53" x14ac:dyDescent="0.2">
      <c r="AX103" s="25">
        <v>40</v>
      </c>
      <c r="AY103" s="25">
        <v>5</v>
      </c>
      <c r="AZ103" s="26">
        <v>-140.18270287690811</v>
      </c>
      <c r="BA103" s="26">
        <v>6.5154255993342201</v>
      </c>
    </row>
    <row r="104" spans="50:53" x14ac:dyDescent="0.2">
      <c r="AX104" s="28">
        <v>40</v>
      </c>
      <c r="AY104" s="28">
        <v>6</v>
      </c>
      <c r="AZ104" s="27">
        <v>-140.26286506116153</v>
      </c>
      <c r="BA104" s="27">
        <v>7.8124216995024351</v>
      </c>
    </row>
    <row r="105" spans="50:53" x14ac:dyDescent="0.2">
      <c r="AX105" s="25">
        <v>40</v>
      </c>
      <c r="AY105" s="25">
        <v>7</v>
      </c>
      <c r="AZ105" s="26">
        <v>-140.35742453138471</v>
      </c>
      <c r="BA105" s="26">
        <v>9.106134278799324</v>
      </c>
    </row>
    <row r="106" spans="50:53" x14ac:dyDescent="0.2">
      <c r="AX106" s="25">
        <v>40</v>
      </c>
      <c r="AY106" s="25">
        <v>8</v>
      </c>
      <c r="AZ106" s="26">
        <v>-140.46629378931479</v>
      </c>
      <c r="BA106" s="26">
        <v>10.396047080877796</v>
      </c>
    </row>
    <row r="107" spans="50:53" x14ac:dyDescent="0.2">
      <c r="AX107" s="25">
        <v>40</v>
      </c>
      <c r="AY107" s="25">
        <v>9</v>
      </c>
      <c r="AZ107" s="26">
        <v>-140.58937287818651</v>
      </c>
      <c r="BA107" s="26">
        <v>11.68165765785737</v>
      </c>
    </row>
    <row r="108" spans="50:53" x14ac:dyDescent="0.2">
      <c r="AX108" s="25">
        <v>40</v>
      </c>
      <c r="AY108" s="25">
        <v>10</v>
      </c>
      <c r="AZ108" s="26">
        <v>-140.72654979265047</v>
      </c>
      <c r="BA108" s="26">
        <v>12.962478999960114</v>
      </c>
    </row>
    <row r="109" spans="50:53" x14ac:dyDescent="0.2">
      <c r="AX109" s="29">
        <v>50</v>
      </c>
      <c r="AY109" s="29">
        <v>-10</v>
      </c>
      <c r="AZ109" s="30" cm="1">
        <f t="array" ref="AZ109:AZ129">+TRANSPOSE(AA9:AU9)</f>
        <v>-131.02646137001551</v>
      </c>
      <c r="BA109" s="30" cm="1">
        <f t="array" ref="BA109:BA129">+TRANSPOSE(AA39:AU39)</f>
        <v>-15.339814499187984</v>
      </c>
    </row>
    <row r="110" spans="50:53" x14ac:dyDescent="0.2">
      <c r="AX110" s="29">
        <v>50</v>
      </c>
      <c r="AY110" s="29">
        <v>-9</v>
      </c>
      <c r="AZ110" s="30">
        <v>-130.83347511525193</v>
      </c>
      <c r="BA110" s="30">
        <v>-13.842080261175981</v>
      </c>
    </row>
    <row r="111" spans="50:53" x14ac:dyDescent="0.2">
      <c r="AX111" s="29">
        <v>50</v>
      </c>
      <c r="AY111" s="29">
        <v>-8</v>
      </c>
      <c r="AZ111" s="30">
        <v>-130.66000445989641</v>
      </c>
      <c r="BA111" s="30">
        <v>-12.333221436715643</v>
      </c>
    </row>
    <row r="112" spans="50:53" x14ac:dyDescent="0.2">
      <c r="AX112" s="29">
        <v>50</v>
      </c>
      <c r="AY112" s="29">
        <v>-7</v>
      </c>
      <c r="AZ112" s="30">
        <v>-130.50630762643658</v>
      </c>
      <c r="BA112" s="30">
        <v>-10.81429934708469</v>
      </c>
    </row>
    <row r="113" spans="50:53" x14ac:dyDescent="0.2">
      <c r="AX113" s="32">
        <v>50</v>
      </c>
      <c r="AY113" s="32">
        <v>-6</v>
      </c>
      <c r="AZ113" s="31">
        <v>-130.37261706930502</v>
      </c>
      <c r="BA113" s="31">
        <v>-9.2864336792232685</v>
      </c>
    </row>
    <row r="114" spans="50:53" x14ac:dyDescent="0.2">
      <c r="AX114" s="29">
        <v>50</v>
      </c>
      <c r="AY114" s="29">
        <v>-5</v>
      </c>
      <c r="AZ114" s="30">
        <v>-130.2591378400673</v>
      </c>
      <c r="BA114" s="30">
        <v>-7.7507971914905607</v>
      </c>
    </row>
    <row r="115" spans="50:53" x14ac:dyDescent="0.2">
      <c r="AX115" s="32">
        <v>50</v>
      </c>
      <c r="AY115" s="32">
        <v>-4</v>
      </c>
      <c r="AZ115" s="31">
        <v>-130.16604610962327</v>
      </c>
      <c r="BA115" s="31">
        <v>-6.208609679587056</v>
      </c>
    </row>
    <row r="116" spans="50:53" x14ac:dyDescent="0.2">
      <c r="AX116" s="29">
        <v>50</v>
      </c>
      <c r="AY116" s="29">
        <v>-3</v>
      </c>
      <c r="AZ116" s="30">
        <v>-130.09348787165467</v>
      </c>
      <c r="BA116" s="30">
        <v>-4.6611312665397229</v>
      </c>
    </row>
    <row r="117" spans="50:53" x14ac:dyDescent="0.2">
      <c r="AX117" s="32">
        <v>50</v>
      </c>
      <c r="AY117" s="32">
        <v>-2</v>
      </c>
      <c r="AZ117" s="31">
        <v>-130.04157784923157</v>
      </c>
      <c r="BA117" s="31">
        <v>-3.1096550982469062</v>
      </c>
    </row>
    <row r="118" spans="50:53" x14ac:dyDescent="0.2">
      <c r="AX118" s="29">
        <v>50</v>
      </c>
      <c r="AY118" s="29">
        <v>-1</v>
      </c>
      <c r="AZ118" s="30">
        <v>-130.01039862352175</v>
      </c>
      <c r="BA118" s="30">
        <v>-1.5554995421037703</v>
      </c>
    </row>
    <row r="119" spans="50:53" x14ac:dyDescent="0.2">
      <c r="AX119" s="32">
        <v>50</v>
      </c>
      <c r="AY119" s="32">
        <v>0</v>
      </c>
      <c r="AZ119" s="31">
        <v>-130</v>
      </c>
      <c r="BA119" s="31">
        <v>0</v>
      </c>
    </row>
    <row r="120" spans="50:53" x14ac:dyDescent="0.2">
      <c r="AX120" s="29">
        <v>50</v>
      </c>
      <c r="AY120" s="29">
        <v>1</v>
      </c>
      <c r="AZ120" s="30">
        <v>-130.01039862352175</v>
      </c>
      <c r="BA120" s="30">
        <v>1.5554995421037703</v>
      </c>
    </row>
    <row r="121" spans="50:53" x14ac:dyDescent="0.2">
      <c r="AX121" s="32">
        <v>50</v>
      </c>
      <c r="AY121" s="32">
        <v>2</v>
      </c>
      <c r="AZ121" s="31">
        <v>-130.04157784923157</v>
      </c>
      <c r="BA121" s="31">
        <v>3.1096550982469062</v>
      </c>
    </row>
    <row r="122" spans="50:53" x14ac:dyDescent="0.2">
      <c r="AX122" s="29">
        <v>50</v>
      </c>
      <c r="AY122" s="29">
        <v>3</v>
      </c>
      <c r="AZ122" s="30">
        <v>-130.09348787165467</v>
      </c>
      <c r="BA122" s="30">
        <v>4.6611312665397229</v>
      </c>
    </row>
    <row r="123" spans="50:53" x14ac:dyDescent="0.2">
      <c r="AX123" s="32">
        <v>50</v>
      </c>
      <c r="AY123" s="32">
        <v>4</v>
      </c>
      <c r="AZ123" s="31">
        <v>-130.16604610962327</v>
      </c>
      <c r="BA123" s="31">
        <v>6.208609679587056</v>
      </c>
    </row>
    <row r="124" spans="50:53" x14ac:dyDescent="0.2">
      <c r="AX124" s="29">
        <v>50</v>
      </c>
      <c r="AY124" s="29">
        <v>5</v>
      </c>
      <c r="AZ124" s="30">
        <v>-130.2591378400673</v>
      </c>
      <c r="BA124" s="30">
        <v>7.7507971914905607</v>
      </c>
    </row>
    <row r="125" spans="50:53" x14ac:dyDescent="0.2">
      <c r="AX125" s="32">
        <v>50</v>
      </c>
      <c r="AY125" s="32">
        <v>6</v>
      </c>
      <c r="AZ125" s="31">
        <v>-130.37261706930502</v>
      </c>
      <c r="BA125" s="31">
        <v>9.2864336792232685</v>
      </c>
    </row>
    <row r="126" spans="50:53" x14ac:dyDescent="0.2">
      <c r="AX126" s="29">
        <v>50</v>
      </c>
      <c r="AY126" s="29">
        <v>7</v>
      </c>
      <c r="AZ126" s="30">
        <v>-130.50630762643658</v>
      </c>
      <c r="BA126" s="30">
        <v>10.81429934708469</v>
      </c>
    </row>
    <row r="127" spans="50:53" x14ac:dyDescent="0.2">
      <c r="AX127" s="29">
        <v>50</v>
      </c>
      <c r="AY127" s="29">
        <v>8</v>
      </c>
      <c r="AZ127" s="30">
        <v>-130.66000445989641</v>
      </c>
      <c r="BA127" s="30">
        <v>12.333221436715643</v>
      </c>
    </row>
    <row r="128" spans="50:53" x14ac:dyDescent="0.2">
      <c r="AX128" s="29">
        <v>50</v>
      </c>
      <c r="AY128" s="29">
        <v>9</v>
      </c>
      <c r="AZ128" s="30">
        <v>-130.83347511525193</v>
      </c>
      <c r="BA128" s="30">
        <v>13.842080261175981</v>
      </c>
    </row>
    <row r="129" spans="50:53" x14ac:dyDescent="0.2">
      <c r="AX129" s="29">
        <v>50</v>
      </c>
      <c r="AY129" s="29">
        <v>10</v>
      </c>
      <c r="AZ129" s="30">
        <v>-131.02646137001551</v>
      </c>
      <c r="BA129" s="30">
        <v>15.339814499187984</v>
      </c>
    </row>
    <row r="130" spans="50:53" x14ac:dyDescent="0.2">
      <c r="AX130" s="13">
        <v>60</v>
      </c>
      <c r="AY130" s="13">
        <v>-10</v>
      </c>
      <c r="AZ130" s="14" cm="1">
        <f t="array" ref="AZ130:AZ150">+TRANSPOSE(AA10:AU10)</f>
        <v>-121.47494888918551</v>
      </c>
      <c r="BA130" s="14" cm="1">
        <f t="array" ref="BA130:BA150">+TRANSPOSE(AA40:AU40)</f>
        <v>-19.425400140682811</v>
      </c>
    </row>
    <row r="131" spans="50:53" x14ac:dyDescent="0.2">
      <c r="AX131" s="13">
        <v>60</v>
      </c>
      <c r="AY131" s="13">
        <v>-9</v>
      </c>
      <c r="AZ131" s="14">
        <v>-121.20011792378637</v>
      </c>
      <c r="BA131" s="14">
        <v>-17.57658130470826</v>
      </c>
    </row>
    <row r="132" spans="50:53" x14ac:dyDescent="0.2">
      <c r="AX132" s="13">
        <v>60</v>
      </c>
      <c r="AY132" s="13">
        <v>-8</v>
      </c>
      <c r="AZ132" s="14">
        <v>-120.95213067956975</v>
      </c>
      <c r="BA132" s="14">
        <v>-15.699699786407541</v>
      </c>
    </row>
    <row r="133" spans="50:53" x14ac:dyDescent="0.2">
      <c r="AX133" s="13">
        <v>60</v>
      </c>
      <c r="AY133" s="13">
        <v>-7</v>
      </c>
      <c r="AZ133" s="14">
        <v>-120.73164287421145</v>
      </c>
      <c r="BA133" s="14">
        <v>-13.797058437092046</v>
      </c>
    </row>
    <row r="134" spans="50:53" x14ac:dyDescent="0.2">
      <c r="AX134" s="16">
        <v>60</v>
      </c>
      <c r="AY134" s="16">
        <v>-6</v>
      </c>
      <c r="AZ134" s="15">
        <v>-120.53925533656728</v>
      </c>
      <c r="BA134" s="15">
        <v>-11.871218619686601</v>
      </c>
    </row>
    <row r="135" spans="50:53" x14ac:dyDescent="0.2">
      <c r="AX135" s="13">
        <v>60</v>
      </c>
      <c r="AY135" s="13">
        <v>-5</v>
      </c>
      <c r="AZ135" s="14">
        <v>-120.37550652529316</v>
      </c>
      <c r="BA135" s="14">
        <v>-9.9249850392273178</v>
      </c>
    </row>
    <row r="136" spans="50:53" x14ac:dyDescent="0.2">
      <c r="AX136" s="16">
        <v>60</v>
      </c>
      <c r="AY136" s="16">
        <v>-4</v>
      </c>
      <c r="AZ136" s="15">
        <v>-120.24086550265949</v>
      </c>
      <c r="BA136" s="15">
        <v>-7.9613847156202802</v>
      </c>
    </row>
    <row r="137" spans="50:53" x14ac:dyDescent="0.2">
      <c r="AX137" s="13">
        <v>60</v>
      </c>
      <c r="AY137" s="13">
        <v>-3</v>
      </c>
      <c r="AZ137" s="14">
        <v>-120.13572556346733</v>
      </c>
      <c r="BA137" s="14">
        <v>-5.9836402718316526</v>
      </c>
    </row>
    <row r="138" spans="50:53" x14ac:dyDescent="0.2">
      <c r="AX138" s="16">
        <v>60</v>
      </c>
      <c r="AY138" s="16">
        <v>-2</v>
      </c>
      <c r="AZ138" s="15">
        <v>-120.06039871162764</v>
      </c>
      <c r="BA138" s="15">
        <v>-3.9951379644866631</v>
      </c>
    </row>
    <row r="139" spans="50:53" x14ac:dyDescent="0.2">
      <c r="AX139" s="13">
        <v>60</v>
      </c>
      <c r="AY139" s="13">
        <v>-1</v>
      </c>
      <c r="AZ139" s="14">
        <v>-120.01511115972426</v>
      </c>
      <c r="BA139" s="14">
        <v>-1.9993911360601413</v>
      </c>
    </row>
    <row r="140" spans="50:53" x14ac:dyDescent="0.2">
      <c r="AX140" s="16">
        <v>60</v>
      </c>
      <c r="AY140" s="16">
        <v>0</v>
      </c>
      <c r="AZ140" s="15">
        <v>-120.00000000000001</v>
      </c>
      <c r="BA140" s="15">
        <v>0</v>
      </c>
    </row>
    <row r="141" spans="50:53" x14ac:dyDescent="0.2">
      <c r="AX141" s="13">
        <v>60</v>
      </c>
      <c r="AY141" s="13">
        <v>1</v>
      </c>
      <c r="AZ141" s="14">
        <v>-120.01511115972426</v>
      </c>
      <c r="BA141" s="14">
        <v>1.9993911360601413</v>
      </c>
    </row>
    <row r="142" spans="50:53" x14ac:dyDescent="0.2">
      <c r="AX142" s="16">
        <v>60</v>
      </c>
      <c r="AY142" s="16">
        <v>2</v>
      </c>
      <c r="AZ142" s="15">
        <v>-120.06039871162764</v>
      </c>
      <c r="BA142" s="15">
        <v>3.9951379644866631</v>
      </c>
    </row>
    <row r="143" spans="50:53" x14ac:dyDescent="0.2">
      <c r="AX143" s="13">
        <v>60</v>
      </c>
      <c r="AY143" s="13">
        <v>3</v>
      </c>
      <c r="AZ143" s="14">
        <v>-120.13572556346733</v>
      </c>
      <c r="BA143" s="14">
        <v>5.9836402718316526</v>
      </c>
    </row>
    <row r="144" spans="50:53" x14ac:dyDescent="0.2">
      <c r="AX144" s="16">
        <v>60</v>
      </c>
      <c r="AY144" s="16">
        <v>4</v>
      </c>
      <c r="AZ144" s="15">
        <v>-120.24086550265949</v>
      </c>
      <c r="BA144" s="15">
        <v>7.9613847156202802</v>
      </c>
    </row>
    <row r="145" spans="50:53" x14ac:dyDescent="0.2">
      <c r="AX145" s="13">
        <v>60</v>
      </c>
      <c r="AY145" s="13">
        <v>5</v>
      </c>
      <c r="AZ145" s="14">
        <v>-120.37550652529316</v>
      </c>
      <c r="BA145" s="14">
        <v>9.9249850392273178</v>
      </c>
    </row>
    <row r="146" spans="50:53" x14ac:dyDescent="0.2">
      <c r="AX146" s="16">
        <v>60</v>
      </c>
      <c r="AY146" s="16">
        <v>6</v>
      </c>
      <c r="AZ146" s="15">
        <v>-120.53925533656728</v>
      </c>
      <c r="BA146" s="15">
        <v>11.871218619686601</v>
      </c>
    </row>
    <row r="147" spans="50:53" x14ac:dyDescent="0.2">
      <c r="AX147" s="13">
        <v>60</v>
      </c>
      <c r="AY147" s="13">
        <v>7</v>
      </c>
      <c r="AZ147" s="14">
        <v>-120.73164287421145</v>
      </c>
      <c r="BA147" s="14">
        <v>13.797058437092046</v>
      </c>
    </row>
    <row r="148" spans="50:53" x14ac:dyDescent="0.2">
      <c r="AX148" s="13">
        <v>60</v>
      </c>
      <c r="AY148" s="13">
        <v>8</v>
      </c>
      <c r="AZ148" s="14">
        <v>-120.95213067956975</v>
      </c>
      <c r="BA148" s="14">
        <v>15.699699786407541</v>
      </c>
    </row>
    <row r="149" spans="50:53" x14ac:dyDescent="0.2">
      <c r="AX149" s="13">
        <v>60</v>
      </c>
      <c r="AY149" s="13">
        <v>9</v>
      </c>
      <c r="AZ149" s="14">
        <v>-121.20011792378637</v>
      </c>
      <c r="BA149" s="14">
        <v>17.57658130470826</v>
      </c>
    </row>
    <row r="150" spans="50:53" x14ac:dyDescent="0.2">
      <c r="AX150" s="13">
        <v>60</v>
      </c>
      <c r="AY150" s="13">
        <v>10</v>
      </c>
      <c r="AZ150" s="14">
        <v>-121.47494888918551</v>
      </c>
      <c r="BA150" s="14">
        <v>19.425400140682811</v>
      </c>
    </row>
    <row r="151" spans="50:53" x14ac:dyDescent="0.2">
      <c r="AX151" s="21">
        <v>70</v>
      </c>
      <c r="AY151" s="21">
        <v>-10</v>
      </c>
      <c r="AZ151" s="22" cm="1">
        <f t="array" ref="AZ151:AZ171">+TRANSPOSE(AA11:AU11)</f>
        <v>-112.26874449529689</v>
      </c>
      <c r="BA151" s="22" cm="1">
        <f t="array" ref="BA151:BA171">+TRANSPOSE(AA41:AU41)</f>
        <v>-27.273169556803651</v>
      </c>
    </row>
    <row r="152" spans="50:53" x14ac:dyDescent="0.2">
      <c r="AX152" s="21">
        <v>70</v>
      </c>
      <c r="AY152" s="21">
        <v>-9</v>
      </c>
      <c r="AZ152" s="22">
        <v>-111.85584132756847</v>
      </c>
      <c r="BA152" s="22">
        <v>-24.848152721835202</v>
      </c>
    </row>
    <row r="153" spans="50:53" x14ac:dyDescent="0.2">
      <c r="AX153" s="21">
        <v>70</v>
      </c>
      <c r="AY153" s="21">
        <v>-8</v>
      </c>
      <c r="AZ153" s="22">
        <v>-111.47966320447441</v>
      </c>
      <c r="BA153" s="22">
        <v>-22.338442476490599</v>
      </c>
    </row>
    <row r="154" spans="50:53" x14ac:dyDescent="0.2">
      <c r="AX154" s="21">
        <v>70</v>
      </c>
      <c r="AY154" s="21">
        <v>-7</v>
      </c>
      <c r="AZ154" s="22">
        <v>-111.14217446301568</v>
      </c>
      <c r="BA154" s="22">
        <v>-19.74803850593446</v>
      </c>
    </row>
    <row r="155" spans="50:53" x14ac:dyDescent="0.2">
      <c r="AX155" s="21">
        <v>70</v>
      </c>
      <c r="AY155" s="33">
        <v>-6</v>
      </c>
      <c r="AZ155" s="22">
        <v>-110.84525785726125</v>
      </c>
      <c r="BA155" s="22">
        <v>-17.082414352419367</v>
      </c>
    </row>
    <row r="156" spans="50:53" x14ac:dyDescent="0.2">
      <c r="AX156" s="21">
        <v>70</v>
      </c>
      <c r="AY156" s="21">
        <v>-5</v>
      </c>
      <c r="AZ156" s="22">
        <v>-110.59067167552681</v>
      </c>
      <c r="BA156" s="22">
        <v>-14.348567654038979</v>
      </c>
    </row>
    <row r="157" spans="50:53" x14ac:dyDescent="0.2">
      <c r="AX157" s="24">
        <v>70</v>
      </c>
      <c r="AY157" s="24">
        <v>-4</v>
      </c>
      <c r="AZ157" s="23">
        <v>-110.38000496783503</v>
      </c>
      <c r="BA157" s="23">
        <v>-11.555008804184917</v>
      </c>
    </row>
    <row r="158" spans="50:53" x14ac:dyDescent="0.2">
      <c r="AX158" s="21">
        <v>70</v>
      </c>
      <c r="AY158" s="21">
        <v>-3</v>
      </c>
      <c r="AZ158" s="22">
        <v>-110.21463305757969</v>
      </c>
      <c r="BA158" s="22">
        <v>-8.7116776684435049</v>
      </c>
    </row>
    <row r="159" spans="50:53" x14ac:dyDescent="0.2">
      <c r="AX159" s="24">
        <v>70</v>
      </c>
      <c r="AY159" s="24">
        <v>-2</v>
      </c>
      <c r="AZ159" s="23">
        <v>-110.09567588526144</v>
      </c>
      <c r="BA159" s="23">
        <v>-5.8297830685749235</v>
      </c>
    </row>
    <row r="160" spans="50:53" x14ac:dyDescent="0.2">
      <c r="AX160" s="21">
        <v>70</v>
      </c>
      <c r="AY160" s="21">
        <v>-1</v>
      </c>
      <c r="AZ160" s="22">
        <v>-110.02396188911712</v>
      </c>
      <c r="BA160" s="22">
        <v>-2.9215665807386655</v>
      </c>
    </row>
    <row r="161" spans="50:53" x14ac:dyDescent="0.2">
      <c r="AX161" s="24">
        <v>70</v>
      </c>
      <c r="AY161" s="24">
        <v>0</v>
      </c>
      <c r="AZ161" s="23">
        <v>-110</v>
      </c>
      <c r="BA161" s="23">
        <v>0</v>
      </c>
    </row>
    <row r="162" spans="50:53" x14ac:dyDescent="0.2">
      <c r="AX162" s="21">
        <v>70</v>
      </c>
      <c r="AY162" s="21">
        <v>1</v>
      </c>
      <c r="AZ162" s="22">
        <v>-110.02396188911712</v>
      </c>
      <c r="BA162" s="22">
        <v>2.9215665807386655</v>
      </c>
    </row>
    <row r="163" spans="50:53" x14ac:dyDescent="0.2">
      <c r="AX163" s="24">
        <v>70</v>
      </c>
      <c r="AY163" s="24">
        <v>2</v>
      </c>
      <c r="AZ163" s="23">
        <v>-110.09567588526144</v>
      </c>
      <c r="BA163" s="23">
        <v>5.8297830685749235</v>
      </c>
    </row>
    <row r="164" spans="50:53" x14ac:dyDescent="0.2">
      <c r="AX164" s="21">
        <v>70</v>
      </c>
      <c r="AY164" s="21">
        <v>3</v>
      </c>
      <c r="AZ164" s="22">
        <v>-110.21463305757969</v>
      </c>
      <c r="BA164" s="22">
        <v>8.7116776684435049</v>
      </c>
    </row>
    <row r="165" spans="50:53" x14ac:dyDescent="0.2">
      <c r="AX165" s="24">
        <v>70</v>
      </c>
      <c r="AY165" s="24">
        <v>4</v>
      </c>
      <c r="AZ165" s="23">
        <v>-110.38000496783503</v>
      </c>
      <c r="BA165" s="23">
        <v>11.555008804184917</v>
      </c>
    </row>
    <row r="166" spans="50:53" x14ac:dyDescent="0.2">
      <c r="AX166" s="21">
        <v>70</v>
      </c>
      <c r="AY166" s="21">
        <v>5</v>
      </c>
      <c r="AZ166" s="22">
        <v>-110.59067167552681</v>
      </c>
      <c r="BA166" s="22">
        <v>14.348567654038979</v>
      </c>
    </row>
    <row r="167" spans="50:53" x14ac:dyDescent="0.2">
      <c r="AX167" s="21">
        <v>70</v>
      </c>
      <c r="AY167" s="33">
        <v>6</v>
      </c>
      <c r="AZ167" s="22">
        <v>-110.84525785726125</v>
      </c>
      <c r="BA167" s="22">
        <v>17.082414352419367</v>
      </c>
    </row>
    <row r="168" spans="50:53" x14ac:dyDescent="0.2">
      <c r="AX168" s="21">
        <v>70</v>
      </c>
      <c r="AY168" s="21">
        <v>7</v>
      </c>
      <c r="AZ168" s="22">
        <v>-111.14217446301568</v>
      </c>
      <c r="BA168" s="22">
        <v>19.74803850593446</v>
      </c>
    </row>
    <row r="169" spans="50:53" x14ac:dyDescent="0.2">
      <c r="AX169" s="21">
        <v>70</v>
      </c>
      <c r="AY169" s="21">
        <v>8</v>
      </c>
      <c r="AZ169" s="22">
        <v>-111.47966320447441</v>
      </c>
      <c r="BA169" s="22">
        <v>22.338442476490599</v>
      </c>
    </row>
    <row r="170" spans="50:53" x14ac:dyDescent="0.2">
      <c r="AX170" s="21">
        <v>70</v>
      </c>
      <c r="AY170" s="21">
        <v>9</v>
      </c>
      <c r="AZ170" s="22">
        <v>-111.85584132756847</v>
      </c>
      <c r="BA170" s="22">
        <v>24.848152721835202</v>
      </c>
    </row>
    <row r="171" spans="50:53" x14ac:dyDescent="0.2">
      <c r="AX171" s="21">
        <v>70</v>
      </c>
      <c r="AY171" s="21">
        <v>10</v>
      </c>
      <c r="AZ171" s="22">
        <v>-112.26874449529689</v>
      </c>
      <c r="BA171" s="22">
        <v>27.273169556803651</v>
      </c>
    </row>
    <row r="172" spans="50:53" x14ac:dyDescent="0.2">
      <c r="AX172" s="25">
        <v>80</v>
      </c>
      <c r="AY172" s="25">
        <v>-10</v>
      </c>
      <c r="AZ172" s="26" cm="1">
        <f t="array" ref="AZ172:AZ192">+TRANSPOSE(AA12:AU12)</f>
        <v>-104.10604426056638</v>
      </c>
      <c r="BA172" s="26" cm="1">
        <f t="array" ref="BA172:BA192">+TRANSPOSE(AA42:AU42)</f>
        <v>-45.4385485867423</v>
      </c>
    </row>
    <row r="173" spans="50:53" x14ac:dyDescent="0.2">
      <c r="AX173" s="25">
        <v>80</v>
      </c>
      <c r="AY173" s="25">
        <v>-9</v>
      </c>
      <c r="AZ173" s="26">
        <v>-103.42290988307506</v>
      </c>
      <c r="BA173" s="26">
        <v>-42.367931936156317</v>
      </c>
    </row>
    <row r="174" spans="50:53" x14ac:dyDescent="0.2">
      <c r="AX174" s="25">
        <v>80</v>
      </c>
      <c r="AY174" s="25">
        <v>-8</v>
      </c>
      <c r="AZ174" s="26">
        <v>-102.78076620326884</v>
      </c>
      <c r="BA174" s="26">
        <v>-38.984714735897981</v>
      </c>
    </row>
    <row r="175" spans="50:53" x14ac:dyDescent="0.2">
      <c r="AX175" s="25">
        <v>80</v>
      </c>
      <c r="AY175" s="25">
        <v>-7</v>
      </c>
      <c r="AZ175" s="26">
        <v>-102.18609666718227</v>
      </c>
      <c r="BA175" s="26">
        <v>-35.2636763030279</v>
      </c>
    </row>
    <row r="176" spans="50:53" x14ac:dyDescent="0.2">
      <c r="AX176" s="25">
        <v>80</v>
      </c>
      <c r="AY176" s="35">
        <v>-6</v>
      </c>
      <c r="AZ176" s="26">
        <v>-101.64617742652027</v>
      </c>
      <c r="BA176" s="26">
        <v>-31.185310538031704</v>
      </c>
    </row>
    <row r="177" spans="50:53" x14ac:dyDescent="0.2">
      <c r="AX177" s="25">
        <v>80</v>
      </c>
      <c r="AY177" s="25">
        <v>-5</v>
      </c>
      <c r="AZ177" s="26">
        <v>-101.1689528123549</v>
      </c>
      <c r="BA177" s="26">
        <v>-26.74020535572711</v>
      </c>
    </row>
    <row r="178" spans="50:53" x14ac:dyDescent="0.2">
      <c r="AX178" s="35">
        <v>80</v>
      </c>
      <c r="AY178" s="35">
        <v>-4</v>
      </c>
      <c r="AZ178" s="34">
        <v>-100.7627670227595</v>
      </c>
      <c r="BA178" s="34">
        <v>-21.934274364818297</v>
      </c>
    </row>
    <row r="179" spans="50:53" x14ac:dyDescent="0.2">
      <c r="AX179" s="25">
        <v>80</v>
      </c>
      <c r="AY179" s="25">
        <v>-3</v>
      </c>
      <c r="AZ179" s="26">
        <v>-100.43591931941636</v>
      </c>
      <c r="BA179" s="26">
        <v>-16.794043788137227</v>
      </c>
    </row>
    <row r="180" spans="50:53" x14ac:dyDescent="0.2">
      <c r="AX180" s="28">
        <v>80</v>
      </c>
      <c r="AY180" s="28">
        <v>-2</v>
      </c>
      <c r="AZ180" s="27">
        <v>-100.1960432689398</v>
      </c>
      <c r="BA180" s="27">
        <v>-11.370559300644631</v>
      </c>
    </row>
    <row r="181" spans="50:53" x14ac:dyDescent="0.2">
      <c r="AX181" s="25">
        <v>80</v>
      </c>
      <c r="AY181" s="25">
        <v>-1</v>
      </c>
      <c r="AZ181" s="26">
        <v>-100.04936939318108</v>
      </c>
      <c r="BA181" s="26">
        <v>-5.7400741364126784</v>
      </c>
    </row>
    <row r="182" spans="50:53" x14ac:dyDescent="0.2">
      <c r="AX182" s="28">
        <v>80</v>
      </c>
      <c r="AY182" s="28">
        <v>0</v>
      </c>
      <c r="AZ182" s="27">
        <v>-100</v>
      </c>
      <c r="BA182" s="27">
        <v>0</v>
      </c>
    </row>
    <row r="183" spans="50:53" x14ac:dyDescent="0.2">
      <c r="AX183" s="25">
        <v>80</v>
      </c>
      <c r="AY183" s="25">
        <v>1</v>
      </c>
      <c r="AZ183" s="26">
        <v>-100.04936939318108</v>
      </c>
      <c r="BA183" s="26">
        <v>5.7400741364126784</v>
      </c>
    </row>
    <row r="184" spans="50:53" x14ac:dyDescent="0.2">
      <c r="AX184" s="28">
        <v>80</v>
      </c>
      <c r="AY184" s="28">
        <v>2</v>
      </c>
      <c r="AZ184" s="27">
        <v>-100.1960432689398</v>
      </c>
      <c r="BA184" s="27">
        <v>11.370559300644631</v>
      </c>
    </row>
    <row r="185" spans="50:53" x14ac:dyDescent="0.2">
      <c r="AX185" s="25">
        <v>80</v>
      </c>
      <c r="AY185" s="25">
        <v>3</v>
      </c>
      <c r="AZ185" s="26">
        <v>-100.43591931941636</v>
      </c>
      <c r="BA185" s="26">
        <v>16.794043788137227</v>
      </c>
    </row>
    <row r="186" spans="50:53" x14ac:dyDescent="0.2">
      <c r="AX186" s="25">
        <v>80</v>
      </c>
      <c r="AY186" s="35">
        <v>4</v>
      </c>
      <c r="AZ186" s="26">
        <v>-100.7627670227595</v>
      </c>
      <c r="BA186" s="26">
        <v>21.934274364818297</v>
      </c>
    </row>
    <row r="187" spans="50:53" x14ac:dyDescent="0.2">
      <c r="AX187" s="25">
        <v>80</v>
      </c>
      <c r="AY187" s="25">
        <v>5</v>
      </c>
      <c r="AZ187" s="26">
        <v>-101.1689528123549</v>
      </c>
      <c r="BA187" s="26">
        <v>26.74020535572711</v>
      </c>
    </row>
    <row r="188" spans="50:53" x14ac:dyDescent="0.2">
      <c r="AX188" s="25">
        <v>80</v>
      </c>
      <c r="AY188" s="35">
        <v>6</v>
      </c>
      <c r="AZ188" s="26">
        <v>-101.64617742652027</v>
      </c>
      <c r="BA188" s="26">
        <v>31.185310538031704</v>
      </c>
    </row>
    <row r="189" spans="50:53" x14ac:dyDescent="0.2">
      <c r="AX189" s="25">
        <v>80</v>
      </c>
      <c r="AY189" s="25">
        <v>7</v>
      </c>
      <c r="AZ189" s="26">
        <v>-102.18609666718227</v>
      </c>
      <c r="BA189" s="26">
        <v>35.2636763030279</v>
      </c>
    </row>
    <row r="190" spans="50:53" x14ac:dyDescent="0.2">
      <c r="AX190" s="25">
        <v>80</v>
      </c>
      <c r="AY190" s="25">
        <v>8</v>
      </c>
      <c r="AZ190" s="26">
        <v>-102.78076620326884</v>
      </c>
      <c r="BA190" s="26">
        <v>38.984714735897981</v>
      </c>
    </row>
    <row r="191" spans="50:53" x14ac:dyDescent="0.2">
      <c r="AX191" s="25">
        <v>80</v>
      </c>
      <c r="AY191" s="25">
        <v>9</v>
      </c>
      <c r="AZ191" s="26">
        <v>-103.42290988307506</v>
      </c>
      <c r="BA191" s="26">
        <v>42.367931936156317</v>
      </c>
    </row>
    <row r="192" spans="50:53" x14ac:dyDescent="0.2">
      <c r="AX192" s="25">
        <v>80</v>
      </c>
      <c r="AY192" s="25">
        <v>10</v>
      </c>
      <c r="AZ192" s="26">
        <v>-104.10604426056638</v>
      </c>
      <c r="BA192" s="26">
        <v>45.4385485867423</v>
      </c>
    </row>
    <row r="193" spans="50:53" x14ac:dyDescent="0.2">
      <c r="AX193" s="11">
        <v>90</v>
      </c>
      <c r="AY193" s="11">
        <v>-10</v>
      </c>
      <c r="AZ193" s="10" cm="1">
        <f t="array" ref="AZ193:AZ213">+TRANSPOSE(AA13:AU13)</f>
        <v>-102.29479300173087</v>
      </c>
      <c r="BA193" s="10" cm="1">
        <f t="array" ref="BA193:BA213">+TRANSPOSE(C43:W43)</f>
        <v>89.999999999999986</v>
      </c>
    </row>
    <row r="194" spans="50:53" x14ac:dyDescent="0.2">
      <c r="AX194" s="11">
        <v>90</v>
      </c>
      <c r="AY194" s="11">
        <v>-9</v>
      </c>
      <c r="AZ194" s="10">
        <v>-102.33132046650594</v>
      </c>
      <c r="BA194" s="10">
        <v>89.999999999999986</v>
      </c>
    </row>
    <row r="195" spans="50:53" x14ac:dyDescent="0.2">
      <c r="AX195" s="11">
        <v>90</v>
      </c>
      <c r="AY195" s="11">
        <v>-8</v>
      </c>
      <c r="AZ195" s="10">
        <v>-96.894349420341669</v>
      </c>
      <c r="BA195" s="10">
        <v>89.999999999999972</v>
      </c>
    </row>
    <row r="196" spans="50:53" x14ac:dyDescent="0.2">
      <c r="AX196" s="11">
        <v>90</v>
      </c>
      <c r="AY196" s="11">
        <v>-7</v>
      </c>
      <c r="AZ196" s="10">
        <v>-96.910286932237454</v>
      </c>
      <c r="BA196" s="10">
        <v>89.999999999999972</v>
      </c>
    </row>
    <row r="197" spans="50:53" x14ac:dyDescent="0.2">
      <c r="AX197" s="11">
        <v>90</v>
      </c>
      <c r="AY197" s="36">
        <v>-6</v>
      </c>
      <c r="AZ197" s="10">
        <v>-96.92410970847574</v>
      </c>
      <c r="BA197" s="10">
        <v>89.999999999999972</v>
      </c>
    </row>
    <row r="198" spans="50:53" x14ac:dyDescent="0.2">
      <c r="AX198" s="11">
        <v>90</v>
      </c>
      <c r="AY198" s="11">
        <v>-5</v>
      </c>
      <c r="AZ198" s="10">
        <v>-94.812472775881659</v>
      </c>
      <c r="BA198" s="10">
        <v>89.999999999999957</v>
      </c>
    </row>
    <row r="199" spans="50:53" x14ac:dyDescent="0.2">
      <c r="AX199" s="11">
        <v>90</v>
      </c>
      <c r="AY199" s="36">
        <v>-4</v>
      </c>
      <c r="AZ199" s="10">
        <v>-93.690258800799981</v>
      </c>
      <c r="BA199" s="10">
        <v>89.999999999999943</v>
      </c>
    </row>
    <row r="200" spans="50:53" x14ac:dyDescent="0.2">
      <c r="AX200" s="11">
        <v>90</v>
      </c>
      <c r="AY200" s="11">
        <v>-3</v>
      </c>
      <c r="AZ200" s="10">
        <v>-92.993286497514575</v>
      </c>
      <c r="BA200" s="10">
        <v>89.999999999999929</v>
      </c>
    </row>
    <row r="201" spans="50:53" x14ac:dyDescent="0.2">
      <c r="AX201" s="11">
        <v>90</v>
      </c>
      <c r="AY201" s="36">
        <v>-2</v>
      </c>
      <c r="AZ201" s="10">
        <v>-91.909161767132716</v>
      </c>
      <c r="BA201" s="10">
        <v>89.999999999999901</v>
      </c>
    </row>
    <row r="202" spans="50:53" x14ac:dyDescent="0.2">
      <c r="AX202" s="11">
        <v>90</v>
      </c>
      <c r="AY202" s="11">
        <v>-1</v>
      </c>
      <c r="AZ202" s="10">
        <v>-91.03464740842297</v>
      </c>
      <c r="BA202" s="10">
        <v>89.999999999999801</v>
      </c>
    </row>
    <row r="203" spans="50:53" x14ac:dyDescent="0.2">
      <c r="AX203" s="8">
        <v>90</v>
      </c>
      <c r="AY203" s="8">
        <v>0</v>
      </c>
      <c r="AZ203" s="9">
        <v>-90</v>
      </c>
      <c r="BA203" s="9">
        <v>0</v>
      </c>
    </row>
    <row r="204" spans="50:53" x14ac:dyDescent="0.2">
      <c r="AX204" s="11">
        <v>90</v>
      </c>
      <c r="AY204" s="11">
        <v>1</v>
      </c>
      <c r="AZ204" s="10">
        <v>-91.03464740842297</v>
      </c>
      <c r="BA204" s="10">
        <v>-89.999999999999801</v>
      </c>
    </row>
    <row r="205" spans="50:53" x14ac:dyDescent="0.2">
      <c r="AX205" s="11">
        <v>90</v>
      </c>
      <c r="AY205" s="36">
        <v>2</v>
      </c>
      <c r="AZ205" s="10">
        <v>-91.909161767132716</v>
      </c>
      <c r="BA205" s="10">
        <v>-89.999999999999901</v>
      </c>
    </row>
    <row r="206" spans="50:53" x14ac:dyDescent="0.2">
      <c r="AX206" s="11">
        <v>90</v>
      </c>
      <c r="AY206" s="11">
        <v>3</v>
      </c>
      <c r="AZ206" s="10">
        <v>-92.993286497514575</v>
      </c>
      <c r="BA206" s="10">
        <v>-89.999999999999929</v>
      </c>
    </row>
    <row r="207" spans="50:53" x14ac:dyDescent="0.2">
      <c r="AX207" s="11">
        <v>90</v>
      </c>
      <c r="AY207" s="36">
        <v>4</v>
      </c>
      <c r="AZ207" s="10">
        <v>-93.690258800799981</v>
      </c>
      <c r="BA207" s="10">
        <v>-89.999999999999943</v>
      </c>
    </row>
    <row r="208" spans="50:53" x14ac:dyDescent="0.2">
      <c r="AX208" s="11">
        <v>90</v>
      </c>
      <c r="AY208" s="11">
        <v>5</v>
      </c>
      <c r="AZ208" s="10">
        <v>-94.812472775881659</v>
      </c>
      <c r="BA208" s="10">
        <v>-89.999999999999957</v>
      </c>
    </row>
    <row r="209" spans="50:53" x14ac:dyDescent="0.2">
      <c r="AX209" s="11">
        <v>90</v>
      </c>
      <c r="AY209" s="36">
        <v>6</v>
      </c>
      <c r="AZ209" s="10">
        <v>-96.92410970847574</v>
      </c>
      <c r="BA209" s="10">
        <v>-89.999999999999972</v>
      </c>
    </row>
    <row r="210" spans="50:53" x14ac:dyDescent="0.2">
      <c r="AX210" s="11">
        <v>90</v>
      </c>
      <c r="AY210" s="11">
        <v>7</v>
      </c>
      <c r="AZ210" s="10">
        <v>-96.910286932237454</v>
      </c>
      <c r="BA210" s="10">
        <v>-89.999999999999972</v>
      </c>
    </row>
    <row r="211" spans="50:53" x14ac:dyDescent="0.2">
      <c r="AX211" s="11">
        <v>90</v>
      </c>
      <c r="AY211" s="11">
        <v>8</v>
      </c>
      <c r="AZ211" s="10">
        <v>-96.894349420341669</v>
      </c>
      <c r="BA211" s="10">
        <v>-89.999999999999972</v>
      </c>
    </row>
    <row r="212" spans="50:53" x14ac:dyDescent="0.2">
      <c r="AX212" s="11">
        <v>90</v>
      </c>
      <c r="AY212" s="11">
        <v>9</v>
      </c>
      <c r="AZ212" s="10">
        <v>-102.33132046650594</v>
      </c>
      <c r="BA212" s="10">
        <v>-89.999999999999986</v>
      </c>
    </row>
    <row r="213" spans="50:53" x14ac:dyDescent="0.2">
      <c r="AX213" s="11">
        <v>90</v>
      </c>
      <c r="AY213" s="11">
        <v>10</v>
      </c>
      <c r="AZ213" s="10">
        <v>-102.29479300173087</v>
      </c>
      <c r="BA213" s="10">
        <v>-89.999999999999986</v>
      </c>
    </row>
    <row r="214" spans="50:53" x14ac:dyDescent="0.2">
      <c r="AX214" s="37">
        <v>150</v>
      </c>
      <c r="AY214" s="37">
        <v>-10</v>
      </c>
      <c r="AZ214" s="38" cm="1">
        <f t="array" ref="AZ214:AZ234">+TRANSPOSE(AA19:AU19)</f>
        <v>-29.498704231103659</v>
      </c>
      <c r="BA214" s="38" cm="1">
        <f t="array" ref="BA214:BA234">+TRANSPOSE(AA49:AU49)</f>
        <v>11.50839336582232</v>
      </c>
    </row>
    <row r="215" spans="50:53" x14ac:dyDescent="0.2">
      <c r="AX215" s="37">
        <v>150</v>
      </c>
      <c r="AY215" s="37">
        <v>-9</v>
      </c>
      <c r="AZ215" s="38">
        <v>-29.593562462427059</v>
      </c>
      <c r="BA215" s="38">
        <v>10.364092169859324</v>
      </c>
    </row>
    <row r="216" spans="50:53" x14ac:dyDescent="0.2">
      <c r="AX216" s="37">
        <v>150</v>
      </c>
      <c r="AY216" s="37">
        <v>-8</v>
      </c>
      <c r="AZ216" s="38">
        <v>-29.678589102921563</v>
      </c>
      <c r="BA216" s="38">
        <v>9.2177489242794568</v>
      </c>
    </row>
    <row r="217" spans="50:53" x14ac:dyDescent="0.2">
      <c r="AX217" s="37">
        <v>150</v>
      </c>
      <c r="AY217" s="37">
        <v>-7</v>
      </c>
      <c r="AZ217" s="38">
        <v>-29.753733483022899</v>
      </c>
      <c r="BA217" s="38">
        <v>8.0695780499562737</v>
      </c>
    </row>
    <row r="218" spans="50:53" x14ac:dyDescent="0.2">
      <c r="AX218" s="40">
        <v>150</v>
      </c>
      <c r="AY218" s="40">
        <v>-6</v>
      </c>
      <c r="AZ218" s="39">
        <v>-29.818950606908544</v>
      </c>
      <c r="BA218" s="39">
        <v>6.9197982910510358</v>
      </c>
    </row>
    <row r="219" spans="50:53" x14ac:dyDescent="0.2">
      <c r="AX219" s="37">
        <v>150</v>
      </c>
      <c r="AY219" s="37">
        <v>-5</v>
      </c>
      <c r="AZ219" s="38">
        <v>-29.874201258252754</v>
      </c>
      <c r="BA219" s="38">
        <v>5.7686322235210516</v>
      </c>
    </row>
    <row r="220" spans="50:53" x14ac:dyDescent="0.2">
      <c r="AX220" s="40">
        <v>150</v>
      </c>
      <c r="AY220" s="40">
        <v>-4</v>
      </c>
      <c r="AZ220" s="39">
        <v>-29.919452093209912</v>
      </c>
      <c r="BA220" s="39">
        <v>4.6163057445603304</v>
      </c>
    </row>
    <row r="221" spans="50:53" x14ac:dyDescent="0.2">
      <c r="AX221" s="37">
        <v>150</v>
      </c>
      <c r="AY221" s="37">
        <v>-3</v>
      </c>
      <c r="AZ221" s="38">
        <v>-29.954675720069815</v>
      </c>
      <c r="BA221" s="38">
        <v>3.4630475453438123</v>
      </c>
    </row>
    <row r="222" spans="50:53" x14ac:dyDescent="0.2">
      <c r="AX222" s="40">
        <v>150</v>
      </c>
      <c r="AY222" s="40">
        <v>-2</v>
      </c>
      <c r="AZ222" s="39">
        <v>-29.979850765104317</v>
      </c>
      <c r="BA222" s="39">
        <v>2.3090885696043735</v>
      </c>
    </row>
    <row r="223" spans="50:53" x14ac:dyDescent="0.2">
      <c r="AX223" s="37">
        <v>150</v>
      </c>
      <c r="AY223" s="37">
        <v>-1</v>
      </c>
      <c r="AZ223" s="38">
        <v>-29.994961924205796</v>
      </c>
      <c r="BA223" s="38">
        <v>1.1546614607075596</v>
      </c>
    </row>
    <row r="224" spans="50:53" x14ac:dyDescent="0.2">
      <c r="AX224" s="40">
        <v>150</v>
      </c>
      <c r="AY224" s="40">
        <v>0</v>
      </c>
      <c r="AZ224" s="39">
        <v>-29.999999999999972</v>
      </c>
      <c r="BA224" s="39">
        <v>0</v>
      </c>
    </row>
    <row r="225" spans="50:53" x14ac:dyDescent="0.2">
      <c r="AX225" s="37">
        <v>150</v>
      </c>
      <c r="AY225" s="37">
        <v>1</v>
      </c>
      <c r="AZ225" s="38">
        <v>-29.994961924205796</v>
      </c>
      <c r="BA225" s="38">
        <v>-1.1546614607075596</v>
      </c>
    </row>
    <row r="226" spans="50:53" x14ac:dyDescent="0.2">
      <c r="AX226" s="40">
        <v>150</v>
      </c>
      <c r="AY226" s="40">
        <v>2</v>
      </c>
      <c r="AZ226" s="39">
        <v>-29.979850765104317</v>
      </c>
      <c r="BA226" s="39">
        <v>-2.3090885696043735</v>
      </c>
    </row>
    <row r="227" spans="50:53" x14ac:dyDescent="0.2">
      <c r="AX227" s="37">
        <v>150</v>
      </c>
      <c r="AY227" s="37">
        <v>3</v>
      </c>
      <c r="AZ227" s="38">
        <v>-29.954675720069815</v>
      </c>
      <c r="BA227" s="38">
        <v>-3.4630475453438123</v>
      </c>
    </row>
    <row r="228" spans="50:53" x14ac:dyDescent="0.2">
      <c r="AX228" s="40">
        <v>150</v>
      </c>
      <c r="AY228" s="40">
        <v>4</v>
      </c>
      <c r="AZ228" s="39">
        <v>-29.919452093209912</v>
      </c>
      <c r="BA228" s="39">
        <v>-4.6163057445603304</v>
      </c>
    </row>
    <row r="229" spans="50:53" x14ac:dyDescent="0.2">
      <c r="AX229" s="37">
        <v>150</v>
      </c>
      <c r="AY229" s="37">
        <v>5</v>
      </c>
      <c r="AZ229" s="38">
        <v>-29.874201258252754</v>
      </c>
      <c r="BA229" s="38">
        <v>-5.7686322235210516</v>
      </c>
    </row>
    <row r="230" spans="50:53" x14ac:dyDescent="0.2">
      <c r="AX230" s="40">
        <v>150</v>
      </c>
      <c r="AY230" s="40">
        <v>6</v>
      </c>
      <c r="AZ230" s="39">
        <v>-29.818950606908544</v>
      </c>
      <c r="BA230" s="39">
        <v>-6.9197982910510358</v>
      </c>
    </row>
    <row r="231" spans="50:53" x14ac:dyDescent="0.2">
      <c r="AX231" s="37">
        <v>150</v>
      </c>
      <c r="AY231" s="37">
        <v>7</v>
      </c>
      <c r="AZ231" s="38">
        <v>-29.753733483022899</v>
      </c>
      <c r="BA231" s="38">
        <v>-8.0695780499562737</v>
      </c>
    </row>
    <row r="232" spans="50:53" x14ac:dyDescent="0.2">
      <c r="AX232" s="37">
        <v>150</v>
      </c>
      <c r="AY232" s="37">
        <v>8</v>
      </c>
      <c r="AZ232" s="38">
        <v>-29.678589102921563</v>
      </c>
      <c r="BA232" s="38">
        <v>-9.2177489242794568</v>
      </c>
    </row>
    <row r="233" spans="50:53" x14ac:dyDescent="0.2">
      <c r="AX233" s="37">
        <v>150</v>
      </c>
      <c r="AY233" s="37">
        <v>9</v>
      </c>
      <c r="AZ233" s="38">
        <v>-29.593562462427059</v>
      </c>
      <c r="BA233" s="38">
        <v>-10.364092169859324</v>
      </c>
    </row>
    <row r="234" spans="50:53" x14ac:dyDescent="0.2">
      <c r="AX234" s="37">
        <v>150</v>
      </c>
      <c r="AY234" s="37">
        <v>10</v>
      </c>
      <c r="AZ234" s="38">
        <v>-29.498704231103659</v>
      </c>
      <c r="BA234" s="38">
        <v>-11.50839336582232</v>
      </c>
    </row>
    <row r="235" spans="50:53" x14ac:dyDescent="0.2">
      <c r="AX235" s="41">
        <v>180</v>
      </c>
      <c r="AY235" s="41">
        <v>-10</v>
      </c>
      <c r="AZ235" s="42" cm="1">
        <f t="array" ref="AZ235:AZ255">+TRANSPOSE(AA22:AU22)</f>
        <v>0</v>
      </c>
      <c r="BA235" s="42" cm="1">
        <f t="array" ref="BA235:BA255">+TRANSPOSE(AA52:AU52)</f>
        <v>10</v>
      </c>
    </row>
    <row r="236" spans="50:53" x14ac:dyDescent="0.2">
      <c r="AX236" s="44">
        <v>180</v>
      </c>
      <c r="AY236" s="44">
        <v>-9</v>
      </c>
      <c r="AZ236" s="43">
        <v>0</v>
      </c>
      <c r="BA236" s="43">
        <v>9</v>
      </c>
    </row>
    <row r="237" spans="50:53" x14ac:dyDescent="0.2">
      <c r="AX237" s="41">
        <v>180</v>
      </c>
      <c r="AY237" s="41">
        <v>-8</v>
      </c>
      <c r="AZ237" s="42">
        <v>0</v>
      </c>
      <c r="BA237" s="42">
        <v>8</v>
      </c>
    </row>
    <row r="238" spans="50:53" x14ac:dyDescent="0.2">
      <c r="AX238" s="44">
        <v>180</v>
      </c>
      <c r="AY238" s="44">
        <v>-7</v>
      </c>
      <c r="AZ238" s="43">
        <v>0</v>
      </c>
      <c r="BA238" s="43">
        <v>7</v>
      </c>
    </row>
    <row r="239" spans="50:53" x14ac:dyDescent="0.2">
      <c r="AX239" s="41">
        <v>180</v>
      </c>
      <c r="AY239" s="41">
        <v>-6</v>
      </c>
      <c r="AZ239" s="42">
        <v>0</v>
      </c>
      <c r="BA239" s="42">
        <v>6.0000000000000009</v>
      </c>
    </row>
    <row r="240" spans="50:53" x14ac:dyDescent="0.2">
      <c r="AX240" s="44">
        <v>180</v>
      </c>
      <c r="AY240" s="44">
        <v>-5</v>
      </c>
      <c r="AZ240" s="43">
        <v>0</v>
      </c>
      <c r="BA240" s="43">
        <v>5</v>
      </c>
    </row>
    <row r="241" spans="28:53" x14ac:dyDescent="0.2">
      <c r="AX241" s="41">
        <v>180</v>
      </c>
      <c r="AY241" s="41">
        <v>-4</v>
      </c>
      <c r="AZ241" s="42">
        <v>0</v>
      </c>
      <c r="BA241" s="42">
        <v>4</v>
      </c>
    </row>
    <row r="242" spans="28:53" x14ac:dyDescent="0.2">
      <c r="AX242" s="44">
        <v>180</v>
      </c>
      <c r="AY242" s="44">
        <v>-3</v>
      </c>
      <c r="AZ242" s="43">
        <v>0</v>
      </c>
      <c r="BA242" s="43">
        <v>3.0000000000000004</v>
      </c>
    </row>
    <row r="243" spans="28:53" x14ac:dyDescent="0.2">
      <c r="AX243" s="41">
        <v>180</v>
      </c>
      <c r="AY243" s="41">
        <v>-2</v>
      </c>
      <c r="AZ243" s="42">
        <v>0</v>
      </c>
      <c r="BA243" s="42">
        <v>2</v>
      </c>
    </row>
    <row r="244" spans="28:53" x14ac:dyDescent="0.2">
      <c r="AX244" s="44">
        <v>180</v>
      </c>
      <c r="AY244" s="44">
        <v>-1</v>
      </c>
      <c r="AZ244" s="43">
        <v>0</v>
      </c>
      <c r="BA244" s="43">
        <v>1</v>
      </c>
    </row>
    <row r="245" spans="28:53" x14ac:dyDescent="0.2">
      <c r="AX245" s="41">
        <v>180</v>
      </c>
      <c r="AY245" s="41">
        <v>0</v>
      </c>
      <c r="AZ245" s="42">
        <v>0</v>
      </c>
      <c r="BA245" s="42">
        <v>0</v>
      </c>
    </row>
    <row r="246" spans="28:53" x14ac:dyDescent="0.2">
      <c r="AX246" s="44">
        <v>180</v>
      </c>
      <c r="AY246" s="44">
        <v>1</v>
      </c>
      <c r="AZ246" s="43">
        <v>0</v>
      </c>
      <c r="BA246" s="43">
        <v>-1</v>
      </c>
    </row>
    <row r="247" spans="28:53" x14ac:dyDescent="0.2">
      <c r="AX247" s="41">
        <v>180</v>
      </c>
      <c r="AY247" s="41">
        <v>2</v>
      </c>
      <c r="AZ247" s="42">
        <v>0</v>
      </c>
      <c r="BA247" s="42">
        <v>-2</v>
      </c>
    </row>
    <row r="248" spans="28:53" x14ac:dyDescent="0.2">
      <c r="AX248" s="44">
        <v>180</v>
      </c>
      <c r="AY248" s="44">
        <v>3</v>
      </c>
      <c r="AZ248" s="43">
        <v>0</v>
      </c>
      <c r="BA248" s="43">
        <v>-3.0000000000000004</v>
      </c>
    </row>
    <row r="249" spans="28:53" x14ac:dyDescent="0.2">
      <c r="AX249" s="41">
        <v>180</v>
      </c>
      <c r="AY249" s="41">
        <v>4</v>
      </c>
      <c r="AZ249" s="42">
        <v>0</v>
      </c>
      <c r="BA249" s="42">
        <v>-4</v>
      </c>
    </row>
    <row r="250" spans="28:53" x14ac:dyDescent="0.2">
      <c r="AX250" s="44">
        <v>180</v>
      </c>
      <c r="AY250" s="44">
        <v>5</v>
      </c>
      <c r="AZ250" s="43">
        <v>0</v>
      </c>
      <c r="BA250" s="43">
        <v>-5</v>
      </c>
    </row>
    <row r="251" spans="28:53" x14ac:dyDescent="0.2">
      <c r="AX251" s="41">
        <v>180</v>
      </c>
      <c r="AY251" s="41">
        <v>6</v>
      </c>
      <c r="AZ251" s="42">
        <v>0</v>
      </c>
      <c r="BA251" s="42">
        <v>-6.0000000000000009</v>
      </c>
    </row>
    <row r="252" spans="28:53" x14ac:dyDescent="0.2">
      <c r="AX252" s="44">
        <v>180</v>
      </c>
      <c r="AY252" s="44">
        <v>7</v>
      </c>
      <c r="AZ252" s="43">
        <v>0</v>
      </c>
      <c r="BA252" s="43">
        <v>-7</v>
      </c>
    </row>
    <row r="253" spans="28:53" x14ac:dyDescent="0.2">
      <c r="AX253" s="41">
        <v>180</v>
      </c>
      <c r="AY253" s="41">
        <v>8</v>
      </c>
      <c r="AZ253" s="42">
        <v>0</v>
      </c>
      <c r="BA253" s="42">
        <v>-8</v>
      </c>
    </row>
    <row r="254" spans="28:53" x14ac:dyDescent="0.2">
      <c r="AX254" s="44">
        <v>180</v>
      </c>
      <c r="AY254" s="44">
        <v>9</v>
      </c>
      <c r="AZ254" s="43">
        <v>0</v>
      </c>
      <c r="BA254" s="43">
        <v>-9</v>
      </c>
    </row>
    <row r="255" spans="28:53" x14ac:dyDescent="0.2">
      <c r="AX255" s="41">
        <v>180</v>
      </c>
      <c r="AY255" s="41">
        <v>10</v>
      </c>
      <c r="AZ255" s="42">
        <v>0</v>
      </c>
      <c r="BA255" s="42">
        <v>-10</v>
      </c>
    </row>
    <row r="256" spans="28:53" x14ac:dyDescent="0.2"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6">
        <v>120</v>
      </c>
      <c r="AY256" s="46">
        <v>-10</v>
      </c>
      <c r="AZ256" s="47" cm="1">
        <f t="array" ref="AZ256:AZ276">+TRANSPOSE(AA16:AU16)</f>
        <v>-58.525000000000006</v>
      </c>
      <c r="BA256" s="47" cm="1">
        <f t="array" ref="BA256:BA276">+TRANSPOSE(AA46:AU46)</f>
        <v>19.4254</v>
      </c>
    </row>
    <row r="257" spans="50:53" x14ac:dyDescent="0.2">
      <c r="AX257" s="46">
        <v>120</v>
      </c>
      <c r="AY257" s="46">
        <v>-9</v>
      </c>
      <c r="AZ257" s="47">
        <v>-58.8</v>
      </c>
      <c r="BA257" s="47">
        <v>17.576599999999999</v>
      </c>
    </row>
    <row r="258" spans="50:53" x14ac:dyDescent="0.2">
      <c r="AX258" s="46">
        <v>120</v>
      </c>
      <c r="AY258" s="46">
        <v>-8</v>
      </c>
      <c r="AZ258" s="47">
        <v>-59.048000000000002</v>
      </c>
      <c r="BA258" s="47">
        <v>15.6997</v>
      </c>
    </row>
    <row r="259" spans="50:53" x14ac:dyDescent="0.2">
      <c r="AX259" s="46">
        <v>120</v>
      </c>
      <c r="AY259" s="46">
        <v>-7</v>
      </c>
      <c r="AZ259" s="47">
        <v>-59.268000000000001</v>
      </c>
      <c r="BA259" s="47">
        <v>13.7971</v>
      </c>
    </row>
    <row r="260" spans="50:53" x14ac:dyDescent="0.2">
      <c r="AX260" s="49">
        <v>120</v>
      </c>
      <c r="AY260" s="49">
        <v>-6</v>
      </c>
      <c r="AZ260" s="48">
        <v>-59.460999999999999</v>
      </c>
      <c r="BA260" s="48">
        <v>11.8712</v>
      </c>
    </row>
    <row r="261" spans="50:53" x14ac:dyDescent="0.2">
      <c r="AX261" s="46">
        <v>120</v>
      </c>
      <c r="AY261" s="46">
        <v>-5</v>
      </c>
      <c r="AZ261" s="47">
        <v>-59.623999999999995</v>
      </c>
      <c r="BA261" s="47">
        <v>9.9249899999999993</v>
      </c>
    </row>
    <row r="262" spans="50:53" x14ac:dyDescent="0.2">
      <c r="AX262" s="49">
        <v>120</v>
      </c>
      <c r="AY262" s="49">
        <v>-4</v>
      </c>
      <c r="AZ262" s="48">
        <v>-59.759</v>
      </c>
      <c r="BA262" s="48">
        <v>7.9613800000000001</v>
      </c>
    </row>
    <row r="263" spans="50:53" x14ac:dyDescent="0.2">
      <c r="AX263" s="46">
        <v>120</v>
      </c>
      <c r="AY263" s="46">
        <v>-3</v>
      </c>
      <c r="AZ263" s="47">
        <v>-59.864000000000004</v>
      </c>
      <c r="BA263" s="47">
        <v>5.9836400000000003</v>
      </c>
    </row>
    <row r="264" spans="50:53" x14ac:dyDescent="0.2">
      <c r="AX264" s="49">
        <v>120</v>
      </c>
      <c r="AY264" s="49">
        <v>-2</v>
      </c>
      <c r="AZ264" s="48">
        <v>-59.94</v>
      </c>
      <c r="BA264" s="48">
        <v>3.9951400000000001</v>
      </c>
    </row>
    <row r="265" spans="50:53" x14ac:dyDescent="0.2">
      <c r="AX265" s="46">
        <v>120</v>
      </c>
      <c r="AY265" s="46">
        <v>-1</v>
      </c>
      <c r="AZ265" s="47">
        <v>-59.984999999999999</v>
      </c>
      <c r="BA265" s="47">
        <v>1.99939</v>
      </c>
    </row>
    <row r="266" spans="50:53" x14ac:dyDescent="0.2">
      <c r="AX266" s="49">
        <v>120</v>
      </c>
      <c r="AY266" s="49">
        <v>0</v>
      </c>
      <c r="AZ266" s="48">
        <v>-60</v>
      </c>
      <c r="BA266" s="48">
        <v>0</v>
      </c>
    </row>
    <row r="267" spans="50:53" x14ac:dyDescent="0.2">
      <c r="AX267" s="46">
        <v>120</v>
      </c>
      <c r="AY267" s="46">
        <v>1</v>
      </c>
      <c r="AZ267" s="47">
        <v>-59.984999999999999</v>
      </c>
      <c r="BA267" s="47">
        <v>-1.99939</v>
      </c>
    </row>
    <row r="268" spans="50:53" x14ac:dyDescent="0.2">
      <c r="AX268" s="49">
        <v>120</v>
      </c>
      <c r="AY268" s="49">
        <v>2</v>
      </c>
      <c r="AZ268" s="48">
        <v>-59.94</v>
      </c>
      <c r="BA268" s="48">
        <v>-3.9951400000000001</v>
      </c>
    </row>
    <row r="269" spans="50:53" x14ac:dyDescent="0.2">
      <c r="AX269" s="46">
        <v>120</v>
      </c>
      <c r="AY269" s="46">
        <v>3</v>
      </c>
      <c r="AZ269" s="47">
        <v>-59.864000000000004</v>
      </c>
      <c r="BA269" s="47">
        <v>-5.9836400000000003</v>
      </c>
    </row>
    <row r="270" spans="50:53" x14ac:dyDescent="0.2">
      <c r="AX270" s="49">
        <v>120</v>
      </c>
      <c r="AY270" s="49">
        <v>4</v>
      </c>
      <c r="AZ270" s="48">
        <v>-59.759</v>
      </c>
      <c r="BA270" s="48">
        <v>-7.9613800000000001</v>
      </c>
    </row>
    <row r="271" spans="50:53" x14ac:dyDescent="0.2">
      <c r="AX271" s="46">
        <v>120</v>
      </c>
      <c r="AY271" s="46">
        <v>5</v>
      </c>
      <c r="AZ271" s="47">
        <v>-59.623999999999995</v>
      </c>
      <c r="BA271" s="47">
        <v>-9.9249899999999993</v>
      </c>
    </row>
    <row r="272" spans="50:53" x14ac:dyDescent="0.2">
      <c r="AX272" s="49">
        <v>120</v>
      </c>
      <c r="AY272" s="49">
        <v>6</v>
      </c>
      <c r="AZ272" s="48">
        <v>-59.460999999999999</v>
      </c>
      <c r="BA272" s="48">
        <v>-11.8712</v>
      </c>
    </row>
    <row r="273" spans="50:53" x14ac:dyDescent="0.2">
      <c r="AX273" s="46">
        <v>120</v>
      </c>
      <c r="AY273" s="46">
        <v>7</v>
      </c>
      <c r="AZ273" s="47">
        <v>-59.268000000000001</v>
      </c>
      <c r="BA273" s="47">
        <v>-13.7971</v>
      </c>
    </row>
    <row r="274" spans="50:53" x14ac:dyDescent="0.2">
      <c r="AX274" s="46">
        <v>120</v>
      </c>
      <c r="AY274" s="46">
        <v>8</v>
      </c>
      <c r="AZ274" s="47">
        <v>-59.048000000000002</v>
      </c>
      <c r="BA274" s="47">
        <v>-15.6997</v>
      </c>
    </row>
    <row r="275" spans="50:53" x14ac:dyDescent="0.2">
      <c r="AX275" s="46">
        <v>120</v>
      </c>
      <c r="AY275" s="46">
        <v>9</v>
      </c>
      <c r="AZ275" s="47">
        <v>-58.8</v>
      </c>
      <c r="BA275" s="47">
        <v>-17.576599999999999</v>
      </c>
    </row>
    <row r="276" spans="50:53" x14ac:dyDescent="0.2">
      <c r="AX276" s="46">
        <v>120</v>
      </c>
      <c r="AY276" s="46">
        <v>10</v>
      </c>
      <c r="AZ276" s="47">
        <v>-58.525000000000006</v>
      </c>
      <c r="BA276" s="47">
        <v>-19.4254</v>
      </c>
    </row>
  </sheetData>
  <mergeCells count="8">
    <mergeCell ref="A34:A52"/>
    <mergeCell ref="Y34:Y52"/>
    <mergeCell ref="C2:W2"/>
    <mergeCell ref="AA2:AU2"/>
    <mergeCell ref="A4:A22"/>
    <mergeCell ref="Y4:Y22"/>
    <mergeCell ref="C32:W32"/>
    <mergeCell ref="AA32:AU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7AD-8914-EF4B-942E-70C1932EFF1A}">
  <dimension ref="A1:S88"/>
  <sheetViews>
    <sheetView zoomScale="125" zoomScaleNormal="100" workbookViewId="0">
      <selection activeCell="F74" sqref="F74"/>
    </sheetView>
  </sheetViews>
  <sheetFormatPr baseColWidth="10" defaultRowHeight="15" x14ac:dyDescent="0.2"/>
  <cols>
    <col min="4" max="4" width="18.1640625" bestFit="1" customWidth="1"/>
    <col min="5" max="5" width="15.33203125" bestFit="1" customWidth="1"/>
    <col min="6" max="6" width="16.5" bestFit="1" customWidth="1"/>
    <col min="7" max="7" width="15.33203125" bestFit="1" customWidth="1"/>
  </cols>
  <sheetData>
    <row r="1" spans="1:19" x14ac:dyDescent="0.2">
      <c r="A1" t="s">
        <v>17</v>
      </c>
      <c r="B1" t="s">
        <v>3</v>
      </c>
      <c r="C1" t="s">
        <v>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13</v>
      </c>
      <c r="L1" t="s">
        <v>23</v>
      </c>
      <c r="M1" t="s">
        <v>24</v>
      </c>
      <c r="N1" t="s">
        <v>25</v>
      </c>
      <c r="O1" t="s">
        <v>14</v>
      </c>
      <c r="P1" t="s">
        <v>15</v>
      </c>
      <c r="Q1" t="s">
        <v>16</v>
      </c>
      <c r="R1" t="s">
        <v>26</v>
      </c>
      <c r="S1" t="s">
        <v>27</v>
      </c>
    </row>
    <row r="2" spans="1:19" x14ac:dyDescent="0.2">
      <c r="A2" s="78">
        <v>440</v>
      </c>
      <c r="B2" s="51">
        <v>0</v>
      </c>
      <c r="C2" s="51">
        <v>-10</v>
      </c>
      <c r="D2" s="52">
        <v>-180</v>
      </c>
      <c r="E2" s="52">
        <v>-10</v>
      </c>
      <c r="F2" s="78">
        <v>-180</v>
      </c>
      <c r="G2" s="78">
        <v>-10.199999999999999</v>
      </c>
      <c r="H2" s="79">
        <v>-1.9778090000000001E-3</v>
      </c>
      <c r="I2" s="79">
        <v>3.5733859999999999E-2</v>
      </c>
      <c r="J2" s="79">
        <v>-1.013436</v>
      </c>
      <c r="K2" s="79">
        <v>0.21390529999999999</v>
      </c>
      <c r="L2" s="79">
        <v>-4.5809309999999999E-2</v>
      </c>
      <c r="M2" s="79">
        <v>2.474521E-2</v>
      </c>
      <c r="N2" s="79">
        <v>4.077181E-3</v>
      </c>
      <c r="O2" s="79">
        <v>3.6224449999999998E-2</v>
      </c>
      <c r="P2" s="79">
        <v>-1.0380959999999999</v>
      </c>
      <c r="Q2" s="79">
        <v>0.22123399999999999</v>
      </c>
      <c r="R2" s="79">
        <v>4.9615180000000002E-2</v>
      </c>
      <c r="S2" s="80">
        <v>-2.2323010000000001E-2</v>
      </c>
    </row>
    <row r="3" spans="1:19" x14ac:dyDescent="0.2">
      <c r="A3" s="78">
        <v>443</v>
      </c>
      <c r="B3" s="51">
        <v>0</v>
      </c>
      <c r="C3" s="51">
        <v>-8</v>
      </c>
      <c r="D3" s="52">
        <v>-180</v>
      </c>
      <c r="E3" s="52">
        <v>-7.9999999999999982</v>
      </c>
      <c r="F3" s="78">
        <v>-180</v>
      </c>
      <c r="G3" s="78">
        <v>-8.1999999999999993</v>
      </c>
      <c r="H3" s="79">
        <v>-2.031864E-3</v>
      </c>
      <c r="I3" s="79">
        <v>5.4254770000000001E-2</v>
      </c>
      <c r="J3" s="79">
        <v>-0.87976699999999997</v>
      </c>
      <c r="K3" s="79">
        <v>0.17188049999999999</v>
      </c>
      <c r="L3" s="79">
        <v>-6.0581790000000003E-2</v>
      </c>
      <c r="M3" s="79">
        <v>2.347045E-2</v>
      </c>
      <c r="N3" s="79">
        <v>2.812962E-3</v>
      </c>
      <c r="O3" s="79">
        <v>5.5582409999999999E-2</v>
      </c>
      <c r="P3" s="79">
        <v>-0.89990859999999995</v>
      </c>
      <c r="Q3" s="79">
        <v>0.17572589999999999</v>
      </c>
      <c r="R3" s="79">
        <v>6.0452600000000002E-2</v>
      </c>
      <c r="S3" s="80">
        <v>-2.132705E-2</v>
      </c>
    </row>
    <row r="4" spans="1:19" x14ac:dyDescent="0.2">
      <c r="A4" s="78">
        <v>446</v>
      </c>
      <c r="B4" s="51">
        <v>0</v>
      </c>
      <c r="C4" s="51">
        <v>-6</v>
      </c>
      <c r="D4" s="52">
        <v>-180</v>
      </c>
      <c r="E4" s="52">
        <v>-6.0000000000000009</v>
      </c>
      <c r="F4" s="78">
        <v>-180</v>
      </c>
      <c r="G4" s="78">
        <v>-6.1</v>
      </c>
      <c r="H4" s="79">
        <v>-2.2262269999999999E-3</v>
      </c>
      <c r="I4" s="79">
        <v>7.6168260000000002E-2</v>
      </c>
      <c r="J4" s="79">
        <v>-0.70980220000000005</v>
      </c>
      <c r="K4" s="79">
        <v>0.1179818</v>
      </c>
      <c r="L4" s="79">
        <v>-6.4350610000000003E-2</v>
      </c>
      <c r="M4" s="79">
        <v>2.0261870000000001E-2</v>
      </c>
      <c r="N4" s="79">
        <v>2.1944769999999998E-3</v>
      </c>
      <c r="O4" s="79">
        <v>7.7756989999999998E-2</v>
      </c>
      <c r="P4" s="79">
        <v>-0.75344359999999999</v>
      </c>
      <c r="Q4" s="79">
        <v>0.12669739999999999</v>
      </c>
      <c r="R4" s="79">
        <v>5.8838960000000003E-2</v>
      </c>
      <c r="S4" s="80">
        <v>-1.8148460000000002E-2</v>
      </c>
    </row>
    <row r="5" spans="1:19" x14ac:dyDescent="0.2">
      <c r="A5" s="78">
        <v>449</v>
      </c>
      <c r="B5" s="51">
        <v>0</v>
      </c>
      <c r="C5" s="51">
        <v>-4</v>
      </c>
      <c r="D5" s="52">
        <v>-180</v>
      </c>
      <c r="E5" s="52">
        <v>-4</v>
      </c>
      <c r="F5" s="78">
        <v>-180</v>
      </c>
      <c r="G5" s="78">
        <v>-4.0999999999999996</v>
      </c>
      <c r="H5" s="79">
        <v>-1.708525E-3</v>
      </c>
      <c r="I5" s="79">
        <v>9.3882419999999994E-2</v>
      </c>
      <c r="J5" s="79">
        <v>-0.53382229999999997</v>
      </c>
      <c r="K5" s="79">
        <v>6.5207009999999996E-2</v>
      </c>
      <c r="L5" s="79">
        <v>-6.5368029999999994E-2</v>
      </c>
      <c r="M5" s="79">
        <v>1.6344270000000001E-2</v>
      </c>
      <c r="N5" s="79">
        <v>1.364983E-3</v>
      </c>
      <c r="O5" s="79">
        <v>9.6535469999999998E-2</v>
      </c>
      <c r="P5" s="79">
        <v>-0.577542</v>
      </c>
      <c r="Q5" s="79">
        <v>7.1565760000000006E-2</v>
      </c>
      <c r="R5" s="79">
        <v>5.8626280000000003E-2</v>
      </c>
      <c r="S5" s="80">
        <v>-1.4474549999999999E-2</v>
      </c>
    </row>
    <row r="6" spans="1:19" x14ac:dyDescent="0.2">
      <c r="A6" s="78">
        <v>452</v>
      </c>
      <c r="B6" s="51">
        <v>0</v>
      </c>
      <c r="C6" s="51">
        <v>-2</v>
      </c>
      <c r="D6" s="52">
        <v>-180</v>
      </c>
      <c r="E6" s="52">
        <v>-2</v>
      </c>
      <c r="F6" s="78">
        <v>-180</v>
      </c>
      <c r="G6" s="78">
        <v>-2</v>
      </c>
      <c r="H6" s="79">
        <v>-7.9067649999999998E-4</v>
      </c>
      <c r="I6" s="79">
        <v>0.10795970000000001</v>
      </c>
      <c r="J6" s="79">
        <v>-0.35120649999999998</v>
      </c>
      <c r="K6" s="79">
        <v>1.3821740000000001E-2</v>
      </c>
      <c r="L6" s="79">
        <v>-6.1044969999999997E-2</v>
      </c>
      <c r="M6" s="79">
        <v>1.275487E-2</v>
      </c>
      <c r="N6" s="79">
        <v>4.0298919999999999E-4</v>
      </c>
      <c r="O6" s="79">
        <v>0.11147940000000001</v>
      </c>
      <c r="P6" s="79">
        <v>-0.39807550000000003</v>
      </c>
      <c r="Q6" s="79">
        <v>1.897855E-2</v>
      </c>
      <c r="R6" s="79">
        <v>5.426127E-2</v>
      </c>
      <c r="S6" s="80">
        <v>-1.1386500000000001E-2</v>
      </c>
    </row>
    <row r="7" spans="1:19" x14ac:dyDescent="0.2">
      <c r="A7" s="78">
        <v>455</v>
      </c>
      <c r="B7" s="51">
        <v>0</v>
      </c>
      <c r="C7" s="51">
        <v>0</v>
      </c>
      <c r="D7" s="52">
        <v>-180</v>
      </c>
      <c r="E7" s="52">
        <v>0</v>
      </c>
      <c r="F7" s="78">
        <v>-180</v>
      </c>
      <c r="G7" s="78">
        <v>0</v>
      </c>
      <c r="H7" s="79">
        <v>-5.840439E-4</v>
      </c>
      <c r="I7" s="79">
        <v>0.1150143</v>
      </c>
      <c r="J7" s="79">
        <v>-0.1697293</v>
      </c>
      <c r="K7" s="79">
        <v>-3.3798259999999997E-2</v>
      </c>
      <c r="L7" s="79">
        <v>-5.9958589999999999E-2</v>
      </c>
      <c r="M7" s="79">
        <v>9.1966879999999997E-3</v>
      </c>
      <c r="N7" s="79">
        <v>2.15248E-4</v>
      </c>
      <c r="O7" s="79">
        <v>0.1187821</v>
      </c>
      <c r="P7" s="79">
        <v>-0.20238390000000001</v>
      </c>
      <c r="Q7" s="79">
        <v>-3.276043E-2</v>
      </c>
      <c r="R7" s="79">
        <v>5.0945240000000003E-2</v>
      </c>
      <c r="S7" s="80">
        <v>-7.538543E-3</v>
      </c>
    </row>
    <row r="8" spans="1:19" x14ac:dyDescent="0.2">
      <c r="A8" s="78">
        <v>458</v>
      </c>
      <c r="B8" s="51">
        <v>0</v>
      </c>
      <c r="C8" s="51">
        <v>2</v>
      </c>
      <c r="D8" s="52">
        <v>-180</v>
      </c>
      <c r="E8" s="52">
        <v>2</v>
      </c>
      <c r="F8" s="78">
        <v>-180</v>
      </c>
      <c r="G8" s="78">
        <v>2.1</v>
      </c>
      <c r="H8" s="79">
        <v>-1.538617E-4</v>
      </c>
      <c r="I8" s="79">
        <v>0.11274099999999999</v>
      </c>
      <c r="J8" s="79">
        <v>7.3952829999999999E-3</v>
      </c>
      <c r="K8" s="79">
        <v>-7.2333610000000007E-2</v>
      </c>
      <c r="L8" s="79">
        <v>-5.5257460000000001E-2</v>
      </c>
      <c r="M8" s="79">
        <v>5.2371240000000001E-3</v>
      </c>
      <c r="N8" s="79">
        <v>9.7510229999999996E-5</v>
      </c>
      <c r="O8" s="79">
        <v>0.12028800000000001</v>
      </c>
      <c r="P8" s="79">
        <v>-2.7669079999999999E-2</v>
      </c>
      <c r="Q8" s="79">
        <v>-7.3290859999999999E-2</v>
      </c>
      <c r="R8" s="79">
        <v>4.6118510000000001E-2</v>
      </c>
      <c r="S8" s="80">
        <v>-4.7835330000000004E-3</v>
      </c>
    </row>
    <row r="9" spans="1:19" x14ac:dyDescent="0.2">
      <c r="A9" s="78">
        <v>461</v>
      </c>
      <c r="B9" s="51">
        <v>0</v>
      </c>
      <c r="C9" s="51">
        <v>4</v>
      </c>
      <c r="D9" s="52">
        <v>-180</v>
      </c>
      <c r="E9" s="52">
        <v>4</v>
      </c>
      <c r="F9" s="78">
        <v>-180</v>
      </c>
      <c r="G9" s="78">
        <v>4.0999999999999996</v>
      </c>
      <c r="H9" s="79">
        <v>-1.1312259999999999E-4</v>
      </c>
      <c r="I9" s="79">
        <v>0.1090885</v>
      </c>
      <c r="J9" s="79">
        <v>0.1725228</v>
      </c>
      <c r="K9" s="79">
        <v>-0.10510079999999999</v>
      </c>
      <c r="L9" s="79">
        <v>-4.7723149999999999E-2</v>
      </c>
      <c r="M9" s="79">
        <v>2.6985690000000001E-3</v>
      </c>
      <c r="N9" s="79">
        <v>2.2528690000000001E-4</v>
      </c>
      <c r="O9" s="79">
        <v>0.1173281</v>
      </c>
      <c r="P9" s="79">
        <v>0.13180020000000001</v>
      </c>
      <c r="Q9" s="79">
        <v>-0.10629379999999999</v>
      </c>
      <c r="R9" s="79">
        <v>3.8447519999999999E-2</v>
      </c>
      <c r="S9" s="80">
        <v>-2.4172740000000001E-3</v>
      </c>
    </row>
    <row r="10" spans="1:19" x14ac:dyDescent="0.2">
      <c r="A10" s="78">
        <v>464</v>
      </c>
      <c r="B10" s="51">
        <v>0</v>
      </c>
      <c r="C10" s="51">
        <v>6</v>
      </c>
      <c r="D10" s="52">
        <v>-180</v>
      </c>
      <c r="E10" s="52">
        <v>6.0000000000000009</v>
      </c>
      <c r="F10" s="78">
        <v>-180</v>
      </c>
      <c r="G10" s="78">
        <v>6.2</v>
      </c>
      <c r="H10" s="79">
        <v>-7.1214420000000002E-5</v>
      </c>
      <c r="I10" s="79">
        <v>0.10297969999999999</v>
      </c>
      <c r="J10" s="79">
        <v>0.31850279999999997</v>
      </c>
      <c r="K10" s="79">
        <v>-0.1274902</v>
      </c>
      <c r="L10" s="79">
        <v>-3.9451859999999998E-2</v>
      </c>
      <c r="M10" s="79">
        <v>1.4020840000000001E-3</v>
      </c>
      <c r="N10" s="79">
        <v>3.940374E-4</v>
      </c>
      <c r="O10" s="79">
        <v>0.1117558</v>
      </c>
      <c r="P10" s="79">
        <v>0.27865669999999998</v>
      </c>
      <c r="Q10" s="79">
        <v>-0.12855249999999999</v>
      </c>
      <c r="R10" s="79">
        <v>2.7974410000000002E-2</v>
      </c>
      <c r="S10" s="80">
        <v>-1.500733E-3</v>
      </c>
    </row>
    <row r="11" spans="1:19" x14ac:dyDescent="0.2">
      <c r="A11" s="78">
        <v>467</v>
      </c>
      <c r="B11" s="51">
        <v>0</v>
      </c>
      <c r="C11" s="51">
        <v>8</v>
      </c>
      <c r="D11" s="52">
        <v>-180</v>
      </c>
      <c r="E11" s="52">
        <v>7.9999999999999982</v>
      </c>
      <c r="F11" s="78">
        <v>-180</v>
      </c>
      <c r="G11" s="78">
        <v>8.1999999999999993</v>
      </c>
      <c r="H11" s="79">
        <v>-3.0527249999999999E-4</v>
      </c>
      <c r="I11" s="79">
        <v>9.5699290000000006E-2</v>
      </c>
      <c r="J11" s="79">
        <v>0.4346392</v>
      </c>
      <c r="K11" s="79">
        <v>-0.14003650000000001</v>
      </c>
      <c r="L11" s="79">
        <v>-2.7664689999999999E-2</v>
      </c>
      <c r="M11" s="79">
        <v>1.611901E-4</v>
      </c>
      <c r="N11" s="79">
        <v>7.1249530000000005E-4</v>
      </c>
      <c r="O11" s="79">
        <v>0.10510709999999999</v>
      </c>
      <c r="P11" s="79">
        <v>0.39669189999999999</v>
      </c>
      <c r="Q11" s="79">
        <v>-0.1417224</v>
      </c>
      <c r="R11" s="79">
        <v>1.7493789999999999E-2</v>
      </c>
      <c r="S11" s="80">
        <v>2.5719110000000002E-4</v>
      </c>
    </row>
    <row r="12" spans="1:19" x14ac:dyDescent="0.2">
      <c r="A12" s="81">
        <v>470</v>
      </c>
      <c r="B12" s="82">
        <v>0</v>
      </c>
      <c r="C12" s="82">
        <v>10</v>
      </c>
      <c r="D12" s="83">
        <v>-180</v>
      </c>
      <c r="E12" s="83">
        <v>10</v>
      </c>
      <c r="F12" s="81">
        <v>-180</v>
      </c>
      <c r="G12" s="81">
        <v>10.1</v>
      </c>
      <c r="H12" s="84">
        <v>-4.7042999999999998E-4</v>
      </c>
      <c r="I12" s="84">
        <v>9.0777339999999998E-2</v>
      </c>
      <c r="J12" s="84">
        <v>0.51055799999999996</v>
      </c>
      <c r="K12" s="84">
        <v>-0.14671680000000001</v>
      </c>
      <c r="L12" s="84">
        <v>-1.589496E-2</v>
      </c>
      <c r="M12" s="84">
        <v>3.143665E-5</v>
      </c>
      <c r="N12" s="84">
        <v>5.5283980000000001E-4</v>
      </c>
      <c r="O12" s="84">
        <v>9.7375989999999996E-2</v>
      </c>
      <c r="P12" s="84">
        <v>0.48380899999999999</v>
      </c>
      <c r="Q12" s="84">
        <v>-0.150368</v>
      </c>
      <c r="R12" s="84">
        <v>5.0621579999999998E-3</v>
      </c>
      <c r="S12" s="85">
        <v>-1.2990250000000001E-3</v>
      </c>
    </row>
    <row r="13" spans="1:19" x14ac:dyDescent="0.2">
      <c r="A13" s="86">
        <v>419</v>
      </c>
      <c r="B13" s="55">
        <v>10</v>
      </c>
      <c r="C13" s="55">
        <v>-6</v>
      </c>
      <c r="D13" s="56">
        <v>-170.05533944687525</v>
      </c>
      <c r="E13" s="56">
        <v>-6.0918689033513838</v>
      </c>
      <c r="F13" s="86">
        <v>-170.1</v>
      </c>
      <c r="G13" s="86">
        <v>-6.2</v>
      </c>
      <c r="H13" s="87">
        <v>1.571633E-3</v>
      </c>
      <c r="I13" s="87">
        <v>6.7700650000000001E-2</v>
      </c>
      <c r="J13" s="87">
        <v>-0.71684369999999997</v>
      </c>
      <c r="K13" s="87">
        <v>0.1218868</v>
      </c>
      <c r="L13" s="87">
        <v>-5.2583320000000003E-2</v>
      </c>
      <c r="M13" s="87">
        <v>1.7713650000000001E-2</v>
      </c>
      <c r="N13" s="87">
        <v>8.1599010000000007E-3</v>
      </c>
      <c r="O13" s="87">
        <v>7.7414010000000005E-2</v>
      </c>
      <c r="P13" s="87">
        <v>-0.71460210000000002</v>
      </c>
      <c r="Q13" s="87">
        <v>0.12342</v>
      </c>
      <c r="R13" s="87">
        <v>6.2810450000000004E-2</v>
      </c>
      <c r="S13" s="87">
        <v>-1.8875840000000001E-2</v>
      </c>
    </row>
    <row r="14" spans="1:19" x14ac:dyDescent="0.2">
      <c r="A14" s="86">
        <v>437</v>
      </c>
      <c r="B14" s="55">
        <v>10</v>
      </c>
      <c r="C14" s="55">
        <v>6</v>
      </c>
      <c r="D14" s="56">
        <v>-170.05533944687525</v>
      </c>
      <c r="E14" s="56">
        <v>6.0918689033513838</v>
      </c>
      <c r="F14" s="86">
        <v>-170.1</v>
      </c>
      <c r="G14" s="86">
        <v>6.2</v>
      </c>
      <c r="H14" s="87">
        <v>3.608708E-3</v>
      </c>
      <c r="I14" s="87">
        <v>9.9708930000000001E-2</v>
      </c>
      <c r="J14" s="87">
        <v>0.3016451</v>
      </c>
      <c r="K14" s="87">
        <v>-0.1233524</v>
      </c>
      <c r="L14" s="87">
        <v>-3.7852820000000002E-2</v>
      </c>
      <c r="M14" s="87">
        <v>7.8312520000000004E-4</v>
      </c>
      <c r="N14" s="87">
        <v>3.6191180000000002E-3</v>
      </c>
      <c r="O14" s="87">
        <v>0.1080161</v>
      </c>
      <c r="P14" s="87">
        <v>0.27041379999999998</v>
      </c>
      <c r="Q14" s="87">
        <v>-0.1223437</v>
      </c>
      <c r="R14" s="87">
        <v>2.8133519999999999E-2</v>
      </c>
      <c r="S14" s="87">
        <v>-2.565267E-3</v>
      </c>
    </row>
    <row r="15" spans="1:19" x14ac:dyDescent="0.2">
      <c r="A15" s="86">
        <v>422</v>
      </c>
      <c r="B15" s="55">
        <v>10</v>
      </c>
      <c r="C15" s="55">
        <v>-4</v>
      </c>
      <c r="D15" s="56">
        <v>-170.02460896197408</v>
      </c>
      <c r="E15" s="56">
        <v>-4.0615015028120656</v>
      </c>
      <c r="F15" s="86">
        <v>-170</v>
      </c>
      <c r="G15" s="86">
        <v>-4.2</v>
      </c>
      <c r="H15" s="87">
        <v>2.602807E-3</v>
      </c>
      <c r="I15" s="87">
        <v>8.6674639999999997E-2</v>
      </c>
      <c r="J15" s="87">
        <v>-0.54418290000000002</v>
      </c>
      <c r="K15" s="87">
        <v>6.8164890000000006E-2</v>
      </c>
      <c r="L15" s="87">
        <v>-4.751085E-2</v>
      </c>
      <c r="M15" s="87">
        <v>1.451909E-2</v>
      </c>
      <c r="N15" s="87">
        <v>5.6353239999999997E-3</v>
      </c>
      <c r="O15" s="87">
        <v>9.4102320000000003E-2</v>
      </c>
      <c r="P15" s="87">
        <v>-0.52632659999999998</v>
      </c>
      <c r="Q15" s="87">
        <v>6.8142990000000001E-2</v>
      </c>
      <c r="R15" s="87">
        <v>5.3927639999999999E-2</v>
      </c>
      <c r="S15" s="87">
        <v>-1.541532E-2</v>
      </c>
    </row>
    <row r="16" spans="1:19" x14ac:dyDescent="0.2">
      <c r="A16" s="86">
        <v>425</v>
      </c>
      <c r="B16" s="55">
        <v>10</v>
      </c>
      <c r="C16" s="55">
        <v>-2</v>
      </c>
      <c r="D16" s="56">
        <v>-170.00615428953316</v>
      </c>
      <c r="E16" s="56">
        <v>-2.0308275851986397</v>
      </c>
      <c r="F16" s="86">
        <v>-170</v>
      </c>
      <c r="G16" s="86">
        <v>-2</v>
      </c>
      <c r="H16" s="87">
        <v>3.1005889999999999E-3</v>
      </c>
      <c r="I16" s="87">
        <v>0.1013783</v>
      </c>
      <c r="J16" s="87">
        <v>-0.36246299999999998</v>
      </c>
      <c r="K16" s="87">
        <v>1.5429089999999999E-2</v>
      </c>
      <c r="L16" s="87">
        <v>-4.6121179999999998E-2</v>
      </c>
      <c r="M16" s="87">
        <v>1.1454870000000001E-2</v>
      </c>
      <c r="N16" s="87">
        <v>4.3774959999999998E-3</v>
      </c>
      <c r="O16" s="87">
        <v>0.1095554</v>
      </c>
      <c r="P16" s="87">
        <v>-0.36527880000000001</v>
      </c>
      <c r="Q16" s="87">
        <v>1.7981609999999999E-2</v>
      </c>
      <c r="R16" s="87">
        <v>4.9055590000000003E-2</v>
      </c>
      <c r="S16" s="87">
        <v>-1.2321449999999999E-2</v>
      </c>
    </row>
    <row r="17" spans="1:19" x14ac:dyDescent="0.2">
      <c r="A17" s="86">
        <v>428</v>
      </c>
      <c r="B17" s="55">
        <v>10</v>
      </c>
      <c r="C17" s="55">
        <v>0</v>
      </c>
      <c r="D17" s="56">
        <v>-170</v>
      </c>
      <c r="E17" s="56">
        <v>0</v>
      </c>
      <c r="F17" s="86">
        <v>-170</v>
      </c>
      <c r="G17" s="86">
        <v>0</v>
      </c>
      <c r="H17" s="87">
        <v>3.8211690000000001E-3</v>
      </c>
      <c r="I17" s="87">
        <v>0.1111458</v>
      </c>
      <c r="J17" s="87">
        <v>-0.19720119999999999</v>
      </c>
      <c r="K17" s="87">
        <v>-2.994343E-2</v>
      </c>
      <c r="L17" s="87">
        <v>-4.9269790000000001E-2</v>
      </c>
      <c r="M17" s="87">
        <v>8.286023E-3</v>
      </c>
      <c r="N17" s="87">
        <v>3.737963E-3</v>
      </c>
      <c r="O17" s="87">
        <v>0.1140157</v>
      </c>
      <c r="P17" s="87">
        <v>-0.18827859999999999</v>
      </c>
      <c r="Q17" s="87">
        <v>-2.884989E-2</v>
      </c>
      <c r="R17" s="87">
        <v>5.0350789999999999E-2</v>
      </c>
      <c r="S17" s="87">
        <v>-6.999491E-3</v>
      </c>
    </row>
    <row r="18" spans="1:19" x14ac:dyDescent="0.2">
      <c r="A18" s="86">
        <v>431</v>
      </c>
      <c r="B18" s="55">
        <v>10</v>
      </c>
      <c r="C18" s="55">
        <v>2</v>
      </c>
      <c r="D18" s="56">
        <v>-170.00615428953316</v>
      </c>
      <c r="E18" s="56">
        <v>2.0308275851986397</v>
      </c>
      <c r="F18" s="86">
        <v>-170</v>
      </c>
      <c r="G18" s="86">
        <v>2.1</v>
      </c>
      <c r="H18" s="87">
        <v>3.9404729999999999E-3</v>
      </c>
      <c r="I18" s="87">
        <v>0.1124619</v>
      </c>
      <c r="J18" s="87">
        <v>-2.2569659999999998E-2</v>
      </c>
      <c r="K18" s="87">
        <v>-7.0209969999999997E-2</v>
      </c>
      <c r="L18" s="87">
        <v>-4.802497E-2</v>
      </c>
      <c r="M18" s="87">
        <v>4.8121869999999999E-3</v>
      </c>
      <c r="N18" s="87">
        <v>3.2505250000000002E-3</v>
      </c>
      <c r="O18" s="87">
        <v>0.117607</v>
      </c>
      <c r="P18" s="87">
        <v>-2.7694099999999999E-2</v>
      </c>
      <c r="Q18" s="87">
        <v>-7.0195380000000002E-2</v>
      </c>
      <c r="R18" s="87">
        <v>4.4007989999999997E-2</v>
      </c>
      <c r="S18" s="87">
        <v>-5.3312890000000003E-3</v>
      </c>
    </row>
    <row r="19" spans="1:19" x14ac:dyDescent="0.2">
      <c r="A19" s="86">
        <v>434</v>
      </c>
      <c r="B19" s="55">
        <v>10</v>
      </c>
      <c r="C19" s="55">
        <v>4</v>
      </c>
      <c r="D19" s="56">
        <v>-170.02460896197408</v>
      </c>
      <c r="E19" s="56">
        <v>4.0615015028120656</v>
      </c>
      <c r="F19" s="86">
        <v>-170</v>
      </c>
      <c r="G19" s="86">
        <v>4.2</v>
      </c>
      <c r="H19" s="87">
        <v>3.8897990000000002E-3</v>
      </c>
      <c r="I19" s="87">
        <v>0.1061497</v>
      </c>
      <c r="J19" s="87">
        <v>0.15565670000000001</v>
      </c>
      <c r="K19" s="87">
        <v>-0.1018801</v>
      </c>
      <c r="L19" s="87">
        <v>-4.4564359999999997E-2</v>
      </c>
      <c r="M19" s="87">
        <v>1.6968599999999999E-3</v>
      </c>
      <c r="N19" s="87">
        <v>3.5814499999999999E-3</v>
      </c>
      <c r="O19" s="87">
        <v>0.1148523</v>
      </c>
      <c r="P19" s="87">
        <v>0.13243779999999999</v>
      </c>
      <c r="Q19" s="87">
        <v>-0.10208689999999999</v>
      </c>
      <c r="R19" s="87">
        <v>3.9847970000000003E-2</v>
      </c>
      <c r="S19" s="87">
        <v>-2.1824489999999999E-3</v>
      </c>
    </row>
    <row r="20" spans="1:19" x14ac:dyDescent="0.2">
      <c r="A20" s="88">
        <v>398</v>
      </c>
      <c r="B20" s="58">
        <v>20</v>
      </c>
      <c r="C20" s="58">
        <v>-6</v>
      </c>
      <c r="D20" s="59">
        <v>-160.11419881861877</v>
      </c>
      <c r="E20" s="59">
        <v>-6.3819841325690705</v>
      </c>
      <c r="F20" s="88">
        <v>-160.1</v>
      </c>
      <c r="G20" s="88">
        <v>-6.5</v>
      </c>
      <c r="H20" s="89">
        <v>6.8674119999999998E-3</v>
      </c>
      <c r="I20" s="89">
        <v>5.4485659999999998E-2</v>
      </c>
      <c r="J20" s="89">
        <v>-0.7021927</v>
      </c>
      <c r="K20" s="89">
        <v>0.1245038</v>
      </c>
      <c r="L20" s="89">
        <v>-3.9837690000000002E-2</v>
      </c>
      <c r="M20" s="89">
        <v>1.51787E-2</v>
      </c>
      <c r="N20" s="89">
        <v>9.9942929999999996E-3</v>
      </c>
      <c r="O20" s="89">
        <v>7.0783810000000003E-2</v>
      </c>
      <c r="P20" s="89">
        <v>-0.68667840000000002</v>
      </c>
      <c r="Q20" s="89">
        <v>0.1240855</v>
      </c>
      <c r="R20" s="89">
        <v>4.9370329999999997E-2</v>
      </c>
      <c r="S20" s="89">
        <v>-1.851906E-2</v>
      </c>
    </row>
    <row r="21" spans="1:19" x14ac:dyDescent="0.2">
      <c r="A21" s="88">
        <v>401</v>
      </c>
      <c r="B21" s="58">
        <v>20</v>
      </c>
      <c r="C21" s="58">
        <v>-4</v>
      </c>
      <c r="D21" s="59">
        <v>-160.05079100710651</v>
      </c>
      <c r="E21" s="59">
        <v>-4.2557962016512008</v>
      </c>
      <c r="F21" s="88">
        <v>-160.1</v>
      </c>
      <c r="G21" s="88">
        <v>-4.4000000000000004</v>
      </c>
      <c r="H21" s="89">
        <v>6.4123640000000003E-3</v>
      </c>
      <c r="I21" s="89">
        <v>7.4850420000000001E-2</v>
      </c>
      <c r="J21" s="89">
        <v>-0.5364546</v>
      </c>
      <c r="K21" s="89">
        <v>7.0827200000000007E-2</v>
      </c>
      <c r="L21" s="89">
        <v>-3.7865820000000001E-2</v>
      </c>
      <c r="M21" s="89">
        <v>1.2879349999999999E-2</v>
      </c>
      <c r="N21" s="89">
        <v>9.3803989999999993E-3</v>
      </c>
      <c r="O21" s="89">
        <v>8.7074289999999999E-2</v>
      </c>
      <c r="P21" s="89">
        <v>-0.52136769999999999</v>
      </c>
      <c r="Q21" s="89">
        <v>7.4014179999999999E-2</v>
      </c>
      <c r="R21" s="89">
        <v>4.7664940000000003E-2</v>
      </c>
      <c r="S21" s="89">
        <v>-1.4372680000000001E-2</v>
      </c>
    </row>
    <row r="22" spans="1:19" x14ac:dyDescent="0.2">
      <c r="A22" s="88">
        <v>413</v>
      </c>
      <c r="B22" s="58">
        <v>20</v>
      </c>
      <c r="C22" s="58">
        <v>4</v>
      </c>
      <c r="D22" s="59">
        <v>-160.05079100710651</v>
      </c>
      <c r="E22" s="59">
        <v>4.2557962016512008</v>
      </c>
      <c r="F22" s="88">
        <v>-160.1</v>
      </c>
      <c r="G22" s="88">
        <v>4.4000000000000004</v>
      </c>
      <c r="H22" s="89">
        <v>6.817404E-3</v>
      </c>
      <c r="I22" s="89">
        <v>9.7953719999999994E-2</v>
      </c>
      <c r="J22" s="89">
        <v>0.16809660000000001</v>
      </c>
      <c r="K22" s="89">
        <v>-9.7966730000000002E-2</v>
      </c>
      <c r="L22" s="89">
        <v>-4.368416E-2</v>
      </c>
      <c r="M22" s="89">
        <v>2.7943260000000002E-3</v>
      </c>
      <c r="N22" s="89">
        <v>6.6052819999999996E-3</v>
      </c>
      <c r="O22" s="89">
        <v>0.1024081</v>
      </c>
      <c r="P22" s="89">
        <v>0.1402612</v>
      </c>
      <c r="Q22" s="89">
        <v>-9.1359430000000005E-2</v>
      </c>
      <c r="R22" s="89">
        <v>3.3140250000000003E-2</v>
      </c>
      <c r="S22" s="89">
        <v>-1.532278E-3</v>
      </c>
    </row>
    <row r="23" spans="1:19" x14ac:dyDescent="0.2">
      <c r="A23" s="88">
        <v>416</v>
      </c>
      <c r="B23" s="58">
        <v>20</v>
      </c>
      <c r="C23" s="58">
        <v>6</v>
      </c>
      <c r="D23" s="59">
        <v>-160.11419881861877</v>
      </c>
      <c r="E23" s="59">
        <v>6.3819841325690705</v>
      </c>
      <c r="F23" s="88">
        <v>-160.1</v>
      </c>
      <c r="G23" s="88">
        <v>6.5</v>
      </c>
      <c r="H23" s="89">
        <v>6.6758529999999998E-3</v>
      </c>
      <c r="I23" s="89">
        <v>9.0695810000000002E-2</v>
      </c>
      <c r="J23" s="89">
        <v>0.31964340000000002</v>
      </c>
      <c r="K23" s="89">
        <v>-0.1178242</v>
      </c>
      <c r="L23" s="89">
        <v>-4.546534E-2</v>
      </c>
      <c r="M23" s="89">
        <v>1.0927829999999999E-3</v>
      </c>
      <c r="N23" s="89">
        <v>6.9135439999999998E-3</v>
      </c>
      <c r="O23" s="89">
        <v>9.61447E-2</v>
      </c>
      <c r="P23" s="89">
        <v>0.26564090000000001</v>
      </c>
      <c r="Q23" s="89">
        <v>-0.1108725</v>
      </c>
      <c r="R23" s="89">
        <v>2.2628860000000001E-2</v>
      </c>
      <c r="S23" s="89">
        <v>-3.7497019999999998E-4</v>
      </c>
    </row>
    <row r="24" spans="1:19" x14ac:dyDescent="0.2">
      <c r="A24" s="88">
        <v>404</v>
      </c>
      <c r="B24" s="58">
        <v>20</v>
      </c>
      <c r="C24" s="58">
        <v>-2</v>
      </c>
      <c r="D24" s="59">
        <v>-160.0127031554901</v>
      </c>
      <c r="E24" s="59">
        <v>-2.128241067090431</v>
      </c>
      <c r="F24" s="88">
        <v>-160</v>
      </c>
      <c r="G24" s="88">
        <v>-2.1</v>
      </c>
      <c r="H24" s="89">
        <v>7.7424479999999999E-3</v>
      </c>
      <c r="I24" s="89">
        <v>9.0865050000000003E-2</v>
      </c>
      <c r="J24" s="89">
        <v>-0.35692819999999997</v>
      </c>
      <c r="K24" s="89">
        <v>1.8432009999999999E-2</v>
      </c>
      <c r="L24" s="89">
        <v>-4.0803859999999997E-2</v>
      </c>
      <c r="M24" s="89">
        <v>1.056901E-2</v>
      </c>
      <c r="N24" s="89">
        <v>6.960529E-3</v>
      </c>
      <c r="O24" s="89">
        <v>9.8998230000000007E-2</v>
      </c>
      <c r="P24" s="89">
        <v>-0.3376557</v>
      </c>
      <c r="Q24" s="89">
        <v>2.3255339999999999E-2</v>
      </c>
      <c r="R24" s="89">
        <v>4.7132340000000002E-2</v>
      </c>
      <c r="S24" s="89">
        <v>-9.9705420000000006E-3</v>
      </c>
    </row>
    <row r="25" spans="1:19" x14ac:dyDescent="0.2">
      <c r="A25" s="88">
        <v>407</v>
      </c>
      <c r="B25" s="58">
        <v>20</v>
      </c>
      <c r="C25" s="58">
        <v>0</v>
      </c>
      <c r="D25" s="59">
        <v>-160</v>
      </c>
      <c r="E25" s="59">
        <v>0</v>
      </c>
      <c r="F25" s="88">
        <v>-160</v>
      </c>
      <c r="G25" s="88">
        <v>0</v>
      </c>
      <c r="H25" s="89">
        <v>7.0023630000000002E-3</v>
      </c>
      <c r="I25" s="89">
        <v>9.9724090000000001E-2</v>
      </c>
      <c r="J25" s="89">
        <v>-0.18693299999999999</v>
      </c>
      <c r="K25" s="89">
        <v>-2.6607800000000001E-2</v>
      </c>
      <c r="L25" s="89">
        <v>-4.0138559999999997E-2</v>
      </c>
      <c r="M25" s="89">
        <v>7.9339549999999995E-3</v>
      </c>
      <c r="N25" s="89">
        <v>7.2875029999999999E-3</v>
      </c>
      <c r="O25" s="89">
        <v>0.10649119999999999</v>
      </c>
      <c r="P25" s="89">
        <v>-0.17869689999999999</v>
      </c>
      <c r="Q25" s="89">
        <v>-2.0758430000000001E-2</v>
      </c>
      <c r="R25" s="89">
        <v>4.2031199999999998E-2</v>
      </c>
      <c r="S25" s="89">
        <v>-6.8738319999999999E-3</v>
      </c>
    </row>
    <row r="26" spans="1:19" x14ac:dyDescent="0.2">
      <c r="A26" s="88">
        <v>410</v>
      </c>
      <c r="B26" s="58">
        <v>20</v>
      </c>
      <c r="C26" s="58">
        <v>2</v>
      </c>
      <c r="D26" s="59">
        <v>-160.0127031554901</v>
      </c>
      <c r="E26" s="59">
        <v>2.128241067090431</v>
      </c>
      <c r="F26" s="88">
        <v>-160</v>
      </c>
      <c r="G26" s="88">
        <v>2.2000000000000002</v>
      </c>
      <c r="H26" s="89">
        <v>7.2083809999999998E-3</v>
      </c>
      <c r="I26" s="89">
        <v>0.10439759999999999</v>
      </c>
      <c r="J26" s="89">
        <v>-1.6669219999999998E-2</v>
      </c>
      <c r="K26" s="89">
        <v>-6.6632029999999995E-2</v>
      </c>
      <c r="L26" s="89">
        <v>-4.165642E-2</v>
      </c>
      <c r="M26" s="89">
        <v>5.8551790000000003E-3</v>
      </c>
      <c r="N26" s="89">
        <v>6.7117610000000001E-3</v>
      </c>
      <c r="O26" s="89">
        <v>0.10584929999999999</v>
      </c>
      <c r="P26" s="89">
        <v>-1.301448E-2</v>
      </c>
      <c r="Q26" s="89">
        <v>-6.0277089999999998E-2</v>
      </c>
      <c r="R26" s="89">
        <v>4.1351560000000002E-2</v>
      </c>
      <c r="S26" s="89">
        <v>-2.9843119999999998E-3</v>
      </c>
    </row>
    <row r="27" spans="1:19" x14ac:dyDescent="0.2">
      <c r="A27" s="90">
        <v>211</v>
      </c>
      <c r="B27" s="61">
        <v>30</v>
      </c>
      <c r="C27" s="61">
        <v>-6</v>
      </c>
      <c r="D27" s="62">
        <v>-150.18104939309146</v>
      </c>
      <c r="E27" s="62">
        <v>-6.9197982910510358</v>
      </c>
      <c r="F27" s="90">
        <v>-150.19999999999999</v>
      </c>
      <c r="G27" s="90">
        <v>-7</v>
      </c>
      <c r="H27" s="91">
        <v>9.6541270000000002E-3</v>
      </c>
      <c r="I27" s="91">
        <v>4.3414359999999999E-2</v>
      </c>
      <c r="J27" s="91">
        <v>-0.60186119999999999</v>
      </c>
      <c r="K27" s="91">
        <v>0.1134284</v>
      </c>
      <c r="L27" s="91">
        <v>-4.6583380000000001E-2</v>
      </c>
      <c r="M27" s="91">
        <v>1.3851479999999999E-2</v>
      </c>
      <c r="N27" s="91">
        <v>1.1065439999999999E-2</v>
      </c>
      <c r="O27" s="91">
        <v>5.5587070000000002E-2</v>
      </c>
      <c r="P27" s="91">
        <v>-0.61711110000000002</v>
      </c>
      <c r="Q27" s="91">
        <v>0.12016549999999999</v>
      </c>
      <c r="R27" s="91">
        <v>3.0911750000000002E-2</v>
      </c>
      <c r="S27" s="91">
        <v>-1.4825059999999999E-2</v>
      </c>
    </row>
    <row r="28" spans="1:19" x14ac:dyDescent="0.2">
      <c r="A28" s="90">
        <v>214</v>
      </c>
      <c r="B28" s="61">
        <v>30</v>
      </c>
      <c r="C28" s="61">
        <v>-4</v>
      </c>
      <c r="D28" s="62">
        <v>-150.08054790679009</v>
      </c>
      <c r="E28" s="62">
        <v>-4.6163057445603304</v>
      </c>
      <c r="F28" s="90">
        <v>-150.19999999999999</v>
      </c>
      <c r="G28" s="90">
        <v>-4.7</v>
      </c>
      <c r="H28" s="91">
        <v>9.6669100000000008E-3</v>
      </c>
      <c r="I28" s="91">
        <v>6.3269779999999998E-2</v>
      </c>
      <c r="J28" s="91">
        <v>-0.47828209999999999</v>
      </c>
      <c r="K28" s="91">
        <v>6.9222130000000007E-2</v>
      </c>
      <c r="L28" s="91">
        <v>-4.4017819999999999E-2</v>
      </c>
      <c r="M28" s="91">
        <v>1.2467249999999999E-2</v>
      </c>
      <c r="N28" s="91">
        <v>1.119125E-2</v>
      </c>
      <c r="O28" s="91">
        <v>7.3324539999999994E-2</v>
      </c>
      <c r="P28" s="91">
        <v>-0.46837060000000003</v>
      </c>
      <c r="Q28" s="91">
        <v>7.5022969999999994E-2</v>
      </c>
      <c r="R28" s="91">
        <v>3.1294540000000003E-2</v>
      </c>
      <c r="S28" s="91">
        <v>-1.1965389999999999E-2</v>
      </c>
    </row>
    <row r="29" spans="1:19" x14ac:dyDescent="0.2">
      <c r="A29" s="90">
        <v>217</v>
      </c>
      <c r="B29" s="61">
        <v>30</v>
      </c>
      <c r="C29" s="61">
        <v>-2</v>
      </c>
      <c r="D29" s="62">
        <v>-150.02014923489568</v>
      </c>
      <c r="E29" s="62">
        <v>-2.3090885696043735</v>
      </c>
      <c r="F29" s="90">
        <v>-150</v>
      </c>
      <c r="G29" s="90">
        <v>-2.2999999999999998</v>
      </c>
      <c r="H29" s="91">
        <v>9.6091760000000005E-3</v>
      </c>
      <c r="I29" s="91">
        <v>7.7974130000000003E-2</v>
      </c>
      <c r="J29" s="91">
        <v>-0.30256319999999998</v>
      </c>
      <c r="K29" s="91">
        <v>1.8243869999999999E-2</v>
      </c>
      <c r="L29" s="91">
        <v>-4.3469710000000002E-2</v>
      </c>
      <c r="M29" s="91">
        <v>1.0298720000000001E-2</v>
      </c>
      <c r="N29" s="91">
        <v>9.5271269999999998E-3</v>
      </c>
      <c r="O29" s="91">
        <v>8.4204310000000004E-2</v>
      </c>
      <c r="P29" s="91">
        <v>-0.30061559999999998</v>
      </c>
      <c r="Q29" s="91">
        <v>2.838622E-2</v>
      </c>
      <c r="R29" s="91">
        <v>3.047337E-2</v>
      </c>
      <c r="S29" s="91">
        <v>-8.6389959999999995E-3</v>
      </c>
    </row>
    <row r="30" spans="1:19" x14ac:dyDescent="0.2">
      <c r="A30" s="90">
        <v>220</v>
      </c>
      <c r="B30" s="61">
        <v>30</v>
      </c>
      <c r="C30" s="61">
        <v>0</v>
      </c>
      <c r="D30" s="62">
        <v>-150</v>
      </c>
      <c r="E30" s="62">
        <v>0</v>
      </c>
      <c r="F30" s="90">
        <v>-150</v>
      </c>
      <c r="G30" s="90">
        <v>0.1</v>
      </c>
      <c r="H30" s="91">
        <v>9.9109790000000003E-3</v>
      </c>
      <c r="I30" s="91">
        <v>8.9441989999999999E-2</v>
      </c>
      <c r="J30" s="91">
        <v>-0.14977480000000001</v>
      </c>
      <c r="K30" s="91">
        <v>-2.3476500000000001E-2</v>
      </c>
      <c r="L30" s="91">
        <v>-4.2717110000000003E-2</v>
      </c>
      <c r="M30" s="91">
        <v>8.6928849999999992E-3</v>
      </c>
      <c r="N30" s="91">
        <v>9.3223630000000002E-3</v>
      </c>
      <c r="O30" s="91">
        <v>8.947107E-2</v>
      </c>
      <c r="P30" s="91">
        <v>-0.13969429999999999</v>
      </c>
      <c r="Q30" s="91">
        <v>-1.3017590000000001E-2</v>
      </c>
      <c r="R30" s="91">
        <v>3.3078040000000003E-2</v>
      </c>
      <c r="S30" s="91">
        <v>-4.7995360000000001E-3</v>
      </c>
    </row>
    <row r="31" spans="1:19" x14ac:dyDescent="0.2">
      <c r="A31" s="90">
        <v>224</v>
      </c>
      <c r="B31" s="61">
        <v>30</v>
      </c>
      <c r="C31" s="61">
        <v>2</v>
      </c>
      <c r="D31" s="62">
        <v>-150.02014923489568</v>
      </c>
      <c r="E31" s="62">
        <v>2.3090885696043735</v>
      </c>
      <c r="F31" s="90">
        <v>-150</v>
      </c>
      <c r="G31" s="90">
        <v>2.4</v>
      </c>
      <c r="H31" s="91">
        <v>9.6802610000000008E-3</v>
      </c>
      <c r="I31" s="91">
        <v>9.2050290000000007E-2</v>
      </c>
      <c r="J31" s="91">
        <v>2.1711299999999999E-2</v>
      </c>
      <c r="K31" s="91">
        <v>-6.1357889999999998E-2</v>
      </c>
      <c r="L31" s="91">
        <v>-4.6325400000000003E-2</v>
      </c>
      <c r="M31" s="91">
        <v>5.791465E-3</v>
      </c>
      <c r="N31" s="91">
        <v>9.0603279999999994E-3</v>
      </c>
      <c r="O31" s="91">
        <v>8.8204290000000005E-2</v>
      </c>
      <c r="P31" s="91">
        <v>1.5350620000000001E-2</v>
      </c>
      <c r="Q31" s="91">
        <v>-4.8534050000000002E-2</v>
      </c>
      <c r="R31" s="91">
        <v>2.720229E-2</v>
      </c>
      <c r="S31" s="91">
        <v>-1.744605E-3</v>
      </c>
    </row>
    <row r="32" spans="1:19" x14ac:dyDescent="0.2">
      <c r="A32" s="90">
        <v>227</v>
      </c>
      <c r="B32" s="61">
        <v>30</v>
      </c>
      <c r="C32" s="61">
        <v>4</v>
      </c>
      <c r="D32" s="62">
        <v>-150.08054790679009</v>
      </c>
      <c r="E32" s="62">
        <v>4.6163057445603304</v>
      </c>
      <c r="F32" s="90">
        <v>-150.1</v>
      </c>
      <c r="G32" s="90">
        <v>4.7</v>
      </c>
      <c r="H32" s="91">
        <v>9.5738969999999996E-3</v>
      </c>
      <c r="I32" s="91">
        <v>8.6804140000000002E-2</v>
      </c>
      <c r="J32" s="91">
        <v>0.18670110000000001</v>
      </c>
      <c r="K32" s="91">
        <v>-9.0005199999999994E-2</v>
      </c>
      <c r="L32" s="91">
        <v>-4.9129590000000001E-2</v>
      </c>
      <c r="M32" s="91">
        <v>3.9205840000000004E-3</v>
      </c>
      <c r="N32" s="91">
        <v>7.7298879999999999E-3</v>
      </c>
      <c r="O32" s="91">
        <v>8.4167439999999996E-2</v>
      </c>
      <c r="P32" s="91">
        <v>0.1436924</v>
      </c>
      <c r="Q32" s="91">
        <v>-7.4722140000000006E-2</v>
      </c>
      <c r="R32" s="91">
        <v>2.0434310000000001E-2</v>
      </c>
      <c r="S32" s="91">
        <v>7.8488560000000002E-4</v>
      </c>
    </row>
    <row r="33" spans="1:19" x14ac:dyDescent="0.2">
      <c r="A33" s="90">
        <v>230</v>
      </c>
      <c r="B33" s="61">
        <v>30</v>
      </c>
      <c r="C33" s="61">
        <v>6</v>
      </c>
      <c r="D33" s="62">
        <v>-150.18104939309146</v>
      </c>
      <c r="E33" s="62">
        <v>6.9197982910510358</v>
      </c>
      <c r="F33" s="90">
        <v>-150.19999999999999</v>
      </c>
      <c r="G33" s="90">
        <v>7</v>
      </c>
      <c r="H33" s="91">
        <v>9.11965E-3</v>
      </c>
      <c r="I33" s="91">
        <v>7.6174060000000002E-2</v>
      </c>
      <c r="J33" s="91">
        <v>0.32835609999999998</v>
      </c>
      <c r="K33" s="91">
        <v>-0.1049896</v>
      </c>
      <c r="L33" s="91">
        <v>-4.9901580000000001E-2</v>
      </c>
      <c r="M33" s="91">
        <v>2.185471E-3</v>
      </c>
      <c r="N33" s="91">
        <v>7.5711010000000002E-3</v>
      </c>
      <c r="O33" s="91">
        <v>7.908316E-2</v>
      </c>
      <c r="P33" s="91">
        <v>0.25231490000000001</v>
      </c>
      <c r="Q33" s="91">
        <v>-9.25478E-2</v>
      </c>
      <c r="R33" s="91">
        <v>3.9504290000000001E-3</v>
      </c>
      <c r="S33" s="91">
        <v>5.8505470000000002E-4</v>
      </c>
    </row>
    <row r="34" spans="1:19" x14ac:dyDescent="0.2">
      <c r="A34" s="92">
        <v>233</v>
      </c>
      <c r="B34" s="70">
        <v>40</v>
      </c>
      <c r="C34" s="70">
        <v>-6</v>
      </c>
      <c r="D34" s="71">
        <v>-140.26286506116153</v>
      </c>
      <c r="E34" s="71">
        <v>-7.8124216995024351</v>
      </c>
      <c r="F34" s="92">
        <v>-140.30000000000001</v>
      </c>
      <c r="G34" s="92">
        <v>-7.9</v>
      </c>
      <c r="H34" s="93">
        <v>1.090909E-2</v>
      </c>
      <c r="I34" s="93">
        <v>3.5452579999999997E-2</v>
      </c>
      <c r="J34" s="93">
        <v>-0.44821559999999999</v>
      </c>
      <c r="K34" s="93">
        <v>9.0023569999999997E-2</v>
      </c>
      <c r="L34" s="93">
        <v>-5.236818E-2</v>
      </c>
      <c r="M34" s="93">
        <v>1.287579E-2</v>
      </c>
      <c r="N34" s="93">
        <v>1.264405E-2</v>
      </c>
      <c r="O34" s="93">
        <v>5.1079329999999999E-2</v>
      </c>
      <c r="P34" s="93">
        <v>-0.47769820000000002</v>
      </c>
      <c r="Q34" s="93">
        <v>9.8283040000000002E-2</v>
      </c>
      <c r="R34" s="93">
        <v>9.2024510000000004E-3</v>
      </c>
      <c r="S34" s="93">
        <v>-1.1044709999999999E-2</v>
      </c>
    </row>
    <row r="35" spans="1:19" x14ac:dyDescent="0.2">
      <c r="A35" s="92">
        <v>251</v>
      </c>
      <c r="B35" s="70">
        <v>40</v>
      </c>
      <c r="C35" s="70">
        <v>6</v>
      </c>
      <c r="D35" s="71">
        <v>-140.26286506116153</v>
      </c>
      <c r="E35" s="71">
        <v>7.8124216995024351</v>
      </c>
      <c r="F35" s="92">
        <v>-140.30000000000001</v>
      </c>
      <c r="G35" s="92">
        <v>7.9</v>
      </c>
      <c r="H35" s="93">
        <v>1.0661790000000001E-2</v>
      </c>
      <c r="I35" s="93">
        <v>5.5086240000000002E-2</v>
      </c>
      <c r="J35" s="93">
        <v>0.36046600000000001</v>
      </c>
      <c r="K35" s="93">
        <v>-9.0143849999999998E-2</v>
      </c>
      <c r="L35" s="93">
        <v>-4.860975E-2</v>
      </c>
      <c r="M35" s="93">
        <v>6.7847450000000004E-4</v>
      </c>
      <c r="N35" s="93">
        <v>9.5458629999999999E-3</v>
      </c>
      <c r="O35" s="93">
        <v>5.8460379999999999E-2</v>
      </c>
      <c r="P35" s="93">
        <v>0.26018340000000001</v>
      </c>
      <c r="Q35" s="93">
        <v>-7.7530959999999996E-2</v>
      </c>
      <c r="R35" s="93">
        <v>-1.6654450000000001E-2</v>
      </c>
      <c r="S35" s="93">
        <v>7.862267E-5</v>
      </c>
    </row>
    <row r="36" spans="1:19" x14ac:dyDescent="0.2">
      <c r="A36" s="92">
        <v>236</v>
      </c>
      <c r="B36" s="70">
        <v>40</v>
      </c>
      <c r="C36" s="70">
        <v>-4</v>
      </c>
      <c r="D36" s="71">
        <v>-140.11701265442792</v>
      </c>
      <c r="E36" s="71">
        <v>-5.2156742986237852</v>
      </c>
      <c r="F36" s="92">
        <v>-140.1</v>
      </c>
      <c r="G36" s="92">
        <v>-5.2</v>
      </c>
      <c r="H36" s="93">
        <v>1.081732E-2</v>
      </c>
      <c r="I36" s="93">
        <v>5.2967119999999999E-2</v>
      </c>
      <c r="J36" s="93">
        <v>-0.32295160000000001</v>
      </c>
      <c r="K36" s="93">
        <v>4.8514090000000003E-2</v>
      </c>
      <c r="L36" s="93">
        <v>-4.8018859999999997E-2</v>
      </c>
      <c r="M36" s="93">
        <v>1.187393E-2</v>
      </c>
      <c r="N36" s="93">
        <v>1.1727949999999999E-2</v>
      </c>
      <c r="O36" s="93">
        <v>6.2671459999999998E-2</v>
      </c>
      <c r="P36" s="93">
        <v>-0.34425729999999999</v>
      </c>
      <c r="Q36" s="93">
        <v>6.0963030000000001E-2</v>
      </c>
      <c r="R36" s="93">
        <v>9.7609759999999993E-3</v>
      </c>
      <c r="S36" s="93">
        <v>-9.0159109999999997E-3</v>
      </c>
    </row>
    <row r="37" spans="1:19" x14ac:dyDescent="0.2">
      <c r="A37" s="92">
        <v>248</v>
      </c>
      <c r="B37" s="70">
        <v>40</v>
      </c>
      <c r="C37" s="70">
        <v>4</v>
      </c>
      <c r="D37" s="71">
        <v>-140.11701265442792</v>
      </c>
      <c r="E37" s="71">
        <v>5.2156742986237852</v>
      </c>
      <c r="F37" s="92">
        <v>-140.1</v>
      </c>
      <c r="G37" s="92">
        <v>5.3</v>
      </c>
      <c r="H37" s="93">
        <v>1.0829109999999999E-2</v>
      </c>
      <c r="I37" s="93">
        <v>6.3568169999999993E-2</v>
      </c>
      <c r="J37" s="93">
        <v>0.24419540000000001</v>
      </c>
      <c r="K37" s="93">
        <v>-7.8013319999999997E-2</v>
      </c>
      <c r="L37" s="93">
        <v>-5.0627459999999999E-2</v>
      </c>
      <c r="M37" s="93">
        <v>2.5218979999999998E-3</v>
      </c>
      <c r="N37" s="93">
        <v>9.7997220000000003E-3</v>
      </c>
      <c r="O37" s="93">
        <v>6.5794800000000001E-2</v>
      </c>
      <c r="P37" s="93">
        <v>0.17266709999999999</v>
      </c>
      <c r="Q37" s="93">
        <v>-6.3025189999999995E-2</v>
      </c>
      <c r="R37" s="93">
        <v>-8.040791E-4</v>
      </c>
      <c r="S37" s="93">
        <v>-4.0367959999999998E-4</v>
      </c>
    </row>
    <row r="38" spans="1:19" x14ac:dyDescent="0.2">
      <c r="A38" s="92">
        <v>239</v>
      </c>
      <c r="B38" s="70">
        <v>40</v>
      </c>
      <c r="C38" s="70">
        <v>-2</v>
      </c>
      <c r="D38" s="71">
        <v>-140.02928085183504</v>
      </c>
      <c r="E38" s="71">
        <v>-2.6100685297051482</v>
      </c>
      <c r="F38" s="92">
        <v>-140</v>
      </c>
      <c r="G38" s="92">
        <v>-2.6</v>
      </c>
      <c r="H38" s="93">
        <v>1.138715E-2</v>
      </c>
      <c r="I38" s="93">
        <v>6.4250450000000001E-2</v>
      </c>
      <c r="J38" s="93">
        <v>-0.19220670000000001</v>
      </c>
      <c r="K38" s="93">
        <v>1.0246379999999999E-2</v>
      </c>
      <c r="L38" s="93">
        <v>-5.3344580000000003E-2</v>
      </c>
      <c r="M38" s="93">
        <v>9.2318399999999998E-3</v>
      </c>
      <c r="N38" s="93">
        <v>1.1206600000000001E-2</v>
      </c>
      <c r="O38" s="93">
        <v>7.153089E-2</v>
      </c>
      <c r="P38" s="93">
        <v>-0.2158061</v>
      </c>
      <c r="Q38" s="93">
        <v>2.519149E-2</v>
      </c>
      <c r="R38" s="93">
        <v>1.4568350000000001E-2</v>
      </c>
      <c r="S38" s="93">
        <v>-6.6407180000000003E-3</v>
      </c>
    </row>
    <row r="39" spans="1:19" x14ac:dyDescent="0.2">
      <c r="A39" s="92">
        <v>242</v>
      </c>
      <c r="B39" s="70">
        <v>40</v>
      </c>
      <c r="C39" s="70">
        <v>0</v>
      </c>
      <c r="D39" s="71">
        <v>-140</v>
      </c>
      <c r="E39" s="71">
        <v>0</v>
      </c>
      <c r="F39" s="92">
        <v>-140</v>
      </c>
      <c r="G39" s="92">
        <v>0.1</v>
      </c>
      <c r="H39" s="93">
        <v>1.1380639999999999E-2</v>
      </c>
      <c r="I39" s="93">
        <v>7.1961300000000006E-2</v>
      </c>
      <c r="J39" s="93">
        <v>-4.0752459999999997E-2</v>
      </c>
      <c r="K39" s="93">
        <v>-2.7794619999999999E-2</v>
      </c>
      <c r="L39" s="93">
        <v>-4.8125580000000001E-2</v>
      </c>
      <c r="M39" s="93">
        <v>7.6937739999999996E-3</v>
      </c>
      <c r="N39" s="93">
        <v>1.046652E-2</v>
      </c>
      <c r="O39" s="93">
        <v>7.4281360000000005E-2</v>
      </c>
      <c r="P39" s="93">
        <v>-6.5517679999999995E-2</v>
      </c>
      <c r="Q39" s="93">
        <v>-1.2088720000000001E-2</v>
      </c>
      <c r="R39" s="93">
        <v>9.8624339999999998E-3</v>
      </c>
      <c r="S39" s="93">
        <v>-4.1827169999999999E-3</v>
      </c>
    </row>
    <row r="40" spans="1:19" x14ac:dyDescent="0.2">
      <c r="A40" s="92">
        <v>245</v>
      </c>
      <c r="B40" s="70">
        <v>40</v>
      </c>
      <c r="C40" s="70">
        <v>2</v>
      </c>
      <c r="D40" s="71">
        <v>-140.02928085183504</v>
      </c>
      <c r="E40" s="71">
        <v>2.6100685297051482</v>
      </c>
      <c r="F40" s="92">
        <v>-140</v>
      </c>
      <c r="G40" s="92">
        <v>2.7</v>
      </c>
      <c r="H40" s="93">
        <v>1.131267E-2</v>
      </c>
      <c r="I40" s="93">
        <v>7.072726E-2</v>
      </c>
      <c r="J40" s="93">
        <v>9.9520979999999995E-2</v>
      </c>
      <c r="K40" s="93">
        <v>-5.6242550000000002E-2</v>
      </c>
      <c r="L40" s="93">
        <v>-5.0213769999999998E-2</v>
      </c>
      <c r="M40" s="93">
        <v>5.0033630000000003E-3</v>
      </c>
      <c r="N40" s="93">
        <v>1.0036959999999999E-2</v>
      </c>
      <c r="O40" s="93">
        <v>7.147908E-2</v>
      </c>
      <c r="P40" s="93">
        <v>5.9599109999999997E-2</v>
      </c>
      <c r="Q40" s="93">
        <v>-4.1007290000000002E-2</v>
      </c>
      <c r="R40" s="93">
        <v>7.7930539999999998E-3</v>
      </c>
      <c r="S40" s="93">
        <v>-1.710292E-3</v>
      </c>
    </row>
    <row r="41" spans="1:19" x14ac:dyDescent="0.2">
      <c r="A41" s="94">
        <v>254</v>
      </c>
      <c r="B41" s="67">
        <v>50</v>
      </c>
      <c r="C41" s="67">
        <v>-6</v>
      </c>
      <c r="D41" s="68">
        <v>-130.37261706930502</v>
      </c>
      <c r="E41" s="68">
        <v>-9.2864336792232685</v>
      </c>
      <c r="F41" s="94">
        <v>-130.4</v>
      </c>
      <c r="G41" s="94">
        <v>-9.3000000000000007</v>
      </c>
      <c r="H41" s="95">
        <v>1.1830820000000001E-2</v>
      </c>
      <c r="I41" s="95">
        <v>2.832873E-2</v>
      </c>
      <c r="J41" s="95">
        <v>-0.28947390000000001</v>
      </c>
      <c r="K41" s="95">
        <v>6.5016859999999996E-2</v>
      </c>
      <c r="L41" s="95">
        <v>-5.296642E-2</v>
      </c>
      <c r="M41" s="95">
        <v>1.084155E-2</v>
      </c>
      <c r="N41" s="95">
        <v>1.1006729999999999E-2</v>
      </c>
      <c r="O41" s="95">
        <v>4.0111149999999998E-2</v>
      </c>
      <c r="P41" s="95">
        <v>-0.37603199999999998</v>
      </c>
      <c r="Q41" s="95">
        <v>7.5935429999999998E-2</v>
      </c>
      <c r="R41" s="95">
        <v>-1.406745E-2</v>
      </c>
      <c r="S41" s="95">
        <v>-7.3480239999999999E-3</v>
      </c>
    </row>
    <row r="42" spans="1:19" x14ac:dyDescent="0.2">
      <c r="A42" s="94">
        <v>272</v>
      </c>
      <c r="B42" s="67">
        <v>50</v>
      </c>
      <c r="C42" s="67">
        <v>6</v>
      </c>
      <c r="D42" s="68">
        <v>-130.37261706930502</v>
      </c>
      <c r="E42" s="68">
        <v>9.2864336792232685</v>
      </c>
      <c r="F42" s="94">
        <v>-130.4</v>
      </c>
      <c r="G42" s="94">
        <v>9.4</v>
      </c>
      <c r="H42" s="95">
        <v>1.1861089999999999E-2</v>
      </c>
      <c r="I42" s="95">
        <v>3.2370290000000003E-2</v>
      </c>
      <c r="J42" s="95">
        <v>0.36351489999999997</v>
      </c>
      <c r="K42" s="95">
        <v>-7.2240460000000006E-2</v>
      </c>
      <c r="L42" s="95">
        <v>-4.7170160000000003E-2</v>
      </c>
      <c r="M42" s="95">
        <v>1.8274099999999999E-4</v>
      </c>
      <c r="N42" s="95">
        <v>1.0335779999999999E-2</v>
      </c>
      <c r="O42" s="95">
        <v>3.9515950000000001E-2</v>
      </c>
      <c r="P42" s="95">
        <v>0.22297919999999999</v>
      </c>
      <c r="Q42" s="95">
        <v>-5.7431410000000002E-2</v>
      </c>
      <c r="R42" s="95">
        <v>-2.3784699999999999E-2</v>
      </c>
      <c r="S42" s="95">
        <v>-4.7287369999999998E-4</v>
      </c>
    </row>
    <row r="43" spans="1:19" x14ac:dyDescent="0.2">
      <c r="A43" s="94">
        <v>257</v>
      </c>
      <c r="B43" s="67">
        <v>50</v>
      </c>
      <c r="C43" s="67">
        <v>-4</v>
      </c>
      <c r="D43" s="68">
        <v>-130.16604610962327</v>
      </c>
      <c r="E43" s="68">
        <v>-6.208609679587056</v>
      </c>
      <c r="F43" s="94">
        <v>-130.19999999999999</v>
      </c>
      <c r="G43" s="94">
        <v>-6.2</v>
      </c>
      <c r="H43" s="95">
        <v>1.2544319999999999E-2</v>
      </c>
      <c r="I43" s="95">
        <v>4.021392E-2</v>
      </c>
      <c r="J43" s="95">
        <v>-0.19821849999999999</v>
      </c>
      <c r="K43" s="95">
        <v>3.6015709999999999E-2</v>
      </c>
      <c r="L43" s="95">
        <v>-5.0484609999999999E-2</v>
      </c>
      <c r="M43" s="95">
        <v>9.7839050000000007E-3</v>
      </c>
      <c r="N43" s="95">
        <v>1.064375E-2</v>
      </c>
      <c r="O43" s="95">
        <v>4.9545850000000002E-2</v>
      </c>
      <c r="P43" s="95">
        <v>-0.26481500000000002</v>
      </c>
      <c r="Q43" s="95">
        <v>4.6387869999999998E-2</v>
      </c>
      <c r="R43" s="95">
        <v>-1.308491E-2</v>
      </c>
      <c r="S43" s="95">
        <v>-6.0932809999999999E-3</v>
      </c>
    </row>
    <row r="44" spans="1:19" x14ac:dyDescent="0.2">
      <c r="A44" s="94">
        <v>269</v>
      </c>
      <c r="B44" s="67">
        <v>50</v>
      </c>
      <c r="C44" s="67">
        <v>4</v>
      </c>
      <c r="D44" s="68">
        <v>-130.16604610962327</v>
      </c>
      <c r="E44" s="68">
        <v>6.208609679587056</v>
      </c>
      <c r="F44" s="94">
        <v>-130.19999999999999</v>
      </c>
      <c r="G44" s="94">
        <v>6.3</v>
      </c>
      <c r="H44" s="95">
        <v>1.207009E-2</v>
      </c>
      <c r="I44" s="95">
        <v>4.060308E-2</v>
      </c>
      <c r="J44" s="95">
        <v>0.2788698</v>
      </c>
      <c r="K44" s="95">
        <v>-6.4311049999999995E-2</v>
      </c>
      <c r="L44" s="95">
        <v>-4.9354780000000001E-2</v>
      </c>
      <c r="M44" s="95">
        <v>1.84286E-3</v>
      </c>
      <c r="N44" s="95">
        <v>1.09283E-2</v>
      </c>
      <c r="O44" s="95">
        <v>4.6838129999999999E-2</v>
      </c>
      <c r="P44" s="95">
        <v>0.16246479999999999</v>
      </c>
      <c r="Q44" s="95">
        <v>-4.7884030000000001E-2</v>
      </c>
      <c r="R44" s="95">
        <v>-1.487088E-2</v>
      </c>
      <c r="S44" s="95">
        <v>-5.1635150000000002E-4</v>
      </c>
    </row>
    <row r="45" spans="1:19" x14ac:dyDescent="0.2">
      <c r="A45" s="94">
        <v>260</v>
      </c>
      <c r="B45" s="67">
        <v>50</v>
      </c>
      <c r="C45" s="67">
        <v>-2</v>
      </c>
      <c r="D45" s="68">
        <v>-130.04157784923157</v>
      </c>
      <c r="E45" s="68">
        <v>-3.1096550982469062</v>
      </c>
      <c r="F45" s="94">
        <v>-130</v>
      </c>
      <c r="G45" s="94">
        <v>-3.1</v>
      </c>
      <c r="H45" s="95">
        <v>1.2833509999999999E-2</v>
      </c>
      <c r="I45" s="95">
        <v>5.116656E-2</v>
      </c>
      <c r="J45" s="95">
        <v>-8.7407189999999996E-2</v>
      </c>
      <c r="K45" s="95">
        <v>3.8924630000000001E-3</v>
      </c>
      <c r="L45" s="95">
        <v>-4.8566030000000003E-2</v>
      </c>
      <c r="M45" s="95">
        <v>8.1496499999999996E-3</v>
      </c>
      <c r="N45" s="95">
        <v>1.0565710000000001E-2</v>
      </c>
      <c r="O45" s="95">
        <v>5.562454E-2</v>
      </c>
      <c r="P45" s="95">
        <v>-0.14089689999999999</v>
      </c>
      <c r="Q45" s="95">
        <v>1.464677E-2</v>
      </c>
      <c r="R45" s="95">
        <v>-1.113781E-2</v>
      </c>
      <c r="S45" s="95">
        <v>-4.0431260000000002E-3</v>
      </c>
    </row>
    <row r="46" spans="1:19" x14ac:dyDescent="0.2">
      <c r="A46" s="94">
        <v>263</v>
      </c>
      <c r="B46" s="67">
        <v>50</v>
      </c>
      <c r="C46" s="67">
        <v>0</v>
      </c>
      <c r="D46" s="68">
        <v>-130</v>
      </c>
      <c r="E46" s="68">
        <v>0</v>
      </c>
      <c r="F46" s="94">
        <v>-130</v>
      </c>
      <c r="G46" s="94">
        <v>0</v>
      </c>
      <c r="H46" s="95">
        <v>1.277638E-2</v>
      </c>
      <c r="I46" s="95">
        <v>5.405948E-2</v>
      </c>
      <c r="J46" s="95">
        <v>4.3742830000000003E-2</v>
      </c>
      <c r="K46" s="95">
        <v>-2.6687490000000001E-2</v>
      </c>
      <c r="L46" s="95">
        <v>-4.8189309999999999E-2</v>
      </c>
      <c r="M46" s="95">
        <v>6.0746819999999997E-3</v>
      </c>
      <c r="N46" s="95">
        <v>1.119319E-2</v>
      </c>
      <c r="O46" s="95">
        <v>5.7770549999999997E-2</v>
      </c>
      <c r="P46" s="95">
        <v>-2.59787E-2</v>
      </c>
      <c r="Q46" s="95">
        <v>-1.15418E-2</v>
      </c>
      <c r="R46" s="95">
        <v>-1.159642E-2</v>
      </c>
      <c r="S46" s="95">
        <v>-2.563872E-3</v>
      </c>
    </row>
    <row r="47" spans="1:19" x14ac:dyDescent="0.2">
      <c r="A47" s="94">
        <v>266</v>
      </c>
      <c r="B47" s="67">
        <v>50</v>
      </c>
      <c r="C47" s="67">
        <v>2</v>
      </c>
      <c r="D47" s="68">
        <v>-130.04157784923157</v>
      </c>
      <c r="E47" s="68">
        <v>3.1096550982469062</v>
      </c>
      <c r="F47" s="94">
        <v>-130</v>
      </c>
      <c r="G47" s="94">
        <v>3.2</v>
      </c>
      <c r="H47" s="95">
        <v>1.271389E-2</v>
      </c>
      <c r="I47" s="95">
        <v>5.0330809999999997E-2</v>
      </c>
      <c r="J47" s="95">
        <v>0.1572663</v>
      </c>
      <c r="K47" s="95">
        <v>-4.7773789999999997E-2</v>
      </c>
      <c r="L47" s="95">
        <v>-5.0350180000000001E-2</v>
      </c>
      <c r="M47" s="95">
        <v>3.2835540000000002E-3</v>
      </c>
      <c r="N47" s="95">
        <v>1.114596E-2</v>
      </c>
      <c r="O47" s="95">
        <v>5.2741129999999997E-2</v>
      </c>
      <c r="P47" s="95">
        <v>7.8766509999999998E-2</v>
      </c>
      <c r="Q47" s="95">
        <v>-3.2847830000000001E-2</v>
      </c>
      <c r="R47" s="95">
        <v>-9.5656669999999999E-3</v>
      </c>
      <c r="S47" s="95">
        <v>-8.0973690000000001E-4</v>
      </c>
    </row>
    <row r="48" spans="1:19" x14ac:dyDescent="0.2">
      <c r="A48" s="86">
        <v>275</v>
      </c>
      <c r="B48" s="55">
        <v>60</v>
      </c>
      <c r="C48" s="55">
        <v>-6</v>
      </c>
      <c r="D48" s="56">
        <v>-120.53925533656728</v>
      </c>
      <c r="E48" s="56">
        <v>-11.871218619686601</v>
      </c>
      <c r="F48" s="86">
        <v>-120.5</v>
      </c>
      <c r="G48" s="86">
        <v>-11.9</v>
      </c>
      <c r="H48" s="87">
        <v>1.277623E-2</v>
      </c>
      <c r="I48" s="87">
        <v>2.170296E-2</v>
      </c>
      <c r="J48" s="87">
        <v>-0.1582703</v>
      </c>
      <c r="K48" s="87">
        <v>4.2859990000000001E-2</v>
      </c>
      <c r="L48" s="87">
        <v>-5.4191799999999998E-2</v>
      </c>
      <c r="M48" s="87">
        <v>8.5905070000000007E-3</v>
      </c>
      <c r="N48" s="87">
        <v>1.0551319999999999E-2</v>
      </c>
      <c r="O48" s="87">
        <v>2.515773E-2</v>
      </c>
      <c r="P48" s="87">
        <v>-0.28364590000000001</v>
      </c>
      <c r="Q48" s="87">
        <v>5.5819090000000002E-2</v>
      </c>
      <c r="R48" s="87">
        <v>-2.702765E-2</v>
      </c>
      <c r="S48" s="87">
        <v>-3.52477E-3</v>
      </c>
    </row>
    <row r="49" spans="1:19" x14ac:dyDescent="0.2">
      <c r="A49" s="86">
        <v>293</v>
      </c>
      <c r="B49" s="55">
        <v>60</v>
      </c>
      <c r="C49" s="55">
        <v>6</v>
      </c>
      <c r="D49" s="56">
        <v>-120.53925533656728</v>
      </c>
      <c r="E49" s="56">
        <v>11.871218619686601</v>
      </c>
      <c r="F49" s="86">
        <v>-120.5</v>
      </c>
      <c r="G49" s="86">
        <v>12</v>
      </c>
      <c r="H49" s="87">
        <v>1.246039E-2</v>
      </c>
      <c r="I49" s="87">
        <v>1.1691139999999999E-2</v>
      </c>
      <c r="J49" s="87">
        <v>0.32956489999999999</v>
      </c>
      <c r="K49" s="87">
        <v>-5.2000079999999997E-2</v>
      </c>
      <c r="L49" s="87">
        <v>-4.7507199999999999E-2</v>
      </c>
      <c r="M49" s="87">
        <v>-7.6725190000000003E-4</v>
      </c>
      <c r="N49" s="87">
        <v>1.0902149999999999E-2</v>
      </c>
      <c r="O49" s="87">
        <v>2.19606E-2</v>
      </c>
      <c r="P49" s="87">
        <v>0.1877595</v>
      </c>
      <c r="Q49" s="87">
        <v>-3.9987679999999998E-2</v>
      </c>
      <c r="R49" s="87">
        <v>-2.379063E-2</v>
      </c>
      <c r="S49" s="87">
        <v>1.065201E-3</v>
      </c>
    </row>
    <row r="50" spans="1:19" x14ac:dyDescent="0.2">
      <c r="A50" s="86">
        <v>278</v>
      </c>
      <c r="B50" s="55">
        <v>60</v>
      </c>
      <c r="C50" s="55">
        <v>-4</v>
      </c>
      <c r="D50" s="56">
        <v>-120.24086550265949</v>
      </c>
      <c r="E50" s="56">
        <v>-7.9613847156202802</v>
      </c>
      <c r="F50" s="86">
        <v>-120.2</v>
      </c>
      <c r="G50" s="86">
        <v>-8</v>
      </c>
      <c r="H50" s="87">
        <v>1.345938E-2</v>
      </c>
      <c r="I50" s="87">
        <v>2.9494159999999998E-2</v>
      </c>
      <c r="J50" s="87">
        <v>-8.3950339999999998E-2</v>
      </c>
      <c r="K50" s="87">
        <v>2.341002E-2</v>
      </c>
      <c r="L50" s="87">
        <v>-4.8829570000000003E-2</v>
      </c>
      <c r="M50" s="87">
        <v>7.1874520000000004E-3</v>
      </c>
      <c r="N50" s="87">
        <v>1.0835279999999999E-2</v>
      </c>
      <c r="O50" s="87">
        <v>3.4533109999999999E-2</v>
      </c>
      <c r="P50" s="87">
        <v>-0.20442830000000001</v>
      </c>
      <c r="Q50" s="87">
        <v>3.5459079999999997E-2</v>
      </c>
      <c r="R50" s="87">
        <v>-2.7928229999999998E-2</v>
      </c>
      <c r="S50" s="87">
        <v>-2.643369E-3</v>
      </c>
    </row>
    <row r="51" spans="1:19" x14ac:dyDescent="0.2">
      <c r="A51" s="86">
        <v>290</v>
      </c>
      <c r="B51" s="55">
        <v>60</v>
      </c>
      <c r="C51" s="55">
        <v>4</v>
      </c>
      <c r="D51" s="56">
        <v>-120.24086550265949</v>
      </c>
      <c r="E51" s="56">
        <v>7.9613847156202802</v>
      </c>
      <c r="F51" s="86">
        <v>-120.2</v>
      </c>
      <c r="G51" s="86">
        <v>8.1</v>
      </c>
      <c r="H51" s="87">
        <v>1.278316E-2</v>
      </c>
      <c r="I51" s="87">
        <v>2.133732E-2</v>
      </c>
      <c r="J51" s="87">
        <v>0.26409739999999998</v>
      </c>
      <c r="K51" s="87">
        <v>-4.6188449999999999E-2</v>
      </c>
      <c r="L51" s="87">
        <v>-4.5394629999999998E-2</v>
      </c>
      <c r="M51" s="87">
        <v>8.1556089999999999E-4</v>
      </c>
      <c r="N51" s="87">
        <v>1.094972E-2</v>
      </c>
      <c r="O51" s="87">
        <v>2.754583E-2</v>
      </c>
      <c r="P51" s="87">
        <v>0.13161809999999999</v>
      </c>
      <c r="Q51" s="87">
        <v>-3.5336760000000002E-2</v>
      </c>
      <c r="R51" s="87">
        <v>-2.629459E-2</v>
      </c>
      <c r="S51" s="87">
        <v>5.1487889999999995E-4</v>
      </c>
    </row>
    <row r="52" spans="1:19" x14ac:dyDescent="0.2">
      <c r="A52" s="86">
        <v>281</v>
      </c>
      <c r="B52" s="55">
        <v>60</v>
      </c>
      <c r="C52" s="55">
        <v>-2</v>
      </c>
      <c r="D52" s="56">
        <v>-120.06039871162764</v>
      </c>
      <c r="E52" s="56">
        <v>-3.9951379644866631</v>
      </c>
      <c r="F52" s="86">
        <v>-120.1</v>
      </c>
      <c r="G52" s="86">
        <v>-4</v>
      </c>
      <c r="H52" s="87">
        <v>1.3713309999999999E-2</v>
      </c>
      <c r="I52" s="87">
        <v>3.5323710000000001E-2</v>
      </c>
      <c r="J52" s="87">
        <v>5.2897589999999998E-3</v>
      </c>
      <c r="K52" s="87">
        <v>-1.789595E-4</v>
      </c>
      <c r="L52" s="87">
        <v>-4.7093299999999998E-2</v>
      </c>
      <c r="M52" s="87">
        <v>5.975785E-3</v>
      </c>
      <c r="N52" s="87">
        <v>1.099059E-2</v>
      </c>
      <c r="O52" s="87">
        <v>3.993493E-2</v>
      </c>
      <c r="P52" s="87">
        <v>-0.1095275</v>
      </c>
      <c r="Q52" s="87">
        <v>1.144915E-2</v>
      </c>
      <c r="R52" s="87">
        <v>-2.7676610000000001E-2</v>
      </c>
      <c r="S52" s="87">
        <v>-1.932654E-3</v>
      </c>
    </row>
    <row r="53" spans="1:19" x14ac:dyDescent="0.2">
      <c r="A53" s="86">
        <v>287</v>
      </c>
      <c r="B53" s="55">
        <v>60</v>
      </c>
      <c r="C53" s="55">
        <v>2</v>
      </c>
      <c r="D53" s="56">
        <v>-120.06039871162764</v>
      </c>
      <c r="E53" s="56">
        <v>3.9951379644866631</v>
      </c>
      <c r="F53" s="86">
        <v>-120.1</v>
      </c>
      <c r="G53" s="86">
        <v>4.0999999999999996</v>
      </c>
      <c r="H53" s="87">
        <v>1.330623E-2</v>
      </c>
      <c r="I53" s="87">
        <v>3.0601659999999999E-2</v>
      </c>
      <c r="J53" s="87">
        <v>0.18593799999999999</v>
      </c>
      <c r="K53" s="87">
        <v>-3.6360530000000002E-2</v>
      </c>
      <c r="L53" s="87">
        <v>-4.6552950000000003E-2</v>
      </c>
      <c r="M53" s="87">
        <v>2.350095E-3</v>
      </c>
      <c r="N53" s="87">
        <v>1.113157E-2</v>
      </c>
      <c r="O53" s="87">
        <v>3.6591119999999998E-2</v>
      </c>
      <c r="P53" s="87">
        <v>6.1341100000000003E-2</v>
      </c>
      <c r="Q53" s="87">
        <v>-2.474148E-2</v>
      </c>
      <c r="R53" s="87">
        <v>-2.6917770000000001E-2</v>
      </c>
      <c r="S53" s="87">
        <v>-2.7711840000000001E-5</v>
      </c>
    </row>
    <row r="54" spans="1:19" x14ac:dyDescent="0.2">
      <c r="A54" s="86">
        <v>284</v>
      </c>
      <c r="B54" s="55">
        <v>60</v>
      </c>
      <c r="C54" s="55">
        <v>0</v>
      </c>
      <c r="D54" s="56">
        <v>-120.00000000000001</v>
      </c>
      <c r="E54" s="56">
        <v>0</v>
      </c>
      <c r="F54" s="86">
        <v>-120</v>
      </c>
      <c r="G54" s="86">
        <v>0.1</v>
      </c>
      <c r="H54" s="87">
        <v>1.3247989999999999E-2</v>
      </c>
      <c r="I54" s="87">
        <v>3.614684E-2</v>
      </c>
      <c r="J54" s="87">
        <v>0.1021764</v>
      </c>
      <c r="K54" s="87">
        <v>-2.186519E-2</v>
      </c>
      <c r="L54" s="87">
        <v>-4.5185870000000003E-2</v>
      </c>
      <c r="M54" s="87">
        <v>4.2151250000000001E-3</v>
      </c>
      <c r="N54" s="87">
        <v>1.1180610000000001E-2</v>
      </c>
      <c r="O54" s="87">
        <v>4.1244580000000003E-2</v>
      </c>
      <c r="P54" s="87">
        <v>-1.971084E-2</v>
      </c>
      <c r="Q54" s="87">
        <v>-8.8621280000000004E-3</v>
      </c>
      <c r="R54" s="87">
        <v>-2.85066E-2</v>
      </c>
      <c r="S54" s="87">
        <v>-9.1062109999999995E-4</v>
      </c>
    </row>
    <row r="55" spans="1:19" x14ac:dyDescent="0.2">
      <c r="A55" s="90">
        <v>296</v>
      </c>
      <c r="B55" s="61">
        <v>70</v>
      </c>
      <c r="C55" s="61">
        <v>-4</v>
      </c>
      <c r="D55" s="62">
        <v>-110.38000496783503</v>
      </c>
      <c r="E55" s="62">
        <v>-11.555008804184917</v>
      </c>
      <c r="F55" s="90">
        <v>-110.4</v>
      </c>
      <c r="G55" s="90">
        <v>-11.5</v>
      </c>
      <c r="H55" s="91">
        <v>1.3290120000000001E-2</v>
      </c>
      <c r="I55" s="91">
        <v>2.2967999999999999E-2</v>
      </c>
      <c r="J55" s="91">
        <v>1.92749E-3</v>
      </c>
      <c r="K55" s="91">
        <v>8.9034590000000007E-3</v>
      </c>
      <c r="L55" s="91">
        <v>-4.4367910000000003E-2</v>
      </c>
      <c r="M55" s="91">
        <v>4.9632290000000004E-3</v>
      </c>
      <c r="N55" s="91">
        <v>9.3197839999999994E-3</v>
      </c>
      <c r="O55" s="91">
        <v>2.3865540000000001E-2</v>
      </c>
      <c r="P55" s="91">
        <v>-0.1443789</v>
      </c>
      <c r="Q55" s="91">
        <v>1.6936719999999999E-2</v>
      </c>
      <c r="R55" s="91">
        <v>-3.0665669999999999E-2</v>
      </c>
      <c r="S55" s="91">
        <v>-4.775941E-4</v>
      </c>
    </row>
    <row r="56" spans="1:19" x14ac:dyDescent="0.2">
      <c r="A56" s="90">
        <v>308</v>
      </c>
      <c r="B56" s="61">
        <v>70</v>
      </c>
      <c r="C56" s="61">
        <v>4</v>
      </c>
      <c r="D56" s="62">
        <v>-110.38000496783503</v>
      </c>
      <c r="E56" s="62">
        <v>11.555008804184917</v>
      </c>
      <c r="F56" s="90">
        <v>-110.4</v>
      </c>
      <c r="G56" s="90">
        <v>11.6</v>
      </c>
      <c r="H56" s="91">
        <v>1.27259E-2</v>
      </c>
      <c r="I56" s="91">
        <v>6.0202470000000003E-3</v>
      </c>
      <c r="J56" s="91">
        <v>0.22260089999999999</v>
      </c>
      <c r="K56" s="91">
        <v>-2.8265519999999999E-2</v>
      </c>
      <c r="L56" s="91">
        <v>-4.3469689999999998E-2</v>
      </c>
      <c r="M56" s="91">
        <v>-4.4123410000000002E-4</v>
      </c>
      <c r="N56" s="91">
        <v>1.0213949999999999E-2</v>
      </c>
      <c r="O56" s="91">
        <v>1.319969E-2</v>
      </c>
      <c r="P56" s="91">
        <v>6.9123920000000005E-2</v>
      </c>
      <c r="Q56" s="91">
        <v>-2.2537250000000002E-2</v>
      </c>
      <c r="R56" s="91">
        <v>-3.1320819999999999E-2</v>
      </c>
      <c r="S56" s="91">
        <v>5.3784820000000002E-4</v>
      </c>
    </row>
    <row r="57" spans="1:19" x14ac:dyDescent="0.2">
      <c r="A57" s="90">
        <v>299</v>
      </c>
      <c r="B57" s="61">
        <v>70</v>
      </c>
      <c r="C57" s="61">
        <v>-2</v>
      </c>
      <c r="D57" s="62">
        <v>-110.09567588526144</v>
      </c>
      <c r="E57" s="62">
        <v>-5.8297830685749235</v>
      </c>
      <c r="F57" s="90">
        <v>-110.1</v>
      </c>
      <c r="G57" s="90">
        <v>-5.8</v>
      </c>
      <c r="H57" s="91">
        <v>1.3367560000000001E-2</v>
      </c>
      <c r="I57" s="91">
        <v>2.4081890000000002E-2</v>
      </c>
      <c r="J57" s="91">
        <v>5.8657620000000001E-2</v>
      </c>
      <c r="K57" s="91">
        <v>-3.5548910000000001E-3</v>
      </c>
      <c r="L57" s="91">
        <v>-4.1836520000000002E-2</v>
      </c>
      <c r="M57" s="91">
        <v>3.4497379999999999E-3</v>
      </c>
      <c r="N57" s="91">
        <v>9.8411209999999995E-3</v>
      </c>
      <c r="O57" s="91">
        <v>2.723923E-2</v>
      </c>
      <c r="P57" s="91">
        <v>-9.3108419999999997E-2</v>
      </c>
      <c r="Q57" s="91">
        <v>4.3371410000000001E-3</v>
      </c>
      <c r="R57" s="91">
        <v>-3.1470159999999997E-2</v>
      </c>
      <c r="S57" s="91">
        <v>5.0775800000000003E-5</v>
      </c>
    </row>
    <row r="58" spans="1:19" x14ac:dyDescent="0.2">
      <c r="A58" s="90">
        <v>305</v>
      </c>
      <c r="B58" s="61">
        <v>70</v>
      </c>
      <c r="C58" s="61">
        <v>2</v>
      </c>
      <c r="D58" s="62">
        <v>-110.09567588526144</v>
      </c>
      <c r="E58" s="62">
        <v>5.8297830685749235</v>
      </c>
      <c r="F58" s="90">
        <v>-110.1</v>
      </c>
      <c r="G58" s="90">
        <v>5.9</v>
      </c>
      <c r="H58" s="91">
        <v>1.349507E-2</v>
      </c>
      <c r="I58" s="91">
        <v>1.512868E-2</v>
      </c>
      <c r="J58" s="91">
        <v>0.16667560000000001</v>
      </c>
      <c r="K58" s="91">
        <v>-2.284485E-2</v>
      </c>
      <c r="L58" s="91">
        <v>-4.4493860000000003E-2</v>
      </c>
      <c r="M58" s="91">
        <v>7.2168850000000001E-4</v>
      </c>
      <c r="N58" s="91">
        <v>1.0324659999999999E-2</v>
      </c>
      <c r="O58" s="91">
        <v>2.142252E-2</v>
      </c>
      <c r="P58" s="91">
        <v>1.5061980000000001E-2</v>
      </c>
      <c r="Q58" s="91">
        <v>-1.5642670000000001E-2</v>
      </c>
      <c r="R58" s="91">
        <v>-3.0762669999999999E-2</v>
      </c>
      <c r="S58" s="91">
        <v>6.4781229999999999E-4</v>
      </c>
    </row>
    <row r="59" spans="1:19" x14ac:dyDescent="0.2">
      <c r="A59" s="90">
        <v>302</v>
      </c>
      <c r="B59" s="61">
        <v>70</v>
      </c>
      <c r="C59" s="61">
        <v>0</v>
      </c>
      <c r="D59" s="62">
        <v>-110</v>
      </c>
      <c r="E59" s="62">
        <v>0</v>
      </c>
      <c r="F59" s="90">
        <v>-110</v>
      </c>
      <c r="G59" s="90">
        <v>0</v>
      </c>
      <c r="H59" s="91">
        <v>1.3386840000000001E-2</v>
      </c>
      <c r="I59" s="91">
        <v>2.0840060000000001E-2</v>
      </c>
      <c r="J59" s="91">
        <v>0.1118252</v>
      </c>
      <c r="K59" s="91">
        <v>-1.4162589999999999E-2</v>
      </c>
      <c r="L59" s="91">
        <v>-4.307155E-2</v>
      </c>
      <c r="M59" s="91">
        <v>1.78491E-3</v>
      </c>
      <c r="N59" s="91">
        <v>1.034945E-2</v>
      </c>
      <c r="O59" s="91">
        <v>2.6984500000000002E-2</v>
      </c>
      <c r="P59" s="91">
        <v>-4.1622619999999999E-2</v>
      </c>
      <c r="Q59" s="91">
        <v>-6.4291670000000004E-3</v>
      </c>
      <c r="R59" s="91">
        <v>-3.1854550000000002E-2</v>
      </c>
      <c r="S59" s="91">
        <v>2.3890599999999999E-4</v>
      </c>
    </row>
    <row r="60" spans="1:19" x14ac:dyDescent="0.2">
      <c r="A60" s="78">
        <v>311</v>
      </c>
      <c r="B60" s="51">
        <v>80</v>
      </c>
      <c r="C60" s="51">
        <v>-2</v>
      </c>
      <c r="D60" s="52">
        <v>-100.1960432689398</v>
      </c>
      <c r="E60" s="52">
        <v>-11.370559300644631</v>
      </c>
      <c r="F60" s="78">
        <v>-100.2</v>
      </c>
      <c r="G60" s="78">
        <v>-11.4</v>
      </c>
      <c r="H60" s="79">
        <v>1.052344E-2</v>
      </c>
      <c r="I60" s="79">
        <v>1.0580020000000001E-2</v>
      </c>
      <c r="J60" s="79">
        <v>3.539291E-2</v>
      </c>
      <c r="K60" s="79">
        <v>-9.3886450000000004E-4</v>
      </c>
      <c r="L60" s="79">
        <v>-3.1825310000000002E-2</v>
      </c>
      <c r="M60" s="79">
        <v>2.0926389999999999E-3</v>
      </c>
      <c r="N60" s="79">
        <v>7.3959569999999999E-3</v>
      </c>
      <c r="O60" s="79">
        <v>8.0140290000000006E-3</v>
      </c>
      <c r="P60" s="79">
        <v>-8.097261E-2</v>
      </c>
      <c r="Q60" s="79">
        <v>5.0344839999999997E-3</v>
      </c>
      <c r="R60" s="79">
        <v>-2.5567280000000001E-2</v>
      </c>
      <c r="S60" s="79">
        <v>5.3478029999999999E-4</v>
      </c>
    </row>
    <row r="61" spans="1:19" x14ac:dyDescent="0.2">
      <c r="A61" s="78">
        <v>314</v>
      </c>
      <c r="B61" s="51">
        <v>80</v>
      </c>
      <c r="C61" s="51">
        <v>0</v>
      </c>
      <c r="D61" s="52">
        <v>-100</v>
      </c>
      <c r="E61" s="52">
        <v>0</v>
      </c>
      <c r="F61" s="78">
        <v>-100</v>
      </c>
      <c r="G61" s="78">
        <v>0</v>
      </c>
      <c r="H61" s="79">
        <v>1.093445E-2</v>
      </c>
      <c r="I61" s="79">
        <v>8.2041149999999997E-3</v>
      </c>
      <c r="J61" s="79">
        <v>6.7814009999999994E-2</v>
      </c>
      <c r="K61" s="79">
        <v>-5.1868629999999999E-3</v>
      </c>
      <c r="L61" s="79">
        <v>-3.328499E-2</v>
      </c>
      <c r="M61" s="79">
        <v>1.1147990000000001E-3</v>
      </c>
      <c r="N61" s="79">
        <v>8.0141080000000007E-3</v>
      </c>
      <c r="O61" s="79">
        <v>1.0696799999999999E-2</v>
      </c>
      <c r="P61" s="79">
        <v>-6.2986609999999998E-2</v>
      </c>
      <c r="Q61" s="79">
        <v>-1.1945829999999999E-3</v>
      </c>
      <c r="R61" s="79">
        <v>-2.8601680000000001E-2</v>
      </c>
      <c r="S61" s="79">
        <v>1.039113E-4</v>
      </c>
    </row>
    <row r="62" spans="1:19" x14ac:dyDescent="0.2">
      <c r="A62" s="78">
        <v>317</v>
      </c>
      <c r="B62" s="51">
        <v>80</v>
      </c>
      <c r="C62" s="51">
        <v>2</v>
      </c>
      <c r="D62" s="52">
        <v>-100.1960432689398</v>
      </c>
      <c r="E62" s="52">
        <v>11.370559300644631</v>
      </c>
      <c r="F62" s="78">
        <v>-100.2</v>
      </c>
      <c r="G62" s="78">
        <v>11.4</v>
      </c>
      <c r="H62" s="79">
        <v>1.107577E-2</v>
      </c>
      <c r="I62" s="79">
        <v>3.8710060000000002E-3</v>
      </c>
      <c r="J62" s="79">
        <v>0.1071952</v>
      </c>
      <c r="K62" s="79">
        <v>-8.4922020000000008E-3</v>
      </c>
      <c r="L62" s="79">
        <v>-3.5433060000000002E-2</v>
      </c>
      <c r="M62" s="79">
        <v>-4.8272600000000003E-5</v>
      </c>
      <c r="N62" s="79">
        <v>8.0601010000000001E-3</v>
      </c>
      <c r="O62" s="79">
        <v>1.036171E-2</v>
      </c>
      <c r="P62" s="79">
        <v>-3.8709599999999997E-2</v>
      </c>
      <c r="Q62" s="79">
        <v>-7.8891929999999992E-3</v>
      </c>
      <c r="R62" s="79">
        <v>-3.0480549999999999E-2</v>
      </c>
      <c r="S62" s="79">
        <v>-4.182322E-4</v>
      </c>
    </row>
    <row r="63" spans="1:19" x14ac:dyDescent="0.2">
      <c r="A63" s="96">
        <v>320</v>
      </c>
      <c r="B63" s="73">
        <v>90</v>
      </c>
      <c r="C63" s="73">
        <v>0</v>
      </c>
      <c r="D63" s="74">
        <v>-90</v>
      </c>
      <c r="E63" s="74">
        <v>0</v>
      </c>
      <c r="F63" s="96">
        <v>-90</v>
      </c>
      <c r="G63" s="96">
        <v>0</v>
      </c>
      <c r="H63" s="97">
        <v>9.5006280000000005E-3</v>
      </c>
      <c r="I63" s="97">
        <v>1.9395650000000001E-3</v>
      </c>
      <c r="J63" s="97">
        <v>4.6861720000000003E-2</v>
      </c>
      <c r="K63" s="97">
        <v>-5.137745E-4</v>
      </c>
      <c r="L63" s="97">
        <v>-2.6668460000000001E-2</v>
      </c>
      <c r="M63" s="97">
        <v>-1.228755E-4</v>
      </c>
      <c r="N63" s="97">
        <v>8.0303779999999995E-3</v>
      </c>
      <c r="O63" s="97">
        <v>1.693593E-4</v>
      </c>
      <c r="P63" s="97">
        <v>-5.7213720000000003E-2</v>
      </c>
      <c r="Q63" s="97">
        <v>-5.8902529999999996E-4</v>
      </c>
      <c r="R63" s="97">
        <v>-2.2024889999999998E-2</v>
      </c>
      <c r="S63" s="97">
        <v>1.1522660000000001E-3</v>
      </c>
    </row>
    <row r="64" spans="1:19" x14ac:dyDescent="0.2">
      <c r="A64" s="88">
        <v>386</v>
      </c>
      <c r="B64" s="58">
        <v>120</v>
      </c>
      <c r="C64" s="58">
        <v>0</v>
      </c>
      <c r="D64" s="59">
        <v>-60</v>
      </c>
      <c r="E64" s="59">
        <v>0</v>
      </c>
      <c r="F64" s="88">
        <v>-60</v>
      </c>
      <c r="G64" s="88">
        <v>0</v>
      </c>
      <c r="H64" s="89">
        <v>1.3727390000000001E-2</v>
      </c>
      <c r="I64" s="89">
        <v>-3.4720559999999998E-2</v>
      </c>
      <c r="J64" s="89">
        <v>9.9288459999999995E-2</v>
      </c>
      <c r="K64" s="89">
        <v>2.337618E-2</v>
      </c>
      <c r="L64" s="89">
        <v>-4.7284029999999998E-2</v>
      </c>
      <c r="M64" s="89">
        <v>-2.1963680000000002E-3</v>
      </c>
      <c r="N64" s="89">
        <v>1.1403699999999999E-2</v>
      </c>
      <c r="O64" s="89">
        <v>-4.3124830000000003E-2</v>
      </c>
      <c r="P64" s="89">
        <v>-1.2078729999999999E-2</v>
      </c>
      <c r="Q64" s="89">
        <v>1.509192E-2</v>
      </c>
      <c r="R64" s="89">
        <v>-2.2410909999999999E-2</v>
      </c>
      <c r="S64" s="89">
        <v>3.2743920000000001E-3</v>
      </c>
    </row>
    <row r="65" spans="1:19" x14ac:dyDescent="0.2">
      <c r="A65" s="88">
        <v>389</v>
      </c>
      <c r="B65" s="58">
        <v>120</v>
      </c>
      <c r="C65" s="58">
        <v>2</v>
      </c>
      <c r="D65" s="59">
        <v>-59.94</v>
      </c>
      <c r="E65" s="59">
        <v>-3.9951400000000001</v>
      </c>
      <c r="F65" s="88">
        <v>-59.9</v>
      </c>
      <c r="G65" s="88">
        <v>-4.0999999999999996</v>
      </c>
      <c r="H65" s="89">
        <v>1.329234E-2</v>
      </c>
      <c r="I65" s="89">
        <v>-2.792994E-2</v>
      </c>
      <c r="J65" s="89">
        <v>0.2005121</v>
      </c>
      <c r="K65" s="89">
        <v>4.2240850000000003E-2</v>
      </c>
      <c r="L65" s="89">
        <v>-4.5863260000000003E-2</v>
      </c>
      <c r="M65" s="89">
        <v>-7.0577210000000005E-4</v>
      </c>
      <c r="N65" s="89">
        <v>9.9934780000000001E-3</v>
      </c>
      <c r="O65" s="89">
        <v>-3.4867910000000002E-2</v>
      </c>
      <c r="P65" s="89">
        <v>7.199962E-2</v>
      </c>
      <c r="Q65" s="89">
        <v>3.149064E-2</v>
      </c>
      <c r="R65" s="89">
        <v>-2.7866559999999999E-2</v>
      </c>
      <c r="S65" s="89">
        <v>2.475072E-3</v>
      </c>
    </row>
    <row r="66" spans="1:19" x14ac:dyDescent="0.2">
      <c r="A66" s="88">
        <v>383</v>
      </c>
      <c r="B66" s="58">
        <v>120</v>
      </c>
      <c r="C66" s="58">
        <v>-2</v>
      </c>
      <c r="D66" s="59">
        <v>-59.94</v>
      </c>
      <c r="E66" s="59">
        <v>3.9951400000000001</v>
      </c>
      <c r="F66" s="88">
        <v>-59.9</v>
      </c>
      <c r="G66" s="88">
        <v>4</v>
      </c>
      <c r="H66" s="89">
        <v>1.418262E-2</v>
      </c>
      <c r="I66" s="89">
        <v>-3.4930290000000003E-2</v>
      </c>
      <c r="J66" s="89">
        <v>6.5141870000000003E-3</v>
      </c>
      <c r="K66" s="89">
        <v>2.4543270000000001E-3</v>
      </c>
      <c r="L66" s="89">
        <v>-4.708246E-2</v>
      </c>
      <c r="M66" s="89">
        <v>-4.2632779999999997E-3</v>
      </c>
      <c r="N66" s="89">
        <v>1.18701E-2</v>
      </c>
      <c r="O66" s="89">
        <v>-4.3917329999999997E-2</v>
      </c>
      <c r="P66" s="89">
        <v>-9.1785050000000007E-2</v>
      </c>
      <c r="Q66" s="89">
        <v>-3.0694820000000001E-3</v>
      </c>
      <c r="R66" s="89">
        <v>-1.9023310000000002E-2</v>
      </c>
      <c r="S66" s="89">
        <v>3.9056659999999999E-3</v>
      </c>
    </row>
    <row r="67" spans="1:19" x14ac:dyDescent="0.2">
      <c r="A67" s="88">
        <v>392</v>
      </c>
      <c r="B67" s="58">
        <v>120</v>
      </c>
      <c r="C67" s="58">
        <v>4</v>
      </c>
      <c r="D67" s="59">
        <v>-59.759</v>
      </c>
      <c r="E67" s="59">
        <v>-7.9613800000000001</v>
      </c>
      <c r="F67" s="88">
        <v>-59.8</v>
      </c>
      <c r="G67" s="88">
        <v>-8.1</v>
      </c>
      <c r="H67" s="89">
        <v>1.290581E-2</v>
      </c>
      <c r="I67" s="89">
        <v>-1.8346749999999998E-2</v>
      </c>
      <c r="J67" s="89">
        <v>0.27539720000000001</v>
      </c>
      <c r="K67" s="89">
        <v>5.2576480000000002E-2</v>
      </c>
      <c r="L67" s="89">
        <v>-4.8413909999999998E-2</v>
      </c>
      <c r="M67" s="89">
        <v>1.6228900000000001E-3</v>
      </c>
      <c r="N67" s="89">
        <v>8.9505980000000006E-3</v>
      </c>
      <c r="O67" s="89">
        <v>-2.711993E-2</v>
      </c>
      <c r="P67" s="89">
        <v>0.1356801</v>
      </c>
      <c r="Q67" s="89">
        <v>4.0058110000000001E-2</v>
      </c>
      <c r="R67" s="89">
        <v>-2.805059E-2</v>
      </c>
      <c r="S67" s="89">
        <v>1.605312E-3</v>
      </c>
    </row>
    <row r="68" spans="1:19" x14ac:dyDescent="0.2">
      <c r="A68" s="88">
        <v>380</v>
      </c>
      <c r="B68" s="58">
        <v>120</v>
      </c>
      <c r="C68" s="58">
        <v>-4</v>
      </c>
      <c r="D68" s="59">
        <v>-59.759</v>
      </c>
      <c r="E68" s="59">
        <v>7.9613800000000001</v>
      </c>
      <c r="F68" s="88">
        <v>-59.8</v>
      </c>
      <c r="G68" s="88">
        <v>8.1</v>
      </c>
      <c r="H68" s="89">
        <v>1.3690910000000001E-2</v>
      </c>
      <c r="I68" s="89">
        <v>-2.8836210000000001E-2</v>
      </c>
      <c r="J68" s="89">
        <v>-8.7891620000000004E-2</v>
      </c>
      <c r="K68" s="89">
        <v>-2.1954009999999999E-2</v>
      </c>
      <c r="L68" s="89">
        <v>-4.8491569999999998E-2</v>
      </c>
      <c r="M68" s="89">
        <v>-5.3242640000000004E-3</v>
      </c>
      <c r="N68" s="89">
        <v>1.3234050000000001E-2</v>
      </c>
      <c r="O68" s="89">
        <v>-4.1978260000000003E-2</v>
      </c>
      <c r="P68" s="89">
        <v>-0.17970439999999999</v>
      </c>
      <c r="Q68" s="89">
        <v>-2.2146099999999998E-2</v>
      </c>
      <c r="R68" s="89">
        <v>-1.640583E-2</v>
      </c>
      <c r="S68" s="89">
        <v>5.3841169999999999E-3</v>
      </c>
    </row>
    <row r="69" spans="1:19" x14ac:dyDescent="0.2">
      <c r="A69" s="88">
        <v>395</v>
      </c>
      <c r="B69" s="58">
        <v>120</v>
      </c>
      <c r="C69" s="58">
        <v>6</v>
      </c>
      <c r="D69" s="59">
        <v>-59.460999999999999</v>
      </c>
      <c r="E69" s="59">
        <v>-11.8712</v>
      </c>
      <c r="F69" s="88">
        <v>-59.5</v>
      </c>
      <c r="G69" s="88">
        <v>-12</v>
      </c>
      <c r="H69" s="89">
        <v>1.2356199999999999E-2</v>
      </c>
      <c r="I69" s="89">
        <v>-9.2160019999999992E-3</v>
      </c>
      <c r="J69" s="89">
        <v>0.33761910000000001</v>
      </c>
      <c r="K69" s="89">
        <v>5.75583E-2</v>
      </c>
      <c r="L69" s="89">
        <v>-4.9713130000000001E-2</v>
      </c>
      <c r="M69" s="89">
        <v>2.7946609999999999E-3</v>
      </c>
      <c r="N69" s="89">
        <v>8.9034820000000008E-3</v>
      </c>
      <c r="O69" s="89">
        <v>-1.9682709999999999E-2</v>
      </c>
      <c r="P69" s="89">
        <v>0.17857870000000001</v>
      </c>
      <c r="Q69" s="89">
        <v>4.4568150000000001E-2</v>
      </c>
      <c r="R69" s="89">
        <v>-3.0078649999999998E-2</v>
      </c>
      <c r="S69" s="89">
        <v>1.292627E-3</v>
      </c>
    </row>
    <row r="70" spans="1:19" x14ac:dyDescent="0.2">
      <c r="A70" s="88">
        <v>377</v>
      </c>
      <c r="B70" s="58">
        <v>120</v>
      </c>
      <c r="C70" s="58">
        <v>-6</v>
      </c>
      <c r="D70" s="59">
        <v>-59.460999999999999</v>
      </c>
      <c r="E70" s="59">
        <v>11.8712</v>
      </c>
      <c r="F70" s="88">
        <v>-59.5</v>
      </c>
      <c r="G70" s="88">
        <v>12</v>
      </c>
      <c r="H70" s="89">
        <v>1.2804670000000001E-2</v>
      </c>
      <c r="I70" s="89">
        <v>-2.002932E-2</v>
      </c>
      <c r="J70" s="89">
        <v>-0.17345430000000001</v>
      </c>
      <c r="K70" s="89">
        <v>-4.3116559999999998E-2</v>
      </c>
      <c r="L70" s="89">
        <v>-5.1328140000000001E-2</v>
      </c>
      <c r="M70" s="89">
        <v>-6.635831E-3</v>
      </c>
      <c r="N70" s="89">
        <v>1.3434420000000001E-2</v>
      </c>
      <c r="O70" s="89">
        <v>-3.4313570000000002E-2</v>
      </c>
      <c r="P70" s="89">
        <v>-0.26278380000000001</v>
      </c>
      <c r="Q70" s="89">
        <v>-4.2638790000000003E-2</v>
      </c>
      <c r="R70" s="89">
        <v>-1.443762E-2</v>
      </c>
      <c r="S70" s="89">
        <v>6.5758830000000002E-3</v>
      </c>
    </row>
    <row r="71" spans="1:19" x14ac:dyDescent="0.2">
      <c r="A71" s="98">
        <v>329</v>
      </c>
      <c r="B71" s="64">
        <v>150</v>
      </c>
      <c r="C71" s="64">
        <v>2</v>
      </c>
      <c r="D71" s="65">
        <v>-29.979850765104288</v>
      </c>
      <c r="E71" s="65">
        <v>-2.3090885696043735</v>
      </c>
      <c r="F71" s="98">
        <v>-30</v>
      </c>
      <c r="G71" s="98">
        <v>-2.4</v>
      </c>
      <c r="H71" s="99">
        <v>1.1538140000000001E-2</v>
      </c>
      <c r="I71" s="99">
        <v>-8.8735330000000001E-2</v>
      </c>
      <c r="J71" s="99">
        <v>3.4742559999999999E-2</v>
      </c>
      <c r="K71" s="99">
        <v>6.6796579999999994E-2</v>
      </c>
      <c r="L71" s="99">
        <v>-4.6147680000000003E-2</v>
      </c>
      <c r="M71" s="99">
        <v>-3.6587099999999999E-3</v>
      </c>
      <c r="N71" s="99">
        <v>8.5360839999999993E-3</v>
      </c>
      <c r="O71" s="99">
        <v>-8.9298230000000006E-2</v>
      </c>
      <c r="P71" s="99">
        <v>2.6029179999999999E-2</v>
      </c>
      <c r="Q71" s="99">
        <v>5.4714029999999997E-2</v>
      </c>
      <c r="R71" s="99">
        <v>2.5073459999999999E-2</v>
      </c>
      <c r="S71" s="99">
        <v>5.1621050000000002E-3</v>
      </c>
    </row>
    <row r="72" spans="1:19" x14ac:dyDescent="0.2">
      <c r="A72" s="98">
        <v>332</v>
      </c>
      <c r="B72" s="64">
        <v>150</v>
      </c>
      <c r="C72" s="64">
        <v>0</v>
      </c>
      <c r="D72" s="65">
        <v>-29.999999999999972</v>
      </c>
      <c r="E72" s="65">
        <v>0</v>
      </c>
      <c r="F72" s="98">
        <v>-30</v>
      </c>
      <c r="G72" s="98">
        <v>0</v>
      </c>
      <c r="H72" s="99">
        <v>1.15373E-2</v>
      </c>
      <c r="I72" s="99">
        <v>-8.7453810000000007E-2</v>
      </c>
      <c r="J72" s="99">
        <v>-0.13824980000000001</v>
      </c>
      <c r="K72" s="99">
        <v>2.8278770000000002E-2</v>
      </c>
      <c r="L72" s="99">
        <v>-4.2290599999999998E-2</v>
      </c>
      <c r="M72" s="99">
        <v>-6.851846E-3</v>
      </c>
      <c r="N72" s="99">
        <v>8.7200479999999993E-3</v>
      </c>
      <c r="O72" s="99">
        <v>-9.0528280000000003E-2</v>
      </c>
      <c r="P72" s="99">
        <v>-0.1175857</v>
      </c>
      <c r="Q72" s="99">
        <v>2.0861520000000001E-2</v>
      </c>
      <c r="R72" s="99">
        <v>2.9775579999999999E-2</v>
      </c>
      <c r="S72" s="99">
        <v>8.4615030000000004E-3</v>
      </c>
    </row>
    <row r="73" spans="1:19" x14ac:dyDescent="0.2">
      <c r="A73" s="98">
        <v>335</v>
      </c>
      <c r="B73" s="64">
        <v>150</v>
      </c>
      <c r="C73" s="64">
        <v>-2</v>
      </c>
      <c r="D73" s="65">
        <v>-29.979850765104288</v>
      </c>
      <c r="E73" s="65">
        <v>2.3090885696043735</v>
      </c>
      <c r="F73" s="98">
        <v>-30</v>
      </c>
      <c r="G73" s="98">
        <v>2.4</v>
      </c>
      <c r="H73" s="99">
        <v>1.130447E-2</v>
      </c>
      <c r="I73" s="99">
        <v>-7.7852939999999995E-2</v>
      </c>
      <c r="J73" s="99">
        <v>-0.3241214</v>
      </c>
      <c r="K73" s="99">
        <v>-1.8630710000000002E-2</v>
      </c>
      <c r="L73" s="99">
        <v>-4.0545999999999999E-2</v>
      </c>
      <c r="M73" s="99">
        <v>-9.7098570000000006E-3</v>
      </c>
      <c r="N73" s="99">
        <v>9.2462529999999994E-3</v>
      </c>
      <c r="O73" s="99">
        <v>-8.5618070000000004E-2</v>
      </c>
      <c r="P73" s="99">
        <v>-0.2847809</v>
      </c>
      <c r="Q73" s="99">
        <v>-1.9237319999999999E-2</v>
      </c>
      <c r="R73" s="99">
        <v>3.5491660000000001E-2</v>
      </c>
      <c r="S73" s="99">
        <v>1.188463E-2</v>
      </c>
    </row>
    <row r="74" spans="1:19" x14ac:dyDescent="0.2">
      <c r="A74" s="98">
        <v>326</v>
      </c>
      <c r="B74" s="64">
        <v>150</v>
      </c>
      <c r="C74" s="64">
        <v>4</v>
      </c>
      <c r="D74" s="65">
        <v>-29.919452093209912</v>
      </c>
      <c r="E74" s="65">
        <v>-4.6163057445603304</v>
      </c>
      <c r="F74" s="98">
        <v>-29.9</v>
      </c>
      <c r="G74" s="98">
        <v>-4.7</v>
      </c>
      <c r="H74" s="99">
        <v>1.12868E-2</v>
      </c>
      <c r="I74" s="99">
        <v>-8.2939860000000004E-2</v>
      </c>
      <c r="J74" s="99">
        <v>0.21200550000000001</v>
      </c>
      <c r="K74" s="99">
        <v>0.10132919999999999</v>
      </c>
      <c r="L74" s="99">
        <v>-4.405092E-2</v>
      </c>
      <c r="M74" s="99">
        <v>-2.2669550000000002E-3</v>
      </c>
      <c r="N74" s="99">
        <v>8.7090029999999999E-3</v>
      </c>
      <c r="O74" s="99">
        <v>-8.0399410000000004E-2</v>
      </c>
      <c r="P74" s="99">
        <v>0.17830770000000001</v>
      </c>
      <c r="Q74" s="99">
        <v>8.5263160000000005E-2</v>
      </c>
      <c r="R74" s="99">
        <v>1.182093E-2</v>
      </c>
      <c r="S74" s="99">
        <v>3.6004050000000001E-3</v>
      </c>
    </row>
    <row r="75" spans="1:19" x14ac:dyDescent="0.2">
      <c r="A75" s="98">
        <v>338</v>
      </c>
      <c r="B75" s="64">
        <v>150</v>
      </c>
      <c r="C75" s="64">
        <v>-4</v>
      </c>
      <c r="D75" s="65">
        <v>-29.919452093209912</v>
      </c>
      <c r="E75" s="65">
        <v>4.6163057445603304</v>
      </c>
      <c r="F75" s="98">
        <v>-29.9</v>
      </c>
      <c r="G75" s="98">
        <v>4.8</v>
      </c>
      <c r="H75" s="99">
        <v>1.075395E-2</v>
      </c>
      <c r="I75" s="99">
        <v>-5.9972060000000001E-2</v>
      </c>
      <c r="J75" s="99">
        <v>-0.50405979999999995</v>
      </c>
      <c r="K75" s="99">
        <v>-6.963569E-2</v>
      </c>
      <c r="L75" s="99">
        <v>-4.0915760000000002E-2</v>
      </c>
      <c r="M75" s="99">
        <v>-1.158177E-2</v>
      </c>
      <c r="N75" s="99">
        <v>1.028053E-2</v>
      </c>
      <c r="O75" s="99">
        <v>-7.2363999999999998E-2</v>
      </c>
      <c r="P75" s="99">
        <v>-0.45603870000000002</v>
      </c>
      <c r="Q75" s="99">
        <v>-6.5062170000000003E-2</v>
      </c>
      <c r="R75" s="99">
        <v>3.9100959999999997E-2</v>
      </c>
      <c r="S75" s="99">
        <v>1.4168450000000001E-2</v>
      </c>
    </row>
    <row r="76" spans="1:19" x14ac:dyDescent="0.2">
      <c r="A76" s="98">
        <v>323</v>
      </c>
      <c r="B76" s="64">
        <v>150</v>
      </c>
      <c r="C76" s="64">
        <v>6</v>
      </c>
      <c r="D76" s="65">
        <v>-29.818950606908544</v>
      </c>
      <c r="E76" s="65">
        <v>-6.9197982910510358</v>
      </c>
      <c r="F76" s="98">
        <v>-29.8</v>
      </c>
      <c r="G76" s="98">
        <v>-7</v>
      </c>
      <c r="H76" s="99">
        <v>1.0411429999999999E-2</v>
      </c>
      <c r="I76" s="99">
        <v>-6.9985220000000001E-2</v>
      </c>
      <c r="J76" s="99">
        <v>0.37604009999999999</v>
      </c>
      <c r="K76" s="99">
        <v>0.12940099999999999</v>
      </c>
      <c r="L76" s="99">
        <v>-4.5070079999999998E-2</v>
      </c>
      <c r="M76" s="99">
        <v>-4.8815110000000002E-4</v>
      </c>
      <c r="N76" s="99">
        <v>9.2200830000000004E-3</v>
      </c>
      <c r="O76" s="99">
        <v>-6.840512E-2</v>
      </c>
      <c r="P76" s="99">
        <v>0.29821750000000002</v>
      </c>
      <c r="Q76" s="99">
        <v>0.1071732</v>
      </c>
      <c r="R76" s="99">
        <v>-3.239263E-3</v>
      </c>
      <c r="S76" s="99">
        <v>2.3320480000000002E-3</v>
      </c>
    </row>
    <row r="77" spans="1:19" x14ac:dyDescent="0.2">
      <c r="A77" s="98">
        <v>341</v>
      </c>
      <c r="B77" s="64">
        <v>150</v>
      </c>
      <c r="C77" s="64">
        <v>-6</v>
      </c>
      <c r="D77" s="65">
        <v>-29.818950606908544</v>
      </c>
      <c r="E77" s="65">
        <v>6.9197982910510358</v>
      </c>
      <c r="F77" s="98">
        <v>-29.8</v>
      </c>
      <c r="G77" s="98">
        <v>7.1</v>
      </c>
      <c r="H77" s="99">
        <v>1.0000530000000001E-2</v>
      </c>
      <c r="I77" s="99">
        <v>-3.72112E-2</v>
      </c>
      <c r="J77" s="99">
        <v>-0.66790360000000004</v>
      </c>
      <c r="K77" s="99">
        <v>-0.1215367</v>
      </c>
      <c r="L77" s="99">
        <v>-4.2644000000000001E-2</v>
      </c>
      <c r="M77" s="99">
        <v>-1.281087E-2</v>
      </c>
      <c r="N77" s="99">
        <v>1.0683679999999999E-2</v>
      </c>
      <c r="O77" s="99">
        <v>-5.5257670000000002E-2</v>
      </c>
      <c r="P77" s="99">
        <v>-0.62854509999999997</v>
      </c>
      <c r="Q77" s="99">
        <v>-0.1104362</v>
      </c>
      <c r="R77" s="99">
        <v>4.3902839999999999E-2</v>
      </c>
      <c r="S77" s="99">
        <v>1.7192949999999999E-2</v>
      </c>
    </row>
    <row r="78" spans="1:19" x14ac:dyDescent="0.2">
      <c r="A78" s="92">
        <v>344</v>
      </c>
      <c r="B78" s="70">
        <v>180</v>
      </c>
      <c r="C78" s="70">
        <v>10</v>
      </c>
      <c r="D78" s="71">
        <v>0</v>
      </c>
      <c r="E78" s="71">
        <v>-10</v>
      </c>
      <c r="F78" s="92">
        <v>0</v>
      </c>
      <c r="G78" s="92">
        <v>-10.199999999999999</v>
      </c>
      <c r="H78" s="93">
        <v>3.3824950000000001E-3</v>
      </c>
      <c r="I78" s="93">
        <v>-7.2339619999999993E-2</v>
      </c>
      <c r="J78" s="93">
        <v>0.58645329999999996</v>
      </c>
      <c r="K78" s="93">
        <v>0.1753912</v>
      </c>
      <c r="L78" s="93">
        <v>-1.412277E-2</v>
      </c>
      <c r="M78" s="93">
        <v>1.454913E-3</v>
      </c>
      <c r="N78" s="93">
        <v>-8.3418679999999995E-4</v>
      </c>
      <c r="O78" s="93">
        <v>-7.1375389999999997E-2</v>
      </c>
      <c r="P78" s="93">
        <v>0.59179340000000002</v>
      </c>
      <c r="Q78" s="93">
        <v>0.1652303</v>
      </c>
      <c r="R78" s="93">
        <v>3.9909250000000002E-3</v>
      </c>
      <c r="S78" s="93">
        <v>3.395173E-3</v>
      </c>
    </row>
    <row r="79" spans="1:19" x14ac:dyDescent="0.2">
      <c r="A79" s="92">
        <v>347</v>
      </c>
      <c r="B79" s="70">
        <v>180</v>
      </c>
      <c r="C79" s="70">
        <v>8</v>
      </c>
      <c r="D79" s="71">
        <v>0</v>
      </c>
      <c r="E79" s="71">
        <v>-7.9999999999999982</v>
      </c>
      <c r="F79" s="92">
        <v>0</v>
      </c>
      <c r="G79" s="92">
        <v>-8.1999999999999993</v>
      </c>
      <c r="H79" s="93">
        <v>3.7594109999999998E-3</v>
      </c>
      <c r="I79" s="93">
        <v>-8.211968E-2</v>
      </c>
      <c r="J79" s="93">
        <v>0.4903342</v>
      </c>
      <c r="K79" s="93">
        <v>0.16545550000000001</v>
      </c>
      <c r="L79" s="93">
        <v>-2.3085669999999999E-2</v>
      </c>
      <c r="M79" s="93">
        <v>2.5516150000000001E-5</v>
      </c>
      <c r="N79" s="93">
        <v>-8.2257109999999995E-4</v>
      </c>
      <c r="O79" s="93">
        <v>-8.2030980000000003E-2</v>
      </c>
      <c r="P79" s="93">
        <v>0.49662590000000001</v>
      </c>
      <c r="Q79" s="93">
        <v>0.15785579999999999</v>
      </c>
      <c r="R79" s="93">
        <v>1.611829E-2</v>
      </c>
      <c r="S79" s="93">
        <v>3.7778289999999999E-3</v>
      </c>
    </row>
    <row r="80" spans="1:19" x14ac:dyDescent="0.2">
      <c r="A80" s="92">
        <v>350</v>
      </c>
      <c r="B80" s="70">
        <v>180</v>
      </c>
      <c r="C80" s="70">
        <v>6</v>
      </c>
      <c r="D80" s="71">
        <v>0</v>
      </c>
      <c r="E80" s="71">
        <v>-6.0000000000000009</v>
      </c>
      <c r="F80" s="92">
        <v>0</v>
      </c>
      <c r="G80" s="92">
        <v>-6.2</v>
      </c>
      <c r="H80" s="93">
        <v>4.2062250000000001E-3</v>
      </c>
      <c r="I80" s="93">
        <v>-9.2765739999999999E-2</v>
      </c>
      <c r="J80" s="93">
        <v>0.35614970000000001</v>
      </c>
      <c r="K80" s="93">
        <v>0.14703759999999999</v>
      </c>
      <c r="L80" s="93">
        <v>-3.249142E-2</v>
      </c>
      <c r="M80" s="93">
        <v>-6.5848749999999998E-4</v>
      </c>
      <c r="N80" s="93">
        <v>-1.5214639999999999E-3</v>
      </c>
      <c r="O80" s="93">
        <v>-9.124525E-2</v>
      </c>
      <c r="P80" s="93">
        <v>0.36924299999999999</v>
      </c>
      <c r="Q80" s="93">
        <v>0.1401394</v>
      </c>
      <c r="R80" s="93">
        <v>2.703999E-2</v>
      </c>
      <c r="S80" s="93">
        <v>3.062426E-3</v>
      </c>
    </row>
    <row r="81" spans="1:19" x14ac:dyDescent="0.2">
      <c r="A81" s="92">
        <v>353</v>
      </c>
      <c r="B81" s="70">
        <v>180</v>
      </c>
      <c r="C81" s="70">
        <v>4</v>
      </c>
      <c r="D81" s="71">
        <v>0</v>
      </c>
      <c r="E81" s="71">
        <v>-4</v>
      </c>
      <c r="F81" s="92">
        <v>0</v>
      </c>
      <c r="G81" s="92">
        <v>-4.0999999999999996</v>
      </c>
      <c r="H81" s="93">
        <v>4.15599E-3</v>
      </c>
      <c r="I81" s="93">
        <v>-0.1039639</v>
      </c>
      <c r="J81" s="93">
        <v>0.19267699999999999</v>
      </c>
      <c r="K81" s="93">
        <v>0.1190344</v>
      </c>
      <c r="L81" s="93">
        <v>-4.0963100000000002E-2</v>
      </c>
      <c r="M81" s="93">
        <v>-1.9455430000000001E-3</v>
      </c>
      <c r="N81" s="93">
        <v>-1.513697E-3</v>
      </c>
      <c r="O81" s="93">
        <v>-0.10307819999999999</v>
      </c>
      <c r="P81" s="93">
        <v>0.20279520000000001</v>
      </c>
      <c r="Q81" s="93">
        <v>0.1131236</v>
      </c>
      <c r="R81" s="93">
        <v>3.7712429999999998E-2</v>
      </c>
      <c r="S81" s="93">
        <v>4.7589440000000002E-3</v>
      </c>
    </row>
    <row r="82" spans="1:19" x14ac:dyDescent="0.2">
      <c r="A82" s="92">
        <v>356</v>
      </c>
      <c r="B82" s="70">
        <v>180</v>
      </c>
      <c r="C82" s="70">
        <v>2</v>
      </c>
      <c r="D82" s="71">
        <v>0</v>
      </c>
      <c r="E82" s="71">
        <v>-2</v>
      </c>
      <c r="F82" s="92">
        <v>0</v>
      </c>
      <c r="G82" s="92">
        <v>-2.1</v>
      </c>
      <c r="H82" s="93">
        <v>3.4672100000000001E-3</v>
      </c>
      <c r="I82" s="93">
        <v>-0.11008220000000001</v>
      </c>
      <c r="J82" s="93">
        <v>-6.5611520000000004E-4</v>
      </c>
      <c r="K82" s="93">
        <v>8.0985340000000003E-2</v>
      </c>
      <c r="L82" s="93">
        <v>-4.6204050000000003E-2</v>
      </c>
      <c r="M82" s="93">
        <v>-5.3629280000000003E-3</v>
      </c>
      <c r="N82" s="93">
        <v>-1.6380539999999999E-3</v>
      </c>
      <c r="O82" s="93">
        <v>-0.1089585</v>
      </c>
      <c r="P82" s="93">
        <v>1.5354E-2</v>
      </c>
      <c r="Q82" s="93">
        <v>7.6876829999999993E-2</v>
      </c>
      <c r="R82" s="93">
        <v>4.3986150000000002E-2</v>
      </c>
      <c r="S82" s="93">
        <v>7.4048059999999999E-3</v>
      </c>
    </row>
    <row r="83" spans="1:19" x14ac:dyDescent="0.2">
      <c r="A83" s="92">
        <v>359</v>
      </c>
      <c r="B83" s="70">
        <v>180</v>
      </c>
      <c r="C83" s="70">
        <v>0</v>
      </c>
      <c r="D83" s="71">
        <v>0</v>
      </c>
      <c r="E83" s="71">
        <v>0</v>
      </c>
      <c r="F83" s="92">
        <v>0</v>
      </c>
      <c r="G83" s="92">
        <v>0</v>
      </c>
      <c r="H83" s="93">
        <v>2.9983539999999999E-3</v>
      </c>
      <c r="I83" s="93">
        <v>-0.11233940000000001</v>
      </c>
      <c r="J83" s="93">
        <v>-0.21353430000000001</v>
      </c>
      <c r="K83" s="93">
        <v>3.5242860000000001E-2</v>
      </c>
      <c r="L83" s="93">
        <v>-5.3720660000000003E-2</v>
      </c>
      <c r="M83" s="93">
        <v>-9.1077559999999998E-3</v>
      </c>
      <c r="N83" s="93">
        <v>-9.5696210000000004E-4</v>
      </c>
      <c r="O83" s="93">
        <v>-0.107659</v>
      </c>
      <c r="P83" s="93">
        <v>-0.18463640000000001</v>
      </c>
      <c r="Q83" s="93">
        <v>3.1822490000000002E-2</v>
      </c>
      <c r="R83" s="93">
        <v>5.2364090000000002E-2</v>
      </c>
      <c r="S83" s="93">
        <v>9.4524020000000004E-3</v>
      </c>
    </row>
    <row r="84" spans="1:19" x14ac:dyDescent="0.2">
      <c r="A84" s="92">
        <v>362</v>
      </c>
      <c r="B84" s="70">
        <v>180</v>
      </c>
      <c r="C84" s="70">
        <v>-2</v>
      </c>
      <c r="D84" s="71">
        <v>0</v>
      </c>
      <c r="E84" s="71">
        <v>2</v>
      </c>
      <c r="F84" s="92">
        <v>0</v>
      </c>
      <c r="G84" s="92">
        <v>2.1</v>
      </c>
      <c r="H84" s="93">
        <v>1.6446099999999999E-3</v>
      </c>
      <c r="I84" s="93">
        <v>-0.1024221</v>
      </c>
      <c r="J84" s="93">
        <v>-0.40954370000000001</v>
      </c>
      <c r="K84" s="93">
        <v>-1.498449E-2</v>
      </c>
      <c r="L84" s="93">
        <v>-5.3057699999999999E-2</v>
      </c>
      <c r="M84" s="93">
        <v>-1.3190500000000001E-2</v>
      </c>
      <c r="N84" s="93">
        <v>-2.4019489999999999E-5</v>
      </c>
      <c r="O84" s="93">
        <v>-0.1029683</v>
      </c>
      <c r="P84" s="93">
        <v>-0.39810410000000002</v>
      </c>
      <c r="Q84" s="93">
        <v>-1.792082E-2</v>
      </c>
      <c r="R84" s="93">
        <v>5.4760379999999997E-2</v>
      </c>
      <c r="S84" s="93">
        <v>1.3014360000000001E-2</v>
      </c>
    </row>
    <row r="85" spans="1:19" x14ac:dyDescent="0.2">
      <c r="A85" s="92">
        <v>365</v>
      </c>
      <c r="B85" s="70">
        <v>180</v>
      </c>
      <c r="C85" s="70">
        <v>-4</v>
      </c>
      <c r="D85" s="71">
        <v>0</v>
      </c>
      <c r="E85" s="71">
        <v>4</v>
      </c>
      <c r="F85" s="92">
        <v>0</v>
      </c>
      <c r="G85" s="92">
        <v>4.2</v>
      </c>
      <c r="H85" s="93">
        <v>-1.9378709999999999E-4</v>
      </c>
      <c r="I85" s="93">
        <v>-8.5102230000000001E-2</v>
      </c>
      <c r="J85" s="93">
        <v>-0.61510010000000004</v>
      </c>
      <c r="K85" s="93">
        <v>-7.1306320000000006E-2</v>
      </c>
      <c r="L85" s="93">
        <v>-5.3157660000000002E-2</v>
      </c>
      <c r="M85" s="93">
        <v>-1.697856E-2</v>
      </c>
      <c r="N85" s="93">
        <v>1.5285089999999999E-3</v>
      </c>
      <c r="O85" s="93">
        <v>-8.4204340000000003E-2</v>
      </c>
      <c r="P85" s="93">
        <v>-0.59250130000000001</v>
      </c>
      <c r="Q85" s="93">
        <v>-7.2468539999999998E-2</v>
      </c>
      <c r="R85" s="93">
        <v>6.3513849999999997E-2</v>
      </c>
      <c r="S85" s="93">
        <v>1.5076239999999999E-2</v>
      </c>
    </row>
    <row r="86" spans="1:19" x14ac:dyDescent="0.2">
      <c r="A86" s="92">
        <v>368</v>
      </c>
      <c r="B86" s="70">
        <v>180</v>
      </c>
      <c r="C86" s="70">
        <v>-6</v>
      </c>
      <c r="D86" s="71">
        <v>0</v>
      </c>
      <c r="E86" s="71">
        <v>6.0000000000000009</v>
      </c>
      <c r="F86" s="92">
        <v>0</v>
      </c>
      <c r="G86" s="92">
        <v>6.2</v>
      </c>
      <c r="H86" s="93">
        <v>-1.690399E-3</v>
      </c>
      <c r="I86" s="93">
        <v>-6.4634449999999996E-2</v>
      </c>
      <c r="J86" s="93">
        <v>-0.79329510000000003</v>
      </c>
      <c r="K86" s="93">
        <v>-0.1255686</v>
      </c>
      <c r="L86" s="93">
        <v>-5.5372640000000001E-2</v>
      </c>
      <c r="M86" s="93">
        <v>-2.0596429999999999E-2</v>
      </c>
      <c r="N86" s="93">
        <v>2.2962939999999999E-3</v>
      </c>
      <c r="O86" s="93">
        <v>-6.4890569999999995E-2</v>
      </c>
      <c r="P86" s="93">
        <v>-0.77789870000000005</v>
      </c>
      <c r="Q86" s="93">
        <v>-0.1259825</v>
      </c>
      <c r="R86" s="93">
        <v>6.1824990000000003E-2</v>
      </c>
      <c r="S86" s="93">
        <v>1.8288209999999999E-2</v>
      </c>
    </row>
    <row r="87" spans="1:19" x14ac:dyDescent="0.2">
      <c r="A87" s="92">
        <v>371</v>
      </c>
      <c r="B87" s="70">
        <v>180</v>
      </c>
      <c r="C87" s="70">
        <v>-8</v>
      </c>
      <c r="D87" s="71">
        <v>0</v>
      </c>
      <c r="E87" s="71">
        <v>7.9999999999999982</v>
      </c>
      <c r="F87" s="92">
        <v>0</v>
      </c>
      <c r="G87" s="92">
        <v>8.3000000000000007</v>
      </c>
      <c r="H87" s="93">
        <v>-3.1945530000000001E-3</v>
      </c>
      <c r="I87" s="93">
        <v>-4.2244999999999998E-2</v>
      </c>
      <c r="J87" s="93">
        <v>-0.97478260000000005</v>
      </c>
      <c r="K87" s="93">
        <v>-0.1808131</v>
      </c>
      <c r="L87" s="93">
        <v>-4.7735279999999998E-2</v>
      </c>
      <c r="M87" s="93">
        <v>-2.3702600000000001E-2</v>
      </c>
      <c r="N87" s="93">
        <v>2.6989430000000001E-3</v>
      </c>
      <c r="O87" s="93">
        <v>-4.235949E-2</v>
      </c>
      <c r="P87" s="93">
        <v>-0.94903230000000005</v>
      </c>
      <c r="Q87" s="93">
        <v>-0.17833199999999999</v>
      </c>
      <c r="R87" s="93">
        <v>6.3420840000000006E-2</v>
      </c>
      <c r="S87" s="93">
        <v>2.0503670000000002E-2</v>
      </c>
    </row>
    <row r="88" spans="1:19" x14ac:dyDescent="0.2">
      <c r="A88" s="92">
        <v>374</v>
      </c>
      <c r="B88" s="70">
        <v>180</v>
      </c>
      <c r="C88" s="70">
        <v>-10</v>
      </c>
      <c r="D88" s="71">
        <v>0</v>
      </c>
      <c r="E88" s="71">
        <v>10</v>
      </c>
      <c r="F88" s="92">
        <v>0</v>
      </c>
      <c r="G88" s="92">
        <v>10.4</v>
      </c>
      <c r="H88" s="93">
        <v>-4.645583E-3</v>
      </c>
      <c r="I88" s="93">
        <v>-2.4974639999999999E-2</v>
      </c>
      <c r="J88" s="93">
        <v>-1.1005290000000001</v>
      </c>
      <c r="K88" s="93">
        <v>-0.22013279999999999</v>
      </c>
      <c r="L88" s="93">
        <v>-4.2498599999999997E-2</v>
      </c>
      <c r="M88" s="93">
        <v>-2.2682939999999999E-2</v>
      </c>
      <c r="N88" s="93">
        <v>3.7341459999999998E-3</v>
      </c>
      <c r="O88" s="93">
        <v>-2.4903970000000001E-2</v>
      </c>
      <c r="P88" s="93">
        <v>-1.0699510000000001</v>
      </c>
      <c r="Q88" s="93">
        <v>-0.21558250000000001</v>
      </c>
      <c r="R88" s="93">
        <v>5.8826839999999998E-2</v>
      </c>
      <c r="S88" s="93">
        <v>2.0072130000000001E-2</v>
      </c>
    </row>
  </sheetData>
  <autoFilter ref="A1:S1" xr:uid="{0C149CBD-A610-EE4A-BF62-3EB6C767F261}">
    <sortState xmlns:xlrd2="http://schemas.microsoft.com/office/spreadsheetml/2017/richdata2" ref="A2:S88">
      <sortCondition ref="F1:F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3FA1-AD93-F843-9ABA-7027F90953F2}">
  <dimension ref="A1:S79"/>
  <sheetViews>
    <sheetView workbookViewId="0"/>
  </sheetViews>
  <sheetFormatPr baseColWidth="10" defaultRowHeight="15" x14ac:dyDescent="0.2"/>
  <cols>
    <col min="4" max="4" width="18.1640625" bestFit="1" customWidth="1"/>
    <col min="5" max="5" width="15.33203125" bestFit="1" customWidth="1"/>
    <col min="6" max="6" width="16.5" bestFit="1" customWidth="1"/>
    <col min="7" max="7" width="15.33203125" bestFit="1" customWidth="1"/>
  </cols>
  <sheetData>
    <row r="1" spans="1:19" x14ac:dyDescent="0.2">
      <c r="A1" t="s">
        <v>17</v>
      </c>
      <c r="B1" t="s">
        <v>3</v>
      </c>
      <c r="C1" t="s">
        <v>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13</v>
      </c>
      <c r="L1" t="s">
        <v>23</v>
      </c>
      <c r="M1" t="s">
        <v>24</v>
      </c>
      <c r="N1" t="s">
        <v>25</v>
      </c>
      <c r="O1" t="s">
        <v>14</v>
      </c>
      <c r="P1" t="s">
        <v>15</v>
      </c>
      <c r="Q1" t="s">
        <v>16</v>
      </c>
      <c r="R1" t="s">
        <v>26</v>
      </c>
      <c r="S1" t="s">
        <v>27</v>
      </c>
    </row>
    <row r="2" spans="1:19" x14ac:dyDescent="0.2">
      <c r="A2" s="78">
        <v>775</v>
      </c>
      <c r="B2" s="51">
        <v>0</v>
      </c>
      <c r="C2" s="51">
        <v>-10</v>
      </c>
      <c r="D2" s="52">
        <v>-180</v>
      </c>
      <c r="E2" s="52">
        <v>-10</v>
      </c>
      <c r="F2" s="78">
        <v>-180</v>
      </c>
      <c r="G2" s="78">
        <v>-10.199999999999999</v>
      </c>
      <c r="H2" s="79">
        <v>-2.0582729999999998E-3</v>
      </c>
      <c r="I2" s="79">
        <v>7.6548989999999997E-2</v>
      </c>
      <c r="J2" s="79">
        <v>-0.86883239999999995</v>
      </c>
      <c r="K2" s="79">
        <v>0.20305029999999999</v>
      </c>
      <c r="L2" s="79">
        <v>-4.6610369999999998E-2</v>
      </c>
      <c r="M2" s="79">
        <v>2.426915E-2</v>
      </c>
      <c r="N2" s="79">
        <v>4.3691509999999999E-3</v>
      </c>
      <c r="O2" s="79">
        <v>7.2095880000000001E-2</v>
      </c>
      <c r="P2" s="79">
        <v>-0.89254840000000002</v>
      </c>
      <c r="Q2" s="79">
        <v>0.2131826</v>
      </c>
      <c r="R2" s="79">
        <v>4.7552480000000001E-2</v>
      </c>
      <c r="S2" s="79">
        <v>-2.197234E-2</v>
      </c>
    </row>
    <row r="3" spans="1:19" x14ac:dyDescent="0.2">
      <c r="A3" s="78">
        <v>778</v>
      </c>
      <c r="B3" s="51">
        <v>0</v>
      </c>
      <c r="C3" s="51">
        <v>-8</v>
      </c>
      <c r="D3" s="52">
        <v>-180</v>
      </c>
      <c r="E3" s="52">
        <v>-7.9999999999999982</v>
      </c>
      <c r="F3" s="78">
        <v>-180</v>
      </c>
      <c r="G3" s="78">
        <v>-8.1999999999999993</v>
      </c>
      <c r="H3" s="79">
        <v>-1.371592E-3</v>
      </c>
      <c r="I3" s="79">
        <v>9.1694899999999996E-2</v>
      </c>
      <c r="J3" s="79">
        <v>-0.72715470000000004</v>
      </c>
      <c r="K3" s="79">
        <v>0.1637924</v>
      </c>
      <c r="L3" s="79">
        <v>-5.51134E-2</v>
      </c>
      <c r="M3" s="79">
        <v>2.3406360000000001E-2</v>
      </c>
      <c r="N3" s="79">
        <v>2.0415400000000001E-3</v>
      </c>
      <c r="O3" s="79">
        <v>9.0293479999999995E-2</v>
      </c>
      <c r="P3" s="79">
        <v>-0.75876880000000002</v>
      </c>
      <c r="Q3" s="79">
        <v>0.1741993</v>
      </c>
      <c r="R3" s="79">
        <v>5.4467880000000003E-2</v>
      </c>
      <c r="S3" s="79">
        <v>-2.1547400000000001E-2</v>
      </c>
    </row>
    <row r="4" spans="1:19" x14ac:dyDescent="0.2">
      <c r="A4" s="78">
        <v>781</v>
      </c>
      <c r="B4" s="51">
        <v>0</v>
      </c>
      <c r="C4" s="51">
        <v>-6</v>
      </c>
      <c r="D4" s="52">
        <v>-180</v>
      </c>
      <c r="E4" s="52">
        <v>-6.0000000000000009</v>
      </c>
      <c r="F4" s="78">
        <v>-180</v>
      </c>
      <c r="G4" s="78">
        <v>-6.2</v>
      </c>
      <c r="H4" s="79">
        <v>-1.3948560000000001E-3</v>
      </c>
      <c r="I4" s="79">
        <v>0.1133913</v>
      </c>
      <c r="J4" s="79">
        <v>-0.59026990000000001</v>
      </c>
      <c r="K4" s="79">
        <v>0.1219821</v>
      </c>
      <c r="L4" s="79">
        <v>-6.0822500000000002E-2</v>
      </c>
      <c r="M4" s="79">
        <v>2.118403E-2</v>
      </c>
      <c r="N4" s="79">
        <v>1.155709E-3</v>
      </c>
      <c r="O4" s="79">
        <v>0.1103547</v>
      </c>
      <c r="P4" s="79">
        <v>-0.61551520000000004</v>
      </c>
      <c r="Q4" s="79">
        <v>0.12898599999999999</v>
      </c>
      <c r="R4" s="79">
        <v>5.7352529999999999E-2</v>
      </c>
      <c r="S4" s="79">
        <v>-1.9121619999999999E-2</v>
      </c>
    </row>
    <row r="5" spans="1:19" x14ac:dyDescent="0.2">
      <c r="A5" s="78">
        <v>784</v>
      </c>
      <c r="B5" s="51">
        <v>0</v>
      </c>
      <c r="C5" s="51">
        <v>-4</v>
      </c>
      <c r="D5" s="52">
        <v>-180</v>
      </c>
      <c r="E5" s="52">
        <v>-4</v>
      </c>
      <c r="F5" s="78">
        <v>-180</v>
      </c>
      <c r="G5" s="78">
        <v>-4.0999999999999996</v>
      </c>
      <c r="H5" s="79">
        <v>-1.5497270000000001E-3</v>
      </c>
      <c r="I5" s="79">
        <v>0.1337729</v>
      </c>
      <c r="J5" s="79">
        <v>-0.44002180000000002</v>
      </c>
      <c r="K5" s="79">
        <v>7.6982300000000004E-2</v>
      </c>
      <c r="L5" s="79">
        <v>-5.8166420000000003E-2</v>
      </c>
      <c r="M5" s="79">
        <v>1.8200939999999999E-2</v>
      </c>
      <c r="N5" s="79">
        <v>4.3618239999999999E-4</v>
      </c>
      <c r="O5" s="79">
        <v>0.12842049999999999</v>
      </c>
      <c r="P5" s="79">
        <v>-0.45243929999999999</v>
      </c>
      <c r="Q5" s="79">
        <v>7.9032249999999998E-2</v>
      </c>
      <c r="R5" s="79">
        <v>5.5215550000000002E-2</v>
      </c>
      <c r="S5" s="79">
        <v>-1.5819429999999999E-2</v>
      </c>
    </row>
    <row r="6" spans="1:19" x14ac:dyDescent="0.2">
      <c r="A6" s="78">
        <v>787</v>
      </c>
      <c r="B6" s="51">
        <v>0</v>
      </c>
      <c r="C6" s="51">
        <v>-2</v>
      </c>
      <c r="D6" s="52">
        <v>-180</v>
      </c>
      <c r="E6" s="52">
        <v>-2</v>
      </c>
      <c r="F6" s="78">
        <v>-180</v>
      </c>
      <c r="G6" s="78">
        <v>-2</v>
      </c>
      <c r="H6" s="79">
        <v>-7.992206E-4</v>
      </c>
      <c r="I6" s="79">
        <v>0.1460283</v>
      </c>
      <c r="J6" s="79">
        <v>-0.2738081</v>
      </c>
      <c r="K6" s="79">
        <v>2.994227E-2</v>
      </c>
      <c r="L6" s="79">
        <v>-5.9772850000000002E-2</v>
      </c>
      <c r="M6" s="79">
        <v>1.36071E-2</v>
      </c>
      <c r="N6" s="79">
        <v>-4.048659E-4</v>
      </c>
      <c r="O6" s="79">
        <v>0.1445671</v>
      </c>
      <c r="P6" s="79">
        <v>-0.31611830000000002</v>
      </c>
      <c r="Q6" s="79">
        <v>3.8205660000000002E-2</v>
      </c>
      <c r="R6" s="79">
        <v>5.0521789999999997E-2</v>
      </c>
      <c r="S6" s="79">
        <v>-1.2067069999999999E-2</v>
      </c>
    </row>
    <row r="7" spans="1:19" x14ac:dyDescent="0.2">
      <c r="A7" s="78">
        <v>790</v>
      </c>
      <c r="B7" s="51">
        <v>0</v>
      </c>
      <c r="C7" s="51">
        <v>0</v>
      </c>
      <c r="D7" s="52">
        <v>-180</v>
      </c>
      <c r="E7" s="52">
        <v>0</v>
      </c>
      <c r="F7" s="78">
        <v>-180</v>
      </c>
      <c r="G7" s="78">
        <v>0</v>
      </c>
      <c r="H7" s="79">
        <v>-3.6584970000000001E-5</v>
      </c>
      <c r="I7" s="79">
        <v>0.15414079999999999</v>
      </c>
      <c r="J7" s="79">
        <v>-0.1343809</v>
      </c>
      <c r="K7" s="79">
        <v>-7.3851940000000003E-3</v>
      </c>
      <c r="L7" s="79">
        <v>-5.692088E-2</v>
      </c>
      <c r="M7" s="79">
        <v>9.6416430000000001E-3</v>
      </c>
      <c r="N7" s="79">
        <v>-4.5768350000000002E-4</v>
      </c>
      <c r="O7" s="79">
        <v>0.15717980000000001</v>
      </c>
      <c r="P7" s="79">
        <v>-0.17680109999999999</v>
      </c>
      <c r="Q7" s="79">
        <v>7.72736E-4</v>
      </c>
      <c r="R7" s="79">
        <v>4.6612609999999999E-2</v>
      </c>
      <c r="S7" s="79">
        <v>-8.9928730000000002E-3</v>
      </c>
    </row>
    <row r="8" spans="1:19" x14ac:dyDescent="0.2">
      <c r="A8" s="78">
        <v>793</v>
      </c>
      <c r="B8" s="51">
        <v>0</v>
      </c>
      <c r="C8" s="51">
        <v>2</v>
      </c>
      <c r="D8" s="52">
        <v>-180</v>
      </c>
      <c r="E8" s="52">
        <v>2</v>
      </c>
      <c r="F8" s="78">
        <v>-180</v>
      </c>
      <c r="G8" s="78">
        <v>2.1</v>
      </c>
      <c r="H8" s="79">
        <v>-3.744226E-4</v>
      </c>
      <c r="I8" s="79">
        <v>0.1565501</v>
      </c>
      <c r="J8" s="79">
        <v>-7.5833339999999995E-4</v>
      </c>
      <c r="K8" s="79">
        <v>-4.0819139999999997E-2</v>
      </c>
      <c r="L8" s="79">
        <v>-4.6361069999999997E-2</v>
      </c>
      <c r="M8" s="79">
        <v>6.624062E-3</v>
      </c>
      <c r="N8" s="79">
        <v>1.4426630000000001E-4</v>
      </c>
      <c r="O8" s="79">
        <v>0.16290370000000001</v>
      </c>
      <c r="P8" s="79">
        <v>-4.0665340000000001E-2</v>
      </c>
      <c r="Q8" s="79">
        <v>-3.4117420000000002E-2</v>
      </c>
      <c r="R8" s="79">
        <v>3.7150170000000003E-2</v>
      </c>
      <c r="S8" s="79">
        <v>-7.135471E-3</v>
      </c>
    </row>
    <row r="9" spans="1:19" x14ac:dyDescent="0.2">
      <c r="A9" s="78">
        <v>796</v>
      </c>
      <c r="B9" s="51">
        <v>0</v>
      </c>
      <c r="C9" s="51">
        <v>4</v>
      </c>
      <c r="D9" s="52">
        <v>-180</v>
      </c>
      <c r="E9" s="52">
        <v>4</v>
      </c>
      <c r="F9" s="78">
        <v>-180</v>
      </c>
      <c r="G9" s="78">
        <v>4.0999999999999996</v>
      </c>
      <c r="H9" s="79">
        <v>-5.6065580000000002E-4</v>
      </c>
      <c r="I9" s="79">
        <v>0.15691849999999999</v>
      </c>
      <c r="J9" s="79">
        <v>0.1133087</v>
      </c>
      <c r="K9" s="79">
        <v>-6.6668130000000006E-2</v>
      </c>
      <c r="L9" s="79">
        <v>-4.128917E-2</v>
      </c>
      <c r="M9" s="79">
        <v>3.1543510000000001E-3</v>
      </c>
      <c r="N9" s="79">
        <v>6.2215130000000003E-4</v>
      </c>
      <c r="O9" s="79">
        <v>0.15989449999999999</v>
      </c>
      <c r="P9" s="79">
        <v>8.6074349999999994E-2</v>
      </c>
      <c r="Q9" s="79">
        <v>-6.1810869999999997E-2</v>
      </c>
      <c r="R9" s="79">
        <v>2.9832649999999999E-2</v>
      </c>
      <c r="S9" s="79">
        <v>-4.4420859999999996E-3</v>
      </c>
    </row>
    <row r="10" spans="1:19" x14ac:dyDescent="0.2">
      <c r="A10" s="78">
        <v>799</v>
      </c>
      <c r="B10" s="51">
        <v>0</v>
      </c>
      <c r="C10" s="51">
        <v>6</v>
      </c>
      <c r="D10" s="52">
        <v>-180</v>
      </c>
      <c r="E10" s="52">
        <v>6.0000000000000009</v>
      </c>
      <c r="F10" s="78">
        <v>-180</v>
      </c>
      <c r="G10" s="78">
        <v>6.1</v>
      </c>
      <c r="H10" s="79">
        <v>-9.2268910000000001E-4</v>
      </c>
      <c r="I10" s="79">
        <v>0.14641670000000001</v>
      </c>
      <c r="J10" s="79">
        <v>0.21741669999999999</v>
      </c>
      <c r="K10" s="79">
        <v>-8.7770479999999998E-2</v>
      </c>
      <c r="L10" s="79">
        <v>-2.8983410000000001E-2</v>
      </c>
      <c r="M10" s="79">
        <v>1.444814E-3</v>
      </c>
      <c r="N10" s="79">
        <v>9.6372329999999998E-4</v>
      </c>
      <c r="O10" s="79">
        <v>0.15764049999999999</v>
      </c>
      <c r="P10" s="79">
        <v>0.18840770000000001</v>
      </c>
      <c r="Q10" s="79">
        <v>-8.6743899999999999E-2</v>
      </c>
      <c r="R10" s="79">
        <v>1.984899E-2</v>
      </c>
      <c r="S10" s="79">
        <v>-2.9821819999999999E-3</v>
      </c>
    </row>
    <row r="11" spans="1:19" x14ac:dyDescent="0.2">
      <c r="A11" s="78">
        <v>802</v>
      </c>
      <c r="B11" s="51">
        <v>0</v>
      </c>
      <c r="C11" s="51">
        <v>8</v>
      </c>
      <c r="D11" s="52">
        <v>-180</v>
      </c>
      <c r="E11" s="52">
        <v>7.9999999999999982</v>
      </c>
      <c r="F11" s="78">
        <v>-180</v>
      </c>
      <c r="G11" s="78">
        <v>8.1</v>
      </c>
      <c r="H11" s="79">
        <v>-9.771844E-4</v>
      </c>
      <c r="I11" s="79">
        <v>0.13964190000000001</v>
      </c>
      <c r="J11" s="79">
        <v>0.3118571</v>
      </c>
      <c r="K11" s="79">
        <v>-0.1079758</v>
      </c>
      <c r="L11" s="79">
        <v>-2.13869E-2</v>
      </c>
      <c r="M11" s="79">
        <v>-1.248289E-5</v>
      </c>
      <c r="N11" s="79">
        <v>1.201964E-3</v>
      </c>
      <c r="O11" s="79">
        <v>0.14935280000000001</v>
      </c>
      <c r="P11" s="79">
        <v>0.27593200000000001</v>
      </c>
      <c r="Q11" s="79">
        <v>-0.1091189</v>
      </c>
      <c r="R11" s="79">
        <v>6.5863149999999997E-3</v>
      </c>
      <c r="S11" s="79">
        <v>-3.004905E-3</v>
      </c>
    </row>
    <row r="12" spans="1:19" x14ac:dyDescent="0.2">
      <c r="A12" s="88">
        <v>754</v>
      </c>
      <c r="B12" s="58">
        <v>20</v>
      </c>
      <c r="C12" s="58">
        <v>-6</v>
      </c>
      <c r="D12" s="59">
        <v>-160.11419881861877</v>
      </c>
      <c r="E12" s="59">
        <v>-6.3819841325690705</v>
      </c>
      <c r="F12" s="88">
        <v>-160.1</v>
      </c>
      <c r="G12" s="88">
        <v>-6.5</v>
      </c>
      <c r="H12" s="89">
        <v>1.998339E-2</v>
      </c>
      <c r="I12" s="89">
        <v>9.2696169999999994E-2</v>
      </c>
      <c r="J12" s="89">
        <v>-0.57738100000000003</v>
      </c>
      <c r="K12" s="89">
        <v>0.1234377</v>
      </c>
      <c r="L12" s="89">
        <v>-3.8846529999999997E-2</v>
      </c>
      <c r="M12" s="89">
        <v>1.5463559999999999E-2</v>
      </c>
      <c r="N12" s="89">
        <v>1.5102549999999999E-2</v>
      </c>
      <c r="O12" s="89">
        <v>9.8740889999999998E-2</v>
      </c>
      <c r="P12" s="89">
        <v>-0.56041850000000004</v>
      </c>
      <c r="Q12" s="89">
        <v>0.1264458</v>
      </c>
      <c r="R12" s="89">
        <v>4.6123110000000002E-2</v>
      </c>
      <c r="S12" s="89">
        <v>-1.984642E-2</v>
      </c>
    </row>
    <row r="13" spans="1:19" x14ac:dyDescent="0.2">
      <c r="A13" s="88">
        <v>757</v>
      </c>
      <c r="B13" s="58">
        <v>20</v>
      </c>
      <c r="C13" s="58">
        <v>-4</v>
      </c>
      <c r="D13" s="59">
        <v>-160.05079100710651</v>
      </c>
      <c r="E13" s="59">
        <v>-4.2557962016512008</v>
      </c>
      <c r="F13" s="88">
        <v>-160.1</v>
      </c>
      <c r="G13" s="88">
        <v>-4.4000000000000004</v>
      </c>
      <c r="H13" s="89">
        <v>1.9558530000000001E-2</v>
      </c>
      <c r="I13" s="89">
        <v>0.1126645</v>
      </c>
      <c r="J13" s="89">
        <v>-0.43942379999999998</v>
      </c>
      <c r="K13" s="89">
        <v>7.9934669999999999E-2</v>
      </c>
      <c r="L13" s="89">
        <v>-4.0357200000000003E-2</v>
      </c>
      <c r="M13" s="89">
        <v>1.357681E-2</v>
      </c>
      <c r="N13" s="89">
        <v>1.4145410000000001E-2</v>
      </c>
      <c r="O13" s="89">
        <v>0.11502950000000001</v>
      </c>
      <c r="P13" s="89">
        <v>-0.41154590000000002</v>
      </c>
      <c r="Q13" s="89">
        <v>8.2438620000000004E-2</v>
      </c>
      <c r="R13" s="89">
        <v>4.3592939999999997E-2</v>
      </c>
      <c r="S13" s="89">
        <v>-1.6636709999999999E-2</v>
      </c>
    </row>
    <row r="14" spans="1:19" x14ac:dyDescent="0.2">
      <c r="A14" s="88">
        <v>769</v>
      </c>
      <c r="B14" s="58">
        <v>20</v>
      </c>
      <c r="C14" s="58">
        <v>4</v>
      </c>
      <c r="D14" s="59">
        <v>-160.05079100710651</v>
      </c>
      <c r="E14" s="59">
        <v>4.2557962016512008</v>
      </c>
      <c r="F14" s="88">
        <v>-160.1</v>
      </c>
      <c r="G14" s="88">
        <v>4.4000000000000004</v>
      </c>
      <c r="H14" s="89">
        <v>1.958029E-2</v>
      </c>
      <c r="I14" s="89">
        <v>0.13796369999999999</v>
      </c>
      <c r="J14" s="89">
        <v>0.13040080000000001</v>
      </c>
      <c r="K14" s="89">
        <v>-6.6865359999999999E-2</v>
      </c>
      <c r="L14" s="89">
        <v>-4.2747470000000003E-2</v>
      </c>
      <c r="M14" s="89">
        <v>4.9544050000000003E-3</v>
      </c>
      <c r="N14" s="89">
        <v>1.1849119999999999E-2</v>
      </c>
      <c r="O14" s="89">
        <v>0.1417023</v>
      </c>
      <c r="P14" s="89">
        <v>7.0744360000000006E-2</v>
      </c>
      <c r="Q14" s="89">
        <v>-5.2104879999999999E-2</v>
      </c>
      <c r="R14" s="89">
        <v>2.5778769999999999E-2</v>
      </c>
      <c r="S14" s="89">
        <v>-3.0007649999999999E-3</v>
      </c>
    </row>
    <row r="15" spans="1:19" x14ac:dyDescent="0.2">
      <c r="A15" s="88">
        <v>772</v>
      </c>
      <c r="B15" s="58">
        <v>20</v>
      </c>
      <c r="C15" s="58">
        <v>6</v>
      </c>
      <c r="D15" s="59">
        <v>-160.11419881861877</v>
      </c>
      <c r="E15" s="59">
        <v>6.3819841325690705</v>
      </c>
      <c r="F15" s="88">
        <v>-160.1</v>
      </c>
      <c r="G15" s="88">
        <v>6.5</v>
      </c>
      <c r="H15" s="89">
        <v>1.8734569999999999E-2</v>
      </c>
      <c r="I15" s="89">
        <v>0.1328549</v>
      </c>
      <c r="J15" s="89">
        <v>0.2536119</v>
      </c>
      <c r="K15" s="89">
        <v>-8.9037759999999994E-2</v>
      </c>
      <c r="L15" s="89">
        <v>-4.5237449999999998E-2</v>
      </c>
      <c r="M15" s="89">
        <v>2.4969079999999999E-3</v>
      </c>
      <c r="N15" s="89">
        <v>1.1195419999999999E-2</v>
      </c>
      <c r="O15" s="89">
        <v>0.13540050000000001</v>
      </c>
      <c r="P15" s="89">
        <v>0.17685339999999999</v>
      </c>
      <c r="Q15" s="89">
        <v>-7.8168020000000005E-2</v>
      </c>
      <c r="R15" s="89">
        <v>1.806483E-2</v>
      </c>
      <c r="S15" s="89">
        <v>-1.832134E-3</v>
      </c>
    </row>
    <row r="16" spans="1:19" x14ac:dyDescent="0.2">
      <c r="A16" s="88">
        <v>760</v>
      </c>
      <c r="B16" s="58">
        <v>20</v>
      </c>
      <c r="C16" s="58">
        <v>-2</v>
      </c>
      <c r="D16" s="59">
        <v>-160.0127031554901</v>
      </c>
      <c r="E16" s="59">
        <v>-2.128241067090431</v>
      </c>
      <c r="F16" s="88">
        <v>-160</v>
      </c>
      <c r="G16" s="88">
        <v>-2.1</v>
      </c>
      <c r="H16" s="89">
        <v>1.9289290000000001E-2</v>
      </c>
      <c r="I16" s="89">
        <v>0.12961210000000001</v>
      </c>
      <c r="J16" s="89">
        <v>-0.29069630000000002</v>
      </c>
      <c r="K16" s="89">
        <v>3.4870430000000001E-2</v>
      </c>
      <c r="L16" s="89">
        <v>-3.6267349999999997E-2</v>
      </c>
      <c r="M16" s="89">
        <v>1.175935E-2</v>
      </c>
      <c r="N16" s="89">
        <v>1.367707E-2</v>
      </c>
      <c r="O16" s="89">
        <v>0.12976180000000001</v>
      </c>
      <c r="P16" s="89">
        <v>-0.26862069999999999</v>
      </c>
      <c r="Q16" s="89">
        <v>4.0837110000000003E-2</v>
      </c>
      <c r="R16" s="89">
        <v>4.4194280000000002E-2</v>
      </c>
      <c r="S16" s="89">
        <v>-1.2464360000000001E-2</v>
      </c>
    </row>
    <row r="17" spans="1:19" x14ac:dyDescent="0.2">
      <c r="A17" s="88">
        <v>763</v>
      </c>
      <c r="B17" s="58">
        <v>20</v>
      </c>
      <c r="C17" s="58">
        <v>0</v>
      </c>
      <c r="D17" s="59">
        <v>-160</v>
      </c>
      <c r="E17" s="59">
        <v>0</v>
      </c>
      <c r="F17" s="88">
        <v>-160</v>
      </c>
      <c r="G17" s="88">
        <v>0</v>
      </c>
      <c r="H17" s="89">
        <v>1.9468450000000002E-2</v>
      </c>
      <c r="I17" s="89">
        <v>0.1406075</v>
      </c>
      <c r="J17" s="89">
        <v>-0.15825710000000001</v>
      </c>
      <c r="K17" s="89">
        <v>-1.703322E-3</v>
      </c>
      <c r="L17" s="89">
        <v>-3.8654859999999999E-2</v>
      </c>
      <c r="M17" s="89">
        <v>9.4918499999999996E-3</v>
      </c>
      <c r="N17" s="89">
        <v>1.267796E-2</v>
      </c>
      <c r="O17" s="89">
        <v>0.13812079999999999</v>
      </c>
      <c r="P17" s="89">
        <v>-0.13655919999999999</v>
      </c>
      <c r="Q17" s="89">
        <v>4.2890710000000002E-3</v>
      </c>
      <c r="R17" s="89">
        <v>3.865934E-2</v>
      </c>
      <c r="S17" s="89">
        <v>-9.2370270000000001E-3</v>
      </c>
    </row>
    <row r="18" spans="1:19" x14ac:dyDescent="0.2">
      <c r="A18" s="88">
        <v>766</v>
      </c>
      <c r="B18" s="58">
        <v>20</v>
      </c>
      <c r="C18" s="58">
        <v>2</v>
      </c>
      <c r="D18" s="59">
        <v>-160.0127031554901</v>
      </c>
      <c r="E18" s="59">
        <v>2.128241067090431</v>
      </c>
      <c r="F18" s="88">
        <v>-160</v>
      </c>
      <c r="G18" s="88">
        <v>2.2000000000000002</v>
      </c>
      <c r="H18" s="89">
        <v>1.9602689999999999E-2</v>
      </c>
      <c r="I18" s="89">
        <v>0.1440813</v>
      </c>
      <c r="J18" s="89">
        <v>-2.5958419999999999E-2</v>
      </c>
      <c r="K18" s="89">
        <v>-3.5878630000000002E-2</v>
      </c>
      <c r="L18" s="89">
        <v>-4.065204E-2</v>
      </c>
      <c r="M18" s="89">
        <v>7.4163570000000002E-3</v>
      </c>
      <c r="N18" s="89">
        <v>1.1808010000000001E-2</v>
      </c>
      <c r="O18" s="89">
        <v>0.1399328</v>
      </c>
      <c r="P18" s="89">
        <v>-3.1359980000000003E-2</v>
      </c>
      <c r="Q18" s="89">
        <v>-2.4989230000000001E-2</v>
      </c>
      <c r="R18" s="89">
        <v>3.5098030000000002E-2</v>
      </c>
      <c r="S18" s="89">
        <v>-4.5590120000000003E-3</v>
      </c>
    </row>
    <row r="19" spans="1:19" x14ac:dyDescent="0.2">
      <c r="A19" s="90">
        <v>733</v>
      </c>
      <c r="B19" s="61">
        <v>30</v>
      </c>
      <c r="C19" s="61">
        <v>-6</v>
      </c>
      <c r="D19" s="62">
        <v>-150.18104939309146</v>
      </c>
      <c r="E19" s="62">
        <v>-6.9197982910510358</v>
      </c>
      <c r="F19" s="90">
        <v>-150.19999999999999</v>
      </c>
      <c r="G19" s="90">
        <v>-7</v>
      </c>
      <c r="H19" s="91">
        <v>3.0059900000000001E-2</v>
      </c>
      <c r="I19" s="91">
        <v>8.0026979999999998E-2</v>
      </c>
      <c r="J19" s="91">
        <v>-0.49587809999999999</v>
      </c>
      <c r="K19" s="91">
        <v>0.1102754</v>
      </c>
      <c r="L19" s="91">
        <v>-4.4220370000000002E-2</v>
      </c>
      <c r="M19" s="91">
        <v>1.521146E-2</v>
      </c>
      <c r="N19" s="91">
        <v>1.9443410000000001E-2</v>
      </c>
      <c r="O19" s="91">
        <v>8.6744730000000006E-2</v>
      </c>
      <c r="P19" s="91">
        <v>-0.49698350000000002</v>
      </c>
      <c r="Q19" s="91">
        <v>0.11525000000000001</v>
      </c>
      <c r="R19" s="91">
        <v>2.7863260000000001E-2</v>
      </c>
      <c r="S19" s="91">
        <v>-1.6747669999999999E-2</v>
      </c>
    </row>
    <row r="20" spans="1:19" x14ac:dyDescent="0.2">
      <c r="A20" s="90">
        <v>751</v>
      </c>
      <c r="B20" s="61">
        <v>30</v>
      </c>
      <c r="C20" s="61">
        <v>6</v>
      </c>
      <c r="D20" s="62">
        <v>-150.18104939309146</v>
      </c>
      <c r="E20" s="62">
        <v>6.9197982910510358</v>
      </c>
      <c r="F20" s="90">
        <v>-150.19999999999999</v>
      </c>
      <c r="G20" s="90">
        <v>7</v>
      </c>
      <c r="H20" s="91">
        <v>2.782314E-2</v>
      </c>
      <c r="I20" s="91">
        <v>0.1148453</v>
      </c>
      <c r="J20" s="91">
        <v>0.27713490000000002</v>
      </c>
      <c r="K20" s="91">
        <v>-8.2984660000000002E-2</v>
      </c>
      <c r="L20" s="91">
        <v>-5.3289530000000002E-2</v>
      </c>
      <c r="M20" s="91">
        <v>3.0186840000000002E-3</v>
      </c>
      <c r="N20" s="91">
        <v>1.3390829999999999E-2</v>
      </c>
      <c r="O20" s="91">
        <v>0.11146010000000001</v>
      </c>
      <c r="P20" s="91">
        <v>0.19906799999999999</v>
      </c>
      <c r="Q20" s="91">
        <v>-7.0429779999999997E-2</v>
      </c>
      <c r="R20" s="91">
        <v>5.1150689999999999E-3</v>
      </c>
      <c r="S20" s="91">
        <v>-1.0137670000000001E-3</v>
      </c>
    </row>
    <row r="21" spans="1:19" x14ac:dyDescent="0.2">
      <c r="A21" s="90">
        <v>736</v>
      </c>
      <c r="B21" s="61">
        <v>30</v>
      </c>
      <c r="C21" s="61">
        <v>-4</v>
      </c>
      <c r="D21" s="62">
        <v>-150.08054790679009</v>
      </c>
      <c r="E21" s="62">
        <v>-4.6163057445603304</v>
      </c>
      <c r="F21" s="90">
        <v>-150.1</v>
      </c>
      <c r="G21" s="90">
        <v>-4.7</v>
      </c>
      <c r="H21" s="91">
        <v>2.9939009999999999E-2</v>
      </c>
      <c r="I21" s="91">
        <v>9.9771739999999998E-2</v>
      </c>
      <c r="J21" s="91">
        <v>-0.3623883</v>
      </c>
      <c r="K21" s="91">
        <v>6.8188490000000004E-2</v>
      </c>
      <c r="L21" s="91">
        <v>-4.3433399999999997E-2</v>
      </c>
      <c r="M21" s="91">
        <v>1.355194E-2</v>
      </c>
      <c r="N21" s="91">
        <v>1.8260209999999999E-2</v>
      </c>
      <c r="O21" s="91">
        <v>0.10360800000000001</v>
      </c>
      <c r="P21" s="91">
        <v>-0.35760449999999999</v>
      </c>
      <c r="Q21" s="91">
        <v>7.7033539999999998E-2</v>
      </c>
      <c r="R21" s="91">
        <v>2.8550200000000001E-2</v>
      </c>
      <c r="S21" s="91">
        <v>-1.4275599999999999E-2</v>
      </c>
    </row>
    <row r="22" spans="1:19" x14ac:dyDescent="0.2">
      <c r="A22" s="90">
        <v>748</v>
      </c>
      <c r="B22" s="61">
        <v>30</v>
      </c>
      <c r="C22" s="61">
        <v>4</v>
      </c>
      <c r="D22" s="62">
        <v>-150.08054790679009</v>
      </c>
      <c r="E22" s="62">
        <v>4.6163057445603304</v>
      </c>
      <c r="F22" s="90">
        <v>-150.1</v>
      </c>
      <c r="G22" s="90">
        <v>4.7</v>
      </c>
      <c r="H22" s="91">
        <v>2.878008E-2</v>
      </c>
      <c r="I22" s="91">
        <v>0.12576899999999999</v>
      </c>
      <c r="J22" s="91">
        <v>0.16063649999999999</v>
      </c>
      <c r="K22" s="91">
        <v>-6.2793440000000006E-2</v>
      </c>
      <c r="L22" s="91">
        <v>-5.0939470000000001E-2</v>
      </c>
      <c r="M22" s="91">
        <v>5.1173520000000004E-3</v>
      </c>
      <c r="N22" s="91">
        <v>1.426523E-2</v>
      </c>
      <c r="O22" s="91">
        <v>0.1181021</v>
      </c>
      <c r="P22" s="91">
        <v>0.11201170000000001</v>
      </c>
      <c r="Q22" s="91">
        <v>-4.863336E-2</v>
      </c>
      <c r="R22" s="91">
        <v>1.382799E-2</v>
      </c>
      <c r="S22" s="91">
        <v>-1.98795E-3</v>
      </c>
    </row>
    <row r="23" spans="1:19" x14ac:dyDescent="0.2">
      <c r="A23" s="90">
        <v>739</v>
      </c>
      <c r="B23" s="61">
        <v>30</v>
      </c>
      <c r="C23" s="61">
        <v>-2</v>
      </c>
      <c r="D23" s="62">
        <v>-150.02014923489568</v>
      </c>
      <c r="E23" s="62">
        <v>-2.3090885696043735</v>
      </c>
      <c r="F23" s="90">
        <v>-150</v>
      </c>
      <c r="G23" s="90">
        <v>-2.2999999999999998</v>
      </c>
      <c r="H23" s="91">
        <v>2.9201370000000001E-2</v>
      </c>
      <c r="I23" s="91">
        <v>0.11509460000000001</v>
      </c>
      <c r="J23" s="91">
        <v>-0.22650980000000001</v>
      </c>
      <c r="K23" s="91">
        <v>2.8243689999999998E-2</v>
      </c>
      <c r="L23" s="91">
        <v>-4.3048650000000001E-2</v>
      </c>
      <c r="M23" s="91">
        <v>1.211827E-2</v>
      </c>
      <c r="N23" s="91">
        <v>1.6135239999999999E-2</v>
      </c>
      <c r="O23" s="91">
        <v>0.11244850000000001</v>
      </c>
      <c r="P23" s="91">
        <v>-0.21369379999999999</v>
      </c>
      <c r="Q23" s="91">
        <v>3.6684439999999999E-2</v>
      </c>
      <c r="R23" s="91">
        <v>2.968347E-2</v>
      </c>
      <c r="S23" s="91">
        <v>-1.063768E-2</v>
      </c>
    </row>
    <row r="24" spans="1:19" x14ac:dyDescent="0.2">
      <c r="A24" s="90">
        <v>742</v>
      </c>
      <c r="B24" s="61">
        <v>30</v>
      </c>
      <c r="C24" s="61">
        <v>0</v>
      </c>
      <c r="D24" s="62">
        <v>-150</v>
      </c>
      <c r="E24" s="62">
        <v>0</v>
      </c>
      <c r="F24" s="90">
        <v>-150</v>
      </c>
      <c r="G24" s="90">
        <v>0</v>
      </c>
      <c r="H24" s="91">
        <v>2.89254E-2</v>
      </c>
      <c r="I24" s="91">
        <v>0.1243611</v>
      </c>
      <c r="J24" s="91">
        <v>-8.4092840000000002E-2</v>
      </c>
      <c r="K24" s="91">
        <v>-8.7643879999999997E-3</v>
      </c>
      <c r="L24" s="91">
        <v>-4.3950129999999997E-2</v>
      </c>
      <c r="M24" s="91">
        <v>1.0070880000000001E-2</v>
      </c>
      <c r="N24" s="91">
        <v>1.551025E-2</v>
      </c>
      <c r="O24" s="91">
        <v>0.1192632</v>
      </c>
      <c r="P24" s="91">
        <v>-8.5332779999999997E-2</v>
      </c>
      <c r="Q24" s="91">
        <v>2.8219230000000001E-3</v>
      </c>
      <c r="R24" s="91">
        <v>2.7954130000000001E-2</v>
      </c>
      <c r="S24" s="91">
        <v>-7.1257669999999999E-3</v>
      </c>
    </row>
    <row r="25" spans="1:19" x14ac:dyDescent="0.2">
      <c r="A25" s="90">
        <v>745</v>
      </c>
      <c r="B25" s="61">
        <v>30</v>
      </c>
      <c r="C25" s="61">
        <v>2</v>
      </c>
      <c r="D25" s="62">
        <v>-150.02014923489568</v>
      </c>
      <c r="E25" s="62">
        <v>2.3090885696043735</v>
      </c>
      <c r="F25" s="90">
        <v>-150</v>
      </c>
      <c r="G25" s="90">
        <v>2.2999999999999998</v>
      </c>
      <c r="H25" s="91">
        <v>2.8402859999999999E-2</v>
      </c>
      <c r="I25" s="91">
        <v>0.1264412</v>
      </c>
      <c r="J25" s="91">
        <v>4.7209210000000001E-2</v>
      </c>
      <c r="K25" s="91">
        <v>-3.9508990000000001E-2</v>
      </c>
      <c r="L25" s="91">
        <v>-4.7151220000000001E-2</v>
      </c>
      <c r="M25" s="91">
        <v>7.9689300000000008E-3</v>
      </c>
      <c r="N25" s="91">
        <v>1.5141760000000001E-2</v>
      </c>
      <c r="O25" s="91">
        <v>0.12097280000000001</v>
      </c>
      <c r="P25" s="91">
        <v>2.1584929999999999E-2</v>
      </c>
      <c r="Q25" s="91">
        <v>-2.5692699999999999E-2</v>
      </c>
      <c r="R25" s="91">
        <v>2.108705E-2</v>
      </c>
      <c r="S25" s="91">
        <v>-4.3882820000000003E-3</v>
      </c>
    </row>
    <row r="26" spans="1:19" x14ac:dyDescent="0.2">
      <c r="A26" s="98">
        <v>709</v>
      </c>
      <c r="B26" s="64">
        <v>40</v>
      </c>
      <c r="C26" s="64">
        <v>-6</v>
      </c>
      <c r="D26" s="65">
        <v>-140.26286506116153</v>
      </c>
      <c r="E26" s="65">
        <v>-7.8124216995024351</v>
      </c>
      <c r="F26" s="98">
        <v>-140.30000000000001</v>
      </c>
      <c r="G26" s="98">
        <v>-7.9</v>
      </c>
      <c r="H26" s="99">
        <v>3.7024950000000001E-2</v>
      </c>
      <c r="I26" s="99">
        <v>6.9380570000000003E-2</v>
      </c>
      <c r="J26" s="99">
        <v>-0.36008059999999997</v>
      </c>
      <c r="K26" s="99">
        <v>8.4554359999999995E-2</v>
      </c>
      <c r="L26" s="99">
        <v>-4.589766E-2</v>
      </c>
      <c r="M26" s="99">
        <v>1.413817E-2</v>
      </c>
      <c r="N26" s="99">
        <v>1.9353229999999999E-2</v>
      </c>
      <c r="O26" s="99">
        <v>7.4669700000000006E-2</v>
      </c>
      <c r="P26" s="99">
        <v>-0.38186930000000002</v>
      </c>
      <c r="Q26" s="99">
        <v>9.1847499999999999E-2</v>
      </c>
      <c r="R26" s="99">
        <v>4.690535E-3</v>
      </c>
      <c r="S26" s="99">
        <v>-1.27286E-2</v>
      </c>
    </row>
    <row r="27" spans="1:19" x14ac:dyDescent="0.2">
      <c r="A27" s="98">
        <v>730</v>
      </c>
      <c r="B27" s="64">
        <v>40</v>
      </c>
      <c r="C27" s="64">
        <v>6</v>
      </c>
      <c r="D27" s="65">
        <v>-140.26286506116153</v>
      </c>
      <c r="E27" s="65">
        <v>7.8124216995024351</v>
      </c>
      <c r="F27" s="98">
        <v>-140.30000000000001</v>
      </c>
      <c r="G27" s="98">
        <v>7.9</v>
      </c>
      <c r="H27" s="99">
        <v>3.3597290000000002E-2</v>
      </c>
      <c r="I27" s="99">
        <v>8.5792220000000002E-2</v>
      </c>
      <c r="J27" s="99">
        <v>0.31476369999999998</v>
      </c>
      <c r="K27" s="99">
        <v>-7.4996709999999994E-2</v>
      </c>
      <c r="L27" s="99">
        <v>-5.161313E-2</v>
      </c>
      <c r="M27" s="99">
        <v>3.1265519999999999E-3</v>
      </c>
      <c r="N27" s="99">
        <v>1.3971269999999999E-2</v>
      </c>
      <c r="O27" s="99">
        <v>8.0423300000000003E-2</v>
      </c>
      <c r="P27" s="99">
        <v>0.21598200000000001</v>
      </c>
      <c r="Q27" s="99">
        <v>-6.1272930000000003E-2</v>
      </c>
      <c r="R27" s="99">
        <v>-1.2500030000000001E-2</v>
      </c>
      <c r="S27" s="99">
        <v>-3.1972569999999997E-5</v>
      </c>
    </row>
    <row r="28" spans="1:19" x14ac:dyDescent="0.2">
      <c r="A28" s="98">
        <v>712</v>
      </c>
      <c r="B28" s="64">
        <v>40</v>
      </c>
      <c r="C28" s="64">
        <v>-4</v>
      </c>
      <c r="D28" s="65">
        <v>-140.11701265442792</v>
      </c>
      <c r="E28" s="65">
        <v>-5.2156742986237852</v>
      </c>
      <c r="F28" s="98">
        <v>-140.1</v>
      </c>
      <c r="G28" s="98">
        <v>-5.3</v>
      </c>
      <c r="H28" s="99">
        <v>3.669058E-2</v>
      </c>
      <c r="I28" s="99">
        <v>8.5772459999999995E-2</v>
      </c>
      <c r="J28" s="99">
        <v>-0.24854380000000001</v>
      </c>
      <c r="K28" s="99">
        <v>5.0205859999999998E-2</v>
      </c>
      <c r="L28" s="99">
        <v>-4.4816549999999997E-2</v>
      </c>
      <c r="M28" s="99">
        <v>1.3348519999999999E-2</v>
      </c>
      <c r="N28" s="99">
        <v>1.798603E-2</v>
      </c>
      <c r="O28" s="99">
        <v>8.6990159999999997E-2</v>
      </c>
      <c r="P28" s="99">
        <v>-0.25309150000000002</v>
      </c>
      <c r="Q28" s="99">
        <v>5.9002899999999997E-2</v>
      </c>
      <c r="R28" s="99">
        <v>8.4175380000000005E-3</v>
      </c>
      <c r="S28" s="99">
        <v>-1.163848E-2</v>
      </c>
    </row>
    <row r="29" spans="1:19" x14ac:dyDescent="0.2">
      <c r="A29" s="98">
        <v>727</v>
      </c>
      <c r="B29" s="64">
        <v>40</v>
      </c>
      <c r="C29" s="64">
        <v>4</v>
      </c>
      <c r="D29" s="65">
        <v>-140.11701265442792</v>
      </c>
      <c r="E29" s="65">
        <v>5.2156742986237852</v>
      </c>
      <c r="F29" s="98">
        <v>-140.1</v>
      </c>
      <c r="G29" s="98">
        <v>5.3</v>
      </c>
      <c r="H29" s="99">
        <v>3.4947859999999997E-2</v>
      </c>
      <c r="I29" s="99">
        <v>9.867107E-2</v>
      </c>
      <c r="J29" s="99">
        <v>0.21957090000000001</v>
      </c>
      <c r="K29" s="99">
        <v>-5.9359439999999999E-2</v>
      </c>
      <c r="L29" s="99">
        <v>-5.2326530000000003E-2</v>
      </c>
      <c r="M29" s="99">
        <v>4.568005E-3</v>
      </c>
      <c r="N29" s="99">
        <v>1.5982340000000001E-2</v>
      </c>
      <c r="O29" s="99">
        <v>9.5055780000000006E-2</v>
      </c>
      <c r="P29" s="99">
        <v>0.14224980000000001</v>
      </c>
      <c r="Q29" s="99">
        <v>-4.4633159999999998E-2</v>
      </c>
      <c r="R29" s="99">
        <v>-2.7598280000000002E-3</v>
      </c>
      <c r="S29" s="99">
        <v>-1.6247130000000001E-3</v>
      </c>
    </row>
    <row r="30" spans="1:19" x14ac:dyDescent="0.2">
      <c r="A30" s="98">
        <v>715</v>
      </c>
      <c r="B30" s="64">
        <v>40</v>
      </c>
      <c r="C30" s="64">
        <v>-2</v>
      </c>
      <c r="D30" s="65">
        <v>-140.02928085183504</v>
      </c>
      <c r="E30" s="65">
        <v>-2.6100685297051482</v>
      </c>
      <c r="F30" s="98">
        <v>-140</v>
      </c>
      <c r="G30" s="98">
        <v>-2.6</v>
      </c>
      <c r="H30" s="99">
        <v>3.6781700000000001E-2</v>
      </c>
      <c r="I30" s="99">
        <v>9.7397670000000006E-2</v>
      </c>
      <c r="J30" s="99">
        <v>-0.1229534</v>
      </c>
      <c r="K30" s="99">
        <v>1.488949E-2</v>
      </c>
      <c r="L30" s="99">
        <v>-4.695701E-2</v>
      </c>
      <c r="M30" s="99">
        <v>1.1273999999999999E-2</v>
      </c>
      <c r="N30" s="99">
        <v>1.741415E-2</v>
      </c>
      <c r="O30" s="99">
        <v>9.4869729999999999E-2</v>
      </c>
      <c r="P30" s="99">
        <v>-0.1356984</v>
      </c>
      <c r="Q30" s="99">
        <v>2.687902E-2</v>
      </c>
      <c r="R30" s="99">
        <v>9.6535609999999997E-3</v>
      </c>
      <c r="S30" s="99">
        <v>-8.8475540000000005E-3</v>
      </c>
    </row>
    <row r="31" spans="1:19" x14ac:dyDescent="0.2">
      <c r="A31" s="98">
        <v>718</v>
      </c>
      <c r="B31" s="64">
        <v>40</v>
      </c>
      <c r="C31" s="64">
        <v>0</v>
      </c>
      <c r="D31" s="65">
        <v>-140</v>
      </c>
      <c r="E31" s="65">
        <v>0</v>
      </c>
      <c r="F31" s="98">
        <v>-140</v>
      </c>
      <c r="G31" s="98">
        <v>0</v>
      </c>
      <c r="H31" s="99">
        <v>3.5913779999999999E-2</v>
      </c>
      <c r="I31" s="99">
        <v>0.1042888</v>
      </c>
      <c r="J31" s="99">
        <v>-4.4536290000000002E-4</v>
      </c>
      <c r="K31" s="99">
        <v>-1.446948E-2</v>
      </c>
      <c r="L31" s="99">
        <v>-4.6318640000000001E-2</v>
      </c>
      <c r="M31" s="99">
        <v>9.5610769999999994E-3</v>
      </c>
      <c r="N31" s="99">
        <v>1.714858E-2</v>
      </c>
      <c r="O31" s="99">
        <v>9.9456610000000001E-2</v>
      </c>
      <c r="P31" s="99">
        <v>-2.65144E-2</v>
      </c>
      <c r="Q31" s="99">
        <v>-1.019762E-3</v>
      </c>
      <c r="R31" s="99">
        <v>8.1696440000000002E-3</v>
      </c>
      <c r="S31" s="99">
        <v>-6.0477940000000004E-3</v>
      </c>
    </row>
    <row r="32" spans="1:19" x14ac:dyDescent="0.2">
      <c r="A32" s="98">
        <v>724</v>
      </c>
      <c r="B32" s="64">
        <v>40</v>
      </c>
      <c r="C32" s="64">
        <v>2</v>
      </c>
      <c r="D32" s="65">
        <v>-140.02928085183504</v>
      </c>
      <c r="E32" s="65">
        <v>2.6100685297051482</v>
      </c>
      <c r="F32" s="98">
        <v>-140</v>
      </c>
      <c r="G32" s="98">
        <v>2.7</v>
      </c>
      <c r="H32" s="99">
        <v>3.5719349999999997E-2</v>
      </c>
      <c r="I32" s="99">
        <v>0.1057766</v>
      </c>
      <c r="J32" s="99">
        <v>0.11164159999999999</v>
      </c>
      <c r="K32" s="99">
        <v>-3.8555539999999999E-2</v>
      </c>
      <c r="L32" s="99">
        <v>-4.9471090000000002E-2</v>
      </c>
      <c r="M32" s="99">
        <v>7.2524599999999996E-3</v>
      </c>
      <c r="N32" s="99">
        <v>1.717631E-2</v>
      </c>
      <c r="O32" s="99">
        <v>9.9095699999999995E-2</v>
      </c>
      <c r="P32" s="99">
        <v>6.1826869999999999E-2</v>
      </c>
      <c r="Q32" s="99">
        <v>-2.4721969999999999E-2</v>
      </c>
      <c r="R32" s="99">
        <v>5.0555840000000001E-3</v>
      </c>
      <c r="S32" s="99">
        <v>-3.3347849999999998E-3</v>
      </c>
    </row>
    <row r="33" spans="1:19" x14ac:dyDescent="0.2">
      <c r="A33" s="94">
        <v>688</v>
      </c>
      <c r="B33" s="67">
        <v>50</v>
      </c>
      <c r="C33" s="67">
        <v>-6</v>
      </c>
      <c r="D33" s="68">
        <v>-130.37261706930502</v>
      </c>
      <c r="E33" s="68">
        <v>-9.2864336792232685</v>
      </c>
      <c r="F33" s="94">
        <v>-130.4</v>
      </c>
      <c r="G33" s="94">
        <v>-9.3000000000000007</v>
      </c>
      <c r="H33" s="95">
        <v>4.1691029999999997E-2</v>
      </c>
      <c r="I33" s="95">
        <v>5.365437E-2</v>
      </c>
      <c r="J33" s="95">
        <v>-0.2378296</v>
      </c>
      <c r="K33" s="95">
        <v>6.3046430000000001E-2</v>
      </c>
      <c r="L33" s="95">
        <v>-5.0873880000000003E-2</v>
      </c>
      <c r="M33" s="95">
        <v>1.197575E-2</v>
      </c>
      <c r="N33" s="95">
        <v>1.6175930000000002E-2</v>
      </c>
      <c r="O33" s="95">
        <v>5.6973940000000001E-2</v>
      </c>
      <c r="P33" s="95">
        <v>-0.30909449999999999</v>
      </c>
      <c r="Q33" s="95">
        <v>7.0911769999999999E-2</v>
      </c>
      <c r="R33" s="95">
        <v>-1.3630679999999999E-2</v>
      </c>
      <c r="S33" s="95">
        <v>-8.0617769999999991E-3</v>
      </c>
    </row>
    <row r="34" spans="1:19" x14ac:dyDescent="0.2">
      <c r="A34" s="94">
        <v>706</v>
      </c>
      <c r="B34" s="67">
        <v>50</v>
      </c>
      <c r="C34" s="67">
        <v>6</v>
      </c>
      <c r="D34" s="68">
        <v>-130.37261706930502</v>
      </c>
      <c r="E34" s="68">
        <v>9.2864336792232685</v>
      </c>
      <c r="F34" s="94">
        <v>-130.4</v>
      </c>
      <c r="G34" s="94">
        <v>9.4</v>
      </c>
      <c r="H34" s="95">
        <v>3.6672919999999998E-2</v>
      </c>
      <c r="I34" s="95">
        <v>5.4170919999999997E-2</v>
      </c>
      <c r="J34" s="95">
        <v>0.32762999999999998</v>
      </c>
      <c r="K34" s="95">
        <v>-6.2686720000000001E-2</v>
      </c>
      <c r="L34" s="95">
        <v>-5.1699710000000003E-2</v>
      </c>
      <c r="M34" s="95">
        <v>2.2775450000000002E-3</v>
      </c>
      <c r="N34" s="95">
        <v>1.270546E-2</v>
      </c>
      <c r="O34" s="95">
        <v>5.2669710000000002E-2</v>
      </c>
      <c r="P34" s="95">
        <v>0.189999</v>
      </c>
      <c r="Q34" s="95">
        <v>-5.0062660000000002E-2</v>
      </c>
      <c r="R34" s="95">
        <v>-2.2840490000000001E-2</v>
      </c>
      <c r="S34" s="95">
        <v>7.766804E-4</v>
      </c>
    </row>
    <row r="35" spans="1:19" x14ac:dyDescent="0.2">
      <c r="A35" s="94">
        <v>691</v>
      </c>
      <c r="B35" s="67">
        <v>50</v>
      </c>
      <c r="C35" s="67">
        <v>-4</v>
      </c>
      <c r="D35" s="68">
        <v>-130.16604610962327</v>
      </c>
      <c r="E35" s="68">
        <v>-6.208609679587056</v>
      </c>
      <c r="F35" s="94">
        <v>-130.19999999999999</v>
      </c>
      <c r="G35" s="94">
        <v>-6.3</v>
      </c>
      <c r="H35" s="95">
        <v>4.146159E-2</v>
      </c>
      <c r="I35" s="95">
        <v>6.6007819999999995E-2</v>
      </c>
      <c r="J35" s="95">
        <v>-0.1402891</v>
      </c>
      <c r="K35" s="95">
        <v>3.4791999999999997E-2</v>
      </c>
      <c r="L35" s="95">
        <v>-4.5999730000000003E-2</v>
      </c>
      <c r="M35" s="95">
        <v>1.104085E-2</v>
      </c>
      <c r="N35" s="95">
        <v>1.5710970000000001E-2</v>
      </c>
      <c r="O35" s="95">
        <v>6.6525340000000002E-2</v>
      </c>
      <c r="P35" s="95">
        <v>-0.19819829999999999</v>
      </c>
      <c r="Q35" s="95">
        <v>4.3657210000000002E-2</v>
      </c>
      <c r="R35" s="95">
        <v>-1.488331E-2</v>
      </c>
      <c r="S35" s="95">
        <v>-7.008149E-3</v>
      </c>
    </row>
    <row r="36" spans="1:19" x14ac:dyDescent="0.2">
      <c r="A36" s="94">
        <v>703</v>
      </c>
      <c r="B36" s="67">
        <v>50</v>
      </c>
      <c r="C36" s="67">
        <v>4</v>
      </c>
      <c r="D36" s="68">
        <v>-130.16604610962327</v>
      </c>
      <c r="E36" s="68">
        <v>6.208609679587056</v>
      </c>
      <c r="F36" s="94">
        <v>-130.19999999999999</v>
      </c>
      <c r="G36" s="94">
        <v>6.3</v>
      </c>
      <c r="H36" s="95">
        <v>3.818734E-2</v>
      </c>
      <c r="I36" s="95">
        <v>6.7102759999999997E-2</v>
      </c>
      <c r="J36" s="95">
        <v>0.2495079</v>
      </c>
      <c r="K36" s="95">
        <v>-5.0924850000000001E-2</v>
      </c>
      <c r="L36" s="95">
        <v>-4.9147059999999999E-2</v>
      </c>
      <c r="M36" s="95">
        <v>3.80942E-3</v>
      </c>
      <c r="N36" s="95">
        <v>1.39781E-2</v>
      </c>
      <c r="O36" s="95">
        <v>6.3804810000000003E-2</v>
      </c>
      <c r="P36" s="95">
        <v>0.13888880000000001</v>
      </c>
      <c r="Q36" s="95">
        <v>-3.6546259999999997E-2</v>
      </c>
      <c r="R36" s="95">
        <v>-1.8023879999999999E-2</v>
      </c>
      <c r="S36" s="95">
        <v>-5.6574010000000005E-4</v>
      </c>
    </row>
    <row r="37" spans="1:19" x14ac:dyDescent="0.2">
      <c r="A37" s="94">
        <v>694</v>
      </c>
      <c r="B37" s="67">
        <v>50</v>
      </c>
      <c r="C37" s="67">
        <v>-2</v>
      </c>
      <c r="D37" s="68">
        <v>-130.04157784923157</v>
      </c>
      <c r="E37" s="68">
        <v>-3.1096550982469062</v>
      </c>
      <c r="F37" s="94">
        <v>-130</v>
      </c>
      <c r="G37" s="94">
        <v>-3.1</v>
      </c>
      <c r="H37" s="95">
        <v>4.2108550000000002E-2</v>
      </c>
      <c r="I37" s="95">
        <v>7.6143619999999995E-2</v>
      </c>
      <c r="J37" s="95">
        <v>-3.5558649999999997E-2</v>
      </c>
      <c r="K37" s="95">
        <v>7.2400320000000004E-3</v>
      </c>
      <c r="L37" s="95">
        <v>-4.6971300000000001E-2</v>
      </c>
      <c r="M37" s="95">
        <v>9.3599519999999995E-3</v>
      </c>
      <c r="N37" s="95">
        <v>1.548567E-2</v>
      </c>
      <c r="O37" s="95">
        <v>7.2332270000000004E-2</v>
      </c>
      <c r="P37" s="95">
        <v>-9.6999219999999997E-2</v>
      </c>
      <c r="Q37" s="95">
        <v>1.8839700000000001E-2</v>
      </c>
      <c r="R37" s="95">
        <v>-1.3401039999999999E-2</v>
      </c>
      <c r="S37" s="95">
        <v>-5.3009650000000004E-3</v>
      </c>
    </row>
    <row r="38" spans="1:19" x14ac:dyDescent="0.2">
      <c r="A38" s="94">
        <v>697</v>
      </c>
      <c r="B38" s="67">
        <v>50</v>
      </c>
      <c r="C38" s="67">
        <v>0</v>
      </c>
      <c r="D38" s="68">
        <v>-130</v>
      </c>
      <c r="E38" s="68">
        <v>0</v>
      </c>
      <c r="F38" s="94">
        <v>-130</v>
      </c>
      <c r="G38" s="94">
        <v>0</v>
      </c>
      <c r="H38" s="95">
        <v>4.1518840000000001E-2</v>
      </c>
      <c r="I38" s="95">
        <v>7.9968620000000004E-2</v>
      </c>
      <c r="J38" s="95">
        <v>6.6165109999999999E-2</v>
      </c>
      <c r="K38" s="95">
        <v>-1.6513340000000001E-2</v>
      </c>
      <c r="L38" s="95">
        <v>-4.9301350000000001E-2</v>
      </c>
      <c r="M38" s="95">
        <v>7.6880259999999997E-3</v>
      </c>
      <c r="N38" s="95">
        <v>1.4809569999999999E-2</v>
      </c>
      <c r="O38" s="95">
        <v>7.3903189999999994E-2</v>
      </c>
      <c r="P38" s="95">
        <v>-4.0708960000000001E-3</v>
      </c>
      <c r="Q38" s="95">
        <v>-3.5579679999999999E-3</v>
      </c>
      <c r="R38" s="95">
        <v>-1.171175E-2</v>
      </c>
      <c r="S38" s="95">
        <v>-3.3206920000000001E-3</v>
      </c>
    </row>
    <row r="39" spans="1:19" x14ac:dyDescent="0.2">
      <c r="A39" s="94">
        <v>700</v>
      </c>
      <c r="B39" s="67">
        <v>50</v>
      </c>
      <c r="C39" s="67">
        <v>2</v>
      </c>
      <c r="D39" s="68">
        <v>-130.04157784923157</v>
      </c>
      <c r="E39" s="68">
        <v>3.1096550982469062</v>
      </c>
      <c r="F39" s="94">
        <v>-130</v>
      </c>
      <c r="G39" s="94">
        <v>3.2</v>
      </c>
      <c r="H39" s="95">
        <v>3.9714989999999999E-2</v>
      </c>
      <c r="I39" s="95">
        <v>7.7177250000000003E-2</v>
      </c>
      <c r="J39" s="95">
        <v>0.16341310000000001</v>
      </c>
      <c r="K39" s="95">
        <v>-3.6172339999999997E-2</v>
      </c>
      <c r="L39" s="95">
        <v>-4.9669110000000002E-2</v>
      </c>
      <c r="M39" s="95">
        <v>6.1569579999999997E-3</v>
      </c>
      <c r="N39" s="95">
        <v>1.46797E-2</v>
      </c>
      <c r="O39" s="95">
        <v>7.0431339999999995E-2</v>
      </c>
      <c r="P39" s="95">
        <v>7.4771389999999993E-2</v>
      </c>
      <c r="Q39" s="95">
        <v>-2.1827429999999998E-2</v>
      </c>
      <c r="R39" s="95">
        <v>-1.341618E-2</v>
      </c>
      <c r="S39" s="95">
        <v>-1.618038E-3</v>
      </c>
    </row>
    <row r="40" spans="1:19" x14ac:dyDescent="0.2">
      <c r="A40" s="86">
        <v>667</v>
      </c>
      <c r="B40" s="55">
        <v>60</v>
      </c>
      <c r="C40" s="55">
        <v>-6</v>
      </c>
      <c r="D40" s="56">
        <v>-120.53925533656728</v>
      </c>
      <c r="E40" s="56">
        <v>-11.871218619686601</v>
      </c>
      <c r="F40" s="86">
        <v>-120.5</v>
      </c>
      <c r="G40" s="86">
        <v>-11.9</v>
      </c>
      <c r="H40" s="87">
        <v>4.1932120000000003E-2</v>
      </c>
      <c r="I40" s="87">
        <v>3.7643370000000002E-2</v>
      </c>
      <c r="J40" s="87">
        <v>-0.1157111</v>
      </c>
      <c r="K40" s="87">
        <v>3.7163549999999997E-2</v>
      </c>
      <c r="L40" s="87">
        <v>-4.8776800000000002E-2</v>
      </c>
      <c r="M40" s="87">
        <v>8.9010389999999995E-3</v>
      </c>
      <c r="N40" s="87">
        <v>1.290911E-2</v>
      </c>
      <c r="O40" s="87">
        <v>3.5587109999999998E-2</v>
      </c>
      <c r="P40" s="87">
        <v>-0.23546600000000001</v>
      </c>
      <c r="Q40" s="87">
        <v>4.9332830000000001E-2</v>
      </c>
      <c r="R40" s="87">
        <v>-2.8079139999999999E-2</v>
      </c>
      <c r="S40" s="87">
        <v>-3.1468220000000001E-3</v>
      </c>
    </row>
    <row r="41" spans="1:19" x14ac:dyDescent="0.2">
      <c r="A41" s="86">
        <v>685</v>
      </c>
      <c r="B41" s="55">
        <v>60</v>
      </c>
      <c r="C41" s="55">
        <v>6</v>
      </c>
      <c r="D41" s="56">
        <v>-120.53925533656728</v>
      </c>
      <c r="E41" s="56">
        <v>11.871218619686601</v>
      </c>
      <c r="F41" s="86">
        <v>-120.5</v>
      </c>
      <c r="G41" s="86">
        <v>12</v>
      </c>
      <c r="H41" s="87">
        <v>3.6327249999999998E-2</v>
      </c>
      <c r="I41" s="87">
        <v>1.9696109999999999E-2</v>
      </c>
      <c r="J41" s="87">
        <v>0.30190210000000001</v>
      </c>
      <c r="K41" s="87">
        <v>-4.7009870000000002E-2</v>
      </c>
      <c r="L41" s="87">
        <v>-4.6811310000000002E-2</v>
      </c>
      <c r="M41" s="87">
        <v>4.4255770000000002E-4</v>
      </c>
      <c r="N41" s="87">
        <v>1.0708530000000001E-2</v>
      </c>
      <c r="O41" s="87">
        <v>2.607665E-2</v>
      </c>
      <c r="P41" s="87">
        <v>0.14706130000000001</v>
      </c>
      <c r="Q41" s="87">
        <v>-3.7692059999999999E-2</v>
      </c>
      <c r="R41" s="87">
        <v>-3.0629179999999999E-2</v>
      </c>
      <c r="S41" s="87">
        <v>1.5295199999999999E-3</v>
      </c>
    </row>
    <row r="42" spans="1:19" x14ac:dyDescent="0.2">
      <c r="A42" s="86">
        <v>670</v>
      </c>
      <c r="B42" s="55">
        <v>60</v>
      </c>
      <c r="C42" s="55">
        <v>-4</v>
      </c>
      <c r="D42" s="56">
        <v>-120.24086550265949</v>
      </c>
      <c r="E42" s="56">
        <v>-7.9613847156202802</v>
      </c>
      <c r="F42" s="86">
        <v>-120.2</v>
      </c>
      <c r="G42" s="86">
        <v>-8</v>
      </c>
      <c r="H42" s="87">
        <v>4.3718460000000001E-2</v>
      </c>
      <c r="I42" s="87">
        <v>4.641298E-2</v>
      </c>
      <c r="J42" s="87">
        <v>-4.0940780000000003E-2</v>
      </c>
      <c r="K42" s="87">
        <v>2.0592889999999999E-2</v>
      </c>
      <c r="L42" s="87">
        <v>-4.6152489999999997E-2</v>
      </c>
      <c r="M42" s="87">
        <v>8.2185320000000006E-3</v>
      </c>
      <c r="N42" s="87">
        <v>1.308785E-2</v>
      </c>
      <c r="O42" s="87">
        <v>4.5362689999999997E-2</v>
      </c>
      <c r="P42" s="87">
        <v>-0.15478710000000001</v>
      </c>
      <c r="Q42" s="87">
        <v>2.983359E-2</v>
      </c>
      <c r="R42" s="87">
        <v>-2.8001399999999999E-2</v>
      </c>
      <c r="S42" s="87">
        <v>-2.6403310000000001E-3</v>
      </c>
    </row>
    <row r="43" spans="1:19" x14ac:dyDescent="0.2">
      <c r="A43" s="86">
        <v>673</v>
      </c>
      <c r="B43" s="55">
        <v>60</v>
      </c>
      <c r="C43" s="55">
        <v>-2</v>
      </c>
      <c r="D43" s="56">
        <v>-120.06039871162764</v>
      </c>
      <c r="E43" s="56">
        <v>-3.9951379644866631</v>
      </c>
      <c r="F43" s="86">
        <v>-120.1</v>
      </c>
      <c r="G43" s="86">
        <v>-4</v>
      </c>
      <c r="H43" s="87">
        <v>4.2196520000000001E-2</v>
      </c>
      <c r="I43" s="87">
        <v>5.0672010000000003E-2</v>
      </c>
      <c r="J43" s="87">
        <v>4.5238010000000002E-2</v>
      </c>
      <c r="K43" s="87">
        <v>-2.4448809999999999E-4</v>
      </c>
      <c r="L43" s="87">
        <v>-4.2669480000000003E-2</v>
      </c>
      <c r="M43" s="87">
        <v>6.7609549999999999E-3</v>
      </c>
      <c r="N43" s="87">
        <v>1.244438E-2</v>
      </c>
      <c r="O43" s="87">
        <v>5.1195459999999998E-2</v>
      </c>
      <c r="P43" s="87">
        <v>-7.5487189999999996E-2</v>
      </c>
      <c r="Q43" s="87">
        <v>9.5949469999999995E-3</v>
      </c>
      <c r="R43" s="87">
        <v>-3.1280879999999997E-2</v>
      </c>
      <c r="S43" s="87">
        <v>-2.3345969999999999E-3</v>
      </c>
    </row>
    <row r="44" spans="1:19" x14ac:dyDescent="0.2">
      <c r="A44" s="86">
        <v>679</v>
      </c>
      <c r="B44" s="55">
        <v>60</v>
      </c>
      <c r="C44" s="55">
        <v>2</v>
      </c>
      <c r="D44" s="56">
        <v>-120.06039871162764</v>
      </c>
      <c r="E44" s="56">
        <v>3.9951379644866631</v>
      </c>
      <c r="F44" s="86">
        <v>-120.1</v>
      </c>
      <c r="G44" s="86">
        <v>4.0999999999999996</v>
      </c>
      <c r="H44" s="87">
        <v>4.0906520000000002E-2</v>
      </c>
      <c r="I44" s="87">
        <v>4.6725120000000002E-2</v>
      </c>
      <c r="J44" s="87">
        <v>0.19144800000000001</v>
      </c>
      <c r="K44" s="87">
        <v>-2.902354E-2</v>
      </c>
      <c r="L44" s="87">
        <v>-4.4938760000000001E-2</v>
      </c>
      <c r="M44" s="87">
        <v>4.1343100000000004E-3</v>
      </c>
      <c r="N44" s="87">
        <v>1.197634E-2</v>
      </c>
      <c r="O44" s="87">
        <v>4.52585E-2</v>
      </c>
      <c r="P44" s="87">
        <v>6.6025219999999996E-2</v>
      </c>
      <c r="Q44" s="87">
        <v>-2.070924E-2</v>
      </c>
      <c r="R44" s="87">
        <v>-2.9294569999999999E-2</v>
      </c>
      <c r="S44" s="87">
        <v>1.045909E-4</v>
      </c>
    </row>
    <row r="45" spans="1:19" x14ac:dyDescent="0.2">
      <c r="A45" s="86">
        <v>682</v>
      </c>
      <c r="B45" s="55">
        <v>60</v>
      </c>
      <c r="C45" s="55">
        <v>4</v>
      </c>
      <c r="D45" s="56">
        <v>-120.24086550265949</v>
      </c>
      <c r="E45" s="56">
        <v>7.9613847156202802</v>
      </c>
      <c r="F45" s="86">
        <v>-120.1</v>
      </c>
      <c r="G45" s="86">
        <v>8.1</v>
      </c>
      <c r="H45" s="87">
        <v>3.8719459999999997E-2</v>
      </c>
      <c r="I45" s="87">
        <v>3.3784010000000003E-2</v>
      </c>
      <c r="J45" s="87">
        <v>0.24891279999999999</v>
      </c>
      <c r="K45" s="87">
        <v>-3.8883889999999997E-2</v>
      </c>
      <c r="L45" s="87">
        <v>-4.6482210000000003E-2</v>
      </c>
      <c r="M45" s="87">
        <v>1.940347E-3</v>
      </c>
      <c r="N45" s="87">
        <v>1.122603E-2</v>
      </c>
      <c r="O45" s="87">
        <v>3.6496779999999999E-2</v>
      </c>
      <c r="P45" s="87">
        <v>0.1068771</v>
      </c>
      <c r="Q45" s="87">
        <v>-2.9747869999999999E-2</v>
      </c>
      <c r="R45" s="87">
        <v>-2.8680190000000001E-2</v>
      </c>
      <c r="S45" s="87">
        <v>1.0994469999999999E-3</v>
      </c>
    </row>
    <row r="46" spans="1:19" x14ac:dyDescent="0.2">
      <c r="A46" s="86">
        <v>676</v>
      </c>
      <c r="B46" s="55">
        <v>60</v>
      </c>
      <c r="C46" s="55">
        <v>0</v>
      </c>
      <c r="D46" s="56">
        <v>-120.00000000000001</v>
      </c>
      <c r="E46" s="56">
        <v>0</v>
      </c>
      <c r="F46" s="86">
        <v>-120</v>
      </c>
      <c r="G46" s="86">
        <v>0</v>
      </c>
      <c r="H46" s="87">
        <v>4.1674719999999998E-2</v>
      </c>
      <c r="I46" s="87">
        <v>5.010887E-2</v>
      </c>
      <c r="J46" s="87">
        <v>0.1256303</v>
      </c>
      <c r="K46" s="87">
        <v>-1.630798E-2</v>
      </c>
      <c r="L46" s="87">
        <v>-4.2452129999999998E-2</v>
      </c>
      <c r="M46" s="87">
        <v>5.102189E-3</v>
      </c>
      <c r="N46" s="87">
        <v>1.2469930000000001E-2</v>
      </c>
      <c r="O46" s="87">
        <v>5.0670960000000001E-2</v>
      </c>
      <c r="P46" s="87">
        <v>8.1843200000000001E-4</v>
      </c>
      <c r="Q46" s="87">
        <v>-7.5595829999999999E-3</v>
      </c>
      <c r="R46" s="87">
        <v>-3.2676139999999999E-2</v>
      </c>
      <c r="S46" s="87">
        <v>-1.002534E-3</v>
      </c>
    </row>
    <row r="47" spans="1:19" x14ac:dyDescent="0.2">
      <c r="A47" s="90">
        <v>652</v>
      </c>
      <c r="B47" s="61">
        <v>70</v>
      </c>
      <c r="C47" s="61">
        <v>-4</v>
      </c>
      <c r="D47" s="62">
        <v>-110.38000496783503</v>
      </c>
      <c r="E47" s="62">
        <v>-11.555008804184917</v>
      </c>
      <c r="F47" s="90">
        <v>-110.4</v>
      </c>
      <c r="G47" s="90">
        <v>-11.6</v>
      </c>
      <c r="H47" s="91">
        <v>4.3394809999999999E-2</v>
      </c>
      <c r="I47" s="91">
        <v>3.1684579999999997E-2</v>
      </c>
      <c r="J47" s="91">
        <v>1.751697E-2</v>
      </c>
      <c r="K47" s="91">
        <v>6.242821E-3</v>
      </c>
      <c r="L47" s="91">
        <v>-4.1707479999999998E-2</v>
      </c>
      <c r="M47" s="91">
        <v>4.8607559999999999E-3</v>
      </c>
      <c r="N47" s="91">
        <v>8.4408279999999992E-3</v>
      </c>
      <c r="O47" s="91">
        <v>2.7494210000000002E-2</v>
      </c>
      <c r="P47" s="91">
        <v>-0.13936180000000001</v>
      </c>
      <c r="Q47" s="91">
        <v>1.5905829999999999E-2</v>
      </c>
      <c r="R47" s="91">
        <v>-3.3476789999999999E-2</v>
      </c>
      <c r="S47" s="91">
        <v>2.4303239999999999E-4</v>
      </c>
    </row>
    <row r="48" spans="1:19" x14ac:dyDescent="0.2">
      <c r="A48" s="90">
        <v>664</v>
      </c>
      <c r="B48" s="61">
        <v>70</v>
      </c>
      <c r="C48" s="61">
        <v>4</v>
      </c>
      <c r="D48" s="62">
        <v>-110.38000496783503</v>
      </c>
      <c r="E48" s="62">
        <v>11.555008804184917</v>
      </c>
      <c r="F48" s="90">
        <v>-110.4</v>
      </c>
      <c r="G48" s="90">
        <v>11.6</v>
      </c>
      <c r="H48" s="91">
        <v>3.7390319999999998E-2</v>
      </c>
      <c r="I48" s="91">
        <v>8.765218E-3</v>
      </c>
      <c r="J48" s="91">
        <v>0.21190780000000001</v>
      </c>
      <c r="K48" s="91">
        <v>-2.518627E-2</v>
      </c>
      <c r="L48" s="91">
        <v>-4.2787499999999999E-2</v>
      </c>
      <c r="M48" s="91">
        <v>4.8181230000000002E-4</v>
      </c>
      <c r="N48" s="91">
        <v>7.6733399999999998E-3</v>
      </c>
      <c r="O48" s="91">
        <v>1.3816230000000001E-2</v>
      </c>
      <c r="P48" s="91">
        <v>5.7174099999999999E-2</v>
      </c>
      <c r="Q48" s="91">
        <v>-2.0445250000000002E-2</v>
      </c>
      <c r="R48" s="91">
        <v>-3.167002E-2</v>
      </c>
      <c r="S48" s="91">
        <v>1.500588E-3</v>
      </c>
    </row>
    <row r="49" spans="1:19" x14ac:dyDescent="0.2">
      <c r="A49" s="90">
        <v>655</v>
      </c>
      <c r="B49" s="61">
        <v>70</v>
      </c>
      <c r="C49" s="61">
        <v>-2</v>
      </c>
      <c r="D49" s="62">
        <v>-110.09567588526144</v>
      </c>
      <c r="E49" s="62">
        <v>-5.8297830685749235</v>
      </c>
      <c r="F49" s="90">
        <v>-110.1</v>
      </c>
      <c r="G49" s="90">
        <v>-5.8</v>
      </c>
      <c r="H49" s="91">
        <v>4.218744E-2</v>
      </c>
      <c r="I49" s="91">
        <v>3.1595520000000002E-2</v>
      </c>
      <c r="J49" s="91">
        <v>7.0567290000000005E-2</v>
      </c>
      <c r="K49" s="91">
        <v>-3.2325829999999998E-3</v>
      </c>
      <c r="L49" s="91">
        <v>-4.0464380000000001E-2</v>
      </c>
      <c r="M49" s="91">
        <v>4.274346E-3</v>
      </c>
      <c r="N49" s="91">
        <v>8.4293489999999992E-3</v>
      </c>
      <c r="O49" s="91">
        <v>2.9377339999999998E-2</v>
      </c>
      <c r="P49" s="91">
        <v>-8.0904329999999997E-2</v>
      </c>
      <c r="Q49" s="91">
        <v>3.8853220000000001E-3</v>
      </c>
      <c r="R49" s="91">
        <v>-3.3091130000000003E-2</v>
      </c>
      <c r="S49" s="91">
        <v>6.3343709999999997E-4</v>
      </c>
    </row>
    <row r="50" spans="1:19" x14ac:dyDescent="0.2">
      <c r="A50" s="90">
        <v>661</v>
      </c>
      <c r="B50" s="61">
        <v>70</v>
      </c>
      <c r="C50" s="61">
        <v>2</v>
      </c>
      <c r="D50" s="62">
        <v>-110.09567588526144</v>
      </c>
      <c r="E50" s="62">
        <v>5.8297830685749235</v>
      </c>
      <c r="F50" s="90">
        <v>-110.1</v>
      </c>
      <c r="G50" s="90">
        <v>5.8</v>
      </c>
      <c r="H50" s="91">
        <v>3.9087179999999999E-2</v>
      </c>
      <c r="I50" s="91">
        <v>1.9913739999999999E-2</v>
      </c>
      <c r="J50" s="91">
        <v>0.17296690000000001</v>
      </c>
      <c r="K50" s="91">
        <v>-2.0460570000000001E-2</v>
      </c>
      <c r="L50" s="91">
        <v>-4.0818460000000001E-2</v>
      </c>
      <c r="M50" s="91">
        <v>1.695251E-3</v>
      </c>
      <c r="N50" s="91">
        <v>8.9736450000000006E-3</v>
      </c>
      <c r="O50" s="91">
        <v>2.320784E-2</v>
      </c>
      <c r="P50" s="91">
        <v>1.357268E-2</v>
      </c>
      <c r="Q50" s="91">
        <v>-1.425681E-2</v>
      </c>
      <c r="R50" s="91">
        <v>-3.3629520000000003E-2</v>
      </c>
      <c r="S50" s="91">
        <v>1.1464649999999999E-3</v>
      </c>
    </row>
    <row r="51" spans="1:19" x14ac:dyDescent="0.2">
      <c r="A51" s="90">
        <v>658</v>
      </c>
      <c r="B51" s="61">
        <v>70</v>
      </c>
      <c r="C51" s="61">
        <v>0</v>
      </c>
      <c r="D51" s="62">
        <v>-110</v>
      </c>
      <c r="E51" s="62">
        <v>0</v>
      </c>
      <c r="F51" s="90">
        <v>-110</v>
      </c>
      <c r="G51" s="90">
        <v>0</v>
      </c>
      <c r="H51" s="91">
        <v>4.0859619999999999E-2</v>
      </c>
      <c r="I51" s="91">
        <v>2.7641909999999999E-2</v>
      </c>
      <c r="J51" s="91">
        <v>0.1187231</v>
      </c>
      <c r="K51" s="91">
        <v>-1.2025370000000001E-2</v>
      </c>
      <c r="L51" s="91">
        <v>-4.0004499999999998E-2</v>
      </c>
      <c r="M51" s="91">
        <v>2.85688E-3</v>
      </c>
      <c r="N51" s="91">
        <v>8.5201579999999999E-3</v>
      </c>
      <c r="O51" s="91">
        <v>2.7937719999999999E-2</v>
      </c>
      <c r="P51" s="91">
        <v>-3.3642749999999999E-2</v>
      </c>
      <c r="Q51" s="91">
        <v>-5.8391570000000002E-3</v>
      </c>
      <c r="R51" s="91">
        <v>-3.3027729999999998E-2</v>
      </c>
      <c r="S51" s="91">
        <v>8.7545929999999998E-4</v>
      </c>
    </row>
    <row r="52" spans="1:19" x14ac:dyDescent="0.2">
      <c r="A52" s="96">
        <v>643</v>
      </c>
      <c r="B52" s="73">
        <v>80</v>
      </c>
      <c r="C52" s="73">
        <v>-2</v>
      </c>
      <c r="D52" s="74">
        <v>-100.1960432689398</v>
      </c>
      <c r="E52" s="74">
        <v>-11.370559300644631</v>
      </c>
      <c r="F52" s="96">
        <v>-100.2</v>
      </c>
      <c r="G52" s="96">
        <v>-11.4</v>
      </c>
      <c r="H52" s="97">
        <v>3.6690220000000003E-2</v>
      </c>
      <c r="I52" s="97">
        <v>1.286497E-2</v>
      </c>
      <c r="J52" s="97">
        <v>3.3451330000000001E-2</v>
      </c>
      <c r="K52" s="97">
        <v>-8.6416279999999997E-4</v>
      </c>
      <c r="L52" s="97">
        <v>-3.0313260000000002E-2</v>
      </c>
      <c r="M52" s="97">
        <v>2.8888020000000002E-3</v>
      </c>
      <c r="N52" s="97">
        <v>7.6279599999999996E-3</v>
      </c>
      <c r="O52" s="97">
        <v>8.4872960000000001E-3</v>
      </c>
      <c r="P52" s="97">
        <v>-8.1769590000000003E-2</v>
      </c>
      <c r="Q52" s="97">
        <v>4.2155719999999999E-3</v>
      </c>
      <c r="R52" s="97">
        <v>-2.4413440000000002E-2</v>
      </c>
      <c r="S52" s="97">
        <v>8.6871789999999995E-4</v>
      </c>
    </row>
    <row r="53" spans="1:19" x14ac:dyDescent="0.2">
      <c r="A53" s="96">
        <v>649</v>
      </c>
      <c r="B53" s="73">
        <v>80</v>
      </c>
      <c r="C53" s="73">
        <v>2</v>
      </c>
      <c r="D53" s="74">
        <v>-100.1960432689398</v>
      </c>
      <c r="E53" s="74">
        <v>11.370559300644631</v>
      </c>
      <c r="F53" s="96">
        <v>-100.2</v>
      </c>
      <c r="G53" s="96">
        <v>11.4</v>
      </c>
      <c r="H53" s="97">
        <v>3.6392559999999997E-2</v>
      </c>
      <c r="I53" s="97">
        <v>4.0198760000000004E-3</v>
      </c>
      <c r="J53" s="97">
        <v>0.104424</v>
      </c>
      <c r="K53" s="97">
        <v>-7.2978909999999999E-3</v>
      </c>
      <c r="L53" s="97">
        <v>-3.4384739999999997E-2</v>
      </c>
      <c r="M53" s="97">
        <v>5.1265700000000002E-4</v>
      </c>
      <c r="N53" s="97">
        <v>6.6036799999999998E-3</v>
      </c>
      <c r="O53" s="97">
        <v>8.8064809999999997E-3</v>
      </c>
      <c r="P53" s="97">
        <v>-4.0695349999999998E-2</v>
      </c>
      <c r="Q53" s="97">
        <v>-7.407599E-3</v>
      </c>
      <c r="R53" s="97">
        <v>-3.0044149999999999E-2</v>
      </c>
      <c r="S53" s="97">
        <v>-2.5804929999999999E-4</v>
      </c>
    </row>
    <row r="54" spans="1:19" x14ac:dyDescent="0.2">
      <c r="A54" s="96">
        <v>646</v>
      </c>
      <c r="B54" s="73">
        <v>80</v>
      </c>
      <c r="C54" s="73">
        <v>0</v>
      </c>
      <c r="D54" s="74">
        <v>-100</v>
      </c>
      <c r="E54" s="74">
        <v>0</v>
      </c>
      <c r="F54" s="96">
        <v>-100</v>
      </c>
      <c r="G54" s="96">
        <v>0</v>
      </c>
      <c r="H54" s="97">
        <v>3.6616990000000002E-2</v>
      </c>
      <c r="I54" s="97">
        <v>9.8979840000000003E-3</v>
      </c>
      <c r="J54" s="97">
        <v>6.7906839999999996E-2</v>
      </c>
      <c r="K54" s="97">
        <v>-4.6033280000000003E-3</v>
      </c>
      <c r="L54" s="97">
        <v>-3.0992579999999999E-2</v>
      </c>
      <c r="M54" s="97">
        <v>2.0188430000000002E-3</v>
      </c>
      <c r="N54" s="97">
        <v>6.6235599999999997E-3</v>
      </c>
      <c r="O54" s="97">
        <v>9.7828169999999992E-3</v>
      </c>
      <c r="P54" s="97">
        <v>-5.617308E-2</v>
      </c>
      <c r="Q54" s="97">
        <v>-1.6884109999999999E-3</v>
      </c>
      <c r="R54" s="97">
        <v>-2.7398169999999999E-2</v>
      </c>
      <c r="S54" s="97">
        <v>4.276754E-4</v>
      </c>
    </row>
    <row r="55" spans="1:19" x14ac:dyDescent="0.2">
      <c r="A55" s="86">
        <v>565</v>
      </c>
      <c r="B55" s="55">
        <v>90</v>
      </c>
      <c r="C55" s="55">
        <v>0</v>
      </c>
      <c r="D55" s="56">
        <v>-90</v>
      </c>
      <c r="E55" s="56">
        <v>0</v>
      </c>
      <c r="F55" s="86">
        <v>-90</v>
      </c>
      <c r="G55" s="86">
        <v>0</v>
      </c>
      <c r="H55" s="87">
        <v>3.675871E-2</v>
      </c>
      <c r="I55" s="87">
        <v>1.405077E-3</v>
      </c>
      <c r="J55" s="87">
        <v>4.52819E-2</v>
      </c>
      <c r="K55" s="87">
        <v>3.0998959999999998E-4</v>
      </c>
      <c r="L55" s="87">
        <v>-2.3879580000000001E-2</v>
      </c>
      <c r="M55" s="87">
        <v>-8.6716110000000001E-4</v>
      </c>
      <c r="N55" s="87">
        <v>1.045779E-2</v>
      </c>
      <c r="O55" s="87">
        <v>3.00084E-4</v>
      </c>
      <c r="P55" s="87">
        <v>-5.5132279999999999E-2</v>
      </c>
      <c r="Q55" s="87">
        <v>5.7580019999999997E-4</v>
      </c>
      <c r="R55" s="87">
        <v>-2.096083E-2</v>
      </c>
      <c r="S55" s="87">
        <v>3.834423E-4</v>
      </c>
    </row>
    <row r="56" spans="1:19" x14ac:dyDescent="0.2">
      <c r="A56" s="78">
        <v>577</v>
      </c>
      <c r="B56" s="51">
        <v>120</v>
      </c>
      <c r="C56" s="51">
        <v>0</v>
      </c>
      <c r="D56" s="52">
        <v>-60</v>
      </c>
      <c r="E56" s="52">
        <v>0</v>
      </c>
      <c r="F56" s="78">
        <v>-60</v>
      </c>
      <c r="G56" s="78">
        <v>0</v>
      </c>
      <c r="H56" s="79">
        <v>4.4296250000000002E-2</v>
      </c>
      <c r="I56" s="79">
        <v>-6.1141109999999999E-2</v>
      </c>
      <c r="J56" s="79">
        <v>0.1227501</v>
      </c>
      <c r="K56" s="79">
        <v>2.15821E-2</v>
      </c>
      <c r="L56" s="79">
        <v>-4.4086220000000002E-2</v>
      </c>
      <c r="M56" s="79">
        <v>-7.9572870000000004E-3</v>
      </c>
      <c r="N56" s="79">
        <v>1.5095239999999999E-2</v>
      </c>
      <c r="O56" s="79">
        <v>-6.1565229999999999E-2</v>
      </c>
      <c r="P56" s="79">
        <v>1.9416119999999999E-2</v>
      </c>
      <c r="Q56" s="79">
        <v>1.4455859999999999E-2</v>
      </c>
      <c r="R56" s="79">
        <v>-2.0146770000000001E-2</v>
      </c>
      <c r="S56" s="79">
        <v>1.4458279999999999E-3</v>
      </c>
    </row>
    <row r="57" spans="1:19" x14ac:dyDescent="0.2">
      <c r="A57" s="78">
        <v>574</v>
      </c>
      <c r="B57" s="51">
        <v>120</v>
      </c>
      <c r="C57" s="51">
        <v>-2</v>
      </c>
      <c r="D57" s="52">
        <v>-59.94</v>
      </c>
      <c r="E57" s="52">
        <v>3.9951400000000001</v>
      </c>
      <c r="F57" s="78">
        <v>-59.9</v>
      </c>
      <c r="G57" s="78">
        <v>4</v>
      </c>
      <c r="H57" s="79">
        <v>4.5683590000000003E-2</v>
      </c>
      <c r="I57" s="79">
        <v>-5.8524079999999999E-2</v>
      </c>
      <c r="J57" s="79">
        <v>4.9099080000000003E-2</v>
      </c>
      <c r="K57" s="79">
        <v>8.4960499999999998E-3</v>
      </c>
      <c r="L57" s="79">
        <v>-4.4593710000000002E-2</v>
      </c>
      <c r="M57" s="79">
        <v>-8.7476440000000006E-3</v>
      </c>
      <c r="N57" s="79">
        <v>1.6558779999999999E-2</v>
      </c>
      <c r="O57" s="79">
        <v>-6.195697E-2</v>
      </c>
      <c r="P57" s="79">
        <v>-5.9973720000000001E-2</v>
      </c>
      <c r="Q57" s="79">
        <v>1.116372E-3</v>
      </c>
      <c r="R57" s="79">
        <v>-1.9480919999999999E-2</v>
      </c>
      <c r="S57" s="79">
        <v>2.9409499999999999E-3</v>
      </c>
    </row>
    <row r="58" spans="1:19" x14ac:dyDescent="0.2">
      <c r="A58" s="78">
        <v>580</v>
      </c>
      <c r="B58" s="51">
        <v>120</v>
      </c>
      <c r="C58" s="51">
        <v>2</v>
      </c>
      <c r="D58" s="52">
        <v>-59.94</v>
      </c>
      <c r="E58" s="52">
        <v>-3.9951400000000001</v>
      </c>
      <c r="F58" s="78">
        <v>-59.9</v>
      </c>
      <c r="G58" s="78">
        <v>-4.0999999999999996</v>
      </c>
      <c r="H58" s="79">
        <v>4.2499380000000003E-2</v>
      </c>
      <c r="I58" s="79">
        <v>-5.9315569999999998E-2</v>
      </c>
      <c r="J58" s="79">
        <v>0.19132199999999999</v>
      </c>
      <c r="K58" s="79">
        <v>3.1588140000000001E-2</v>
      </c>
      <c r="L58" s="79">
        <v>-4.5540160000000003E-2</v>
      </c>
      <c r="M58" s="79">
        <v>-6.5440020000000002E-3</v>
      </c>
      <c r="N58" s="79">
        <v>1.445919E-2</v>
      </c>
      <c r="O58" s="79">
        <v>-5.9232E-2</v>
      </c>
      <c r="P58" s="79">
        <v>7.2730870000000003E-2</v>
      </c>
      <c r="Q58" s="79">
        <v>2.304032E-2</v>
      </c>
      <c r="R58" s="79">
        <v>-2.3077179999999999E-2</v>
      </c>
      <c r="S58" s="79">
        <v>3.3688989999999997E-4</v>
      </c>
    </row>
    <row r="59" spans="1:19" x14ac:dyDescent="0.2">
      <c r="A59" s="78">
        <v>571</v>
      </c>
      <c r="B59" s="51">
        <v>120</v>
      </c>
      <c r="C59" s="51">
        <v>-4</v>
      </c>
      <c r="D59" s="52">
        <v>-59.759</v>
      </c>
      <c r="E59" s="52">
        <v>7.9613800000000001</v>
      </c>
      <c r="F59" s="78">
        <v>-59.8</v>
      </c>
      <c r="G59" s="78">
        <v>8.1</v>
      </c>
      <c r="H59" s="79">
        <v>4.5468229999999998E-2</v>
      </c>
      <c r="I59" s="79">
        <v>-4.9613289999999997E-2</v>
      </c>
      <c r="J59" s="79">
        <v>-4.9381479999999998E-2</v>
      </c>
      <c r="K59" s="79">
        <v>-1.3441659999999999E-2</v>
      </c>
      <c r="L59" s="79">
        <v>-4.6470419999999998E-2</v>
      </c>
      <c r="M59" s="79">
        <v>-9.4597239999999992E-3</v>
      </c>
      <c r="N59" s="79">
        <v>1.6940050000000002E-2</v>
      </c>
      <c r="O59" s="79">
        <v>-5.5020850000000003E-2</v>
      </c>
      <c r="P59" s="79">
        <v>-0.14259160000000001</v>
      </c>
      <c r="Q59" s="79">
        <v>-1.551988E-2</v>
      </c>
      <c r="R59" s="79">
        <v>-1.487282E-2</v>
      </c>
      <c r="S59" s="79">
        <v>4.19075E-3</v>
      </c>
    </row>
    <row r="60" spans="1:19" x14ac:dyDescent="0.2">
      <c r="A60" s="78">
        <v>583</v>
      </c>
      <c r="B60" s="51">
        <v>120</v>
      </c>
      <c r="C60" s="51">
        <v>4</v>
      </c>
      <c r="D60" s="52">
        <v>-59.759</v>
      </c>
      <c r="E60" s="52">
        <v>-7.9613800000000001</v>
      </c>
      <c r="F60" s="78">
        <v>-59.8</v>
      </c>
      <c r="G60" s="78">
        <v>-8.1</v>
      </c>
      <c r="H60" s="79">
        <v>4.1022830000000003E-2</v>
      </c>
      <c r="I60" s="79">
        <v>-5.460392E-2</v>
      </c>
      <c r="J60" s="79">
        <v>0.24605869999999999</v>
      </c>
      <c r="K60" s="79">
        <v>3.8984190000000002E-2</v>
      </c>
      <c r="L60" s="79">
        <v>-4.7881510000000002E-2</v>
      </c>
      <c r="M60" s="79">
        <v>-4.5487139999999997E-3</v>
      </c>
      <c r="N60" s="79">
        <v>1.437303E-2</v>
      </c>
      <c r="O60" s="79">
        <v>-5.4983310000000001E-2</v>
      </c>
      <c r="P60" s="79">
        <v>0.1089178</v>
      </c>
      <c r="Q60" s="79">
        <v>2.908788E-2</v>
      </c>
      <c r="R60" s="79">
        <v>-2.598659E-2</v>
      </c>
      <c r="S60" s="79">
        <v>-8.6622839999999995E-4</v>
      </c>
    </row>
    <row r="61" spans="1:19" x14ac:dyDescent="0.2">
      <c r="A61" s="78">
        <v>568</v>
      </c>
      <c r="B61" s="51">
        <v>120</v>
      </c>
      <c r="C61" s="51">
        <v>-6</v>
      </c>
      <c r="D61" s="52">
        <v>-59.460999999999999</v>
      </c>
      <c r="E61" s="52">
        <v>11.8712</v>
      </c>
      <c r="F61" s="78">
        <v>-59.5</v>
      </c>
      <c r="G61" s="78">
        <v>12</v>
      </c>
      <c r="H61" s="79">
        <v>4.46656E-2</v>
      </c>
      <c r="I61" s="79">
        <v>-4.0756939999999998E-2</v>
      </c>
      <c r="J61" s="79">
        <v>-0.14115030000000001</v>
      </c>
      <c r="K61" s="79">
        <v>-3.3780240000000003E-2</v>
      </c>
      <c r="L61" s="79">
        <v>-4.9527469999999997E-2</v>
      </c>
      <c r="M61" s="79">
        <v>-1.015039E-2</v>
      </c>
      <c r="N61" s="79">
        <v>1.859367E-2</v>
      </c>
      <c r="O61" s="79">
        <v>-4.5374600000000001E-2</v>
      </c>
      <c r="P61" s="79">
        <v>-0.23416719999999999</v>
      </c>
      <c r="Q61" s="79">
        <v>-3.5058789999999999E-2</v>
      </c>
      <c r="R61" s="79">
        <v>-1.443815E-2</v>
      </c>
      <c r="S61" s="79">
        <v>4.9005070000000001E-3</v>
      </c>
    </row>
    <row r="62" spans="1:19" x14ac:dyDescent="0.2">
      <c r="A62" s="78">
        <v>586</v>
      </c>
      <c r="B62" s="51">
        <v>120</v>
      </c>
      <c r="C62" s="51">
        <v>6</v>
      </c>
      <c r="D62" s="52">
        <v>-59.460999999999999</v>
      </c>
      <c r="E62" s="52">
        <v>-11.8712</v>
      </c>
      <c r="F62" s="78">
        <v>-59.5</v>
      </c>
      <c r="G62" s="78">
        <v>-11.9</v>
      </c>
      <c r="H62" s="79">
        <v>4.02514E-2</v>
      </c>
      <c r="I62" s="79">
        <v>-4.6405309999999998E-2</v>
      </c>
      <c r="J62" s="79">
        <v>0.29749599999999998</v>
      </c>
      <c r="K62" s="79">
        <v>4.5223180000000002E-2</v>
      </c>
      <c r="L62" s="79">
        <v>-4.9020040000000001E-2</v>
      </c>
      <c r="M62" s="79">
        <v>-2.9311239999999998E-3</v>
      </c>
      <c r="N62" s="79">
        <v>1.4015669999999999E-2</v>
      </c>
      <c r="O62" s="79">
        <v>-4.8151289999999999E-2</v>
      </c>
      <c r="P62" s="79">
        <v>0.15191250000000001</v>
      </c>
      <c r="Q62" s="79">
        <v>3.5417169999999998E-2</v>
      </c>
      <c r="R62" s="79">
        <v>-2.8214240000000002E-2</v>
      </c>
      <c r="S62" s="79">
        <v>-1.495363E-3</v>
      </c>
    </row>
    <row r="63" spans="1:19" x14ac:dyDescent="0.2">
      <c r="A63" s="88">
        <v>595</v>
      </c>
      <c r="B63" s="58">
        <v>150</v>
      </c>
      <c r="C63" s="58">
        <v>2</v>
      </c>
      <c r="D63" s="59">
        <v>-29.979850765104288</v>
      </c>
      <c r="E63" s="59">
        <v>-2.3090885696043735</v>
      </c>
      <c r="F63" s="88">
        <v>-30</v>
      </c>
      <c r="G63" s="88">
        <v>-2.4</v>
      </c>
      <c r="H63" s="89">
        <v>3.3275329999999999E-2</v>
      </c>
      <c r="I63" s="89">
        <v>-0.1626426</v>
      </c>
      <c r="J63" s="89">
        <v>8.8427759999999994E-2</v>
      </c>
      <c r="K63" s="89">
        <v>4.54337E-2</v>
      </c>
      <c r="L63" s="89">
        <v>-4.6694699999999999E-2</v>
      </c>
      <c r="M63" s="89">
        <v>-1.1758630000000001E-2</v>
      </c>
      <c r="N63" s="89">
        <v>1.5662019999999999E-2</v>
      </c>
      <c r="O63" s="89">
        <v>-0.142428</v>
      </c>
      <c r="P63" s="89">
        <v>7.1142419999999998E-2</v>
      </c>
      <c r="Q63" s="89">
        <v>3.0187479999999999E-2</v>
      </c>
      <c r="R63" s="89">
        <v>2.8390160000000001E-2</v>
      </c>
      <c r="S63" s="89">
        <v>4.2240979999999999E-3</v>
      </c>
    </row>
    <row r="64" spans="1:19" x14ac:dyDescent="0.2">
      <c r="A64" s="88">
        <v>598</v>
      </c>
      <c r="B64" s="58">
        <v>150</v>
      </c>
      <c r="C64" s="58">
        <v>0</v>
      </c>
      <c r="D64" s="59">
        <v>-29.999999999999972</v>
      </c>
      <c r="E64" s="59">
        <v>0</v>
      </c>
      <c r="F64" s="88">
        <v>-30</v>
      </c>
      <c r="G64" s="88">
        <v>0</v>
      </c>
      <c r="H64" s="89">
        <v>3.3512390000000003E-2</v>
      </c>
      <c r="I64" s="89">
        <v>-0.14869599999999999</v>
      </c>
      <c r="J64" s="89">
        <v>-5.0648110000000003E-2</v>
      </c>
      <c r="K64" s="89">
        <v>2.2138709999999999E-2</v>
      </c>
      <c r="L64" s="89">
        <v>-4.4761780000000001E-2</v>
      </c>
      <c r="M64" s="89">
        <v>-1.277768E-2</v>
      </c>
      <c r="N64" s="89">
        <v>1.6491909999999999E-2</v>
      </c>
      <c r="O64" s="89">
        <v>-0.13548270000000001</v>
      </c>
      <c r="P64" s="89">
        <v>-2.782101E-2</v>
      </c>
      <c r="Q64" s="89">
        <v>1.290755E-2</v>
      </c>
      <c r="R64" s="89">
        <v>3.3290790000000001E-2</v>
      </c>
      <c r="S64" s="89">
        <v>7.105854E-3</v>
      </c>
    </row>
    <row r="65" spans="1:19" x14ac:dyDescent="0.2">
      <c r="A65" s="88">
        <v>601</v>
      </c>
      <c r="B65" s="58">
        <v>150</v>
      </c>
      <c r="C65" s="58">
        <v>-2</v>
      </c>
      <c r="D65" s="59">
        <v>-29.979850765104288</v>
      </c>
      <c r="E65" s="59">
        <v>2.3090885696043735</v>
      </c>
      <c r="F65" s="88">
        <v>-30</v>
      </c>
      <c r="G65" s="88">
        <v>2.2999999999999998</v>
      </c>
      <c r="H65" s="89">
        <v>3.3228149999999998E-2</v>
      </c>
      <c r="I65" s="89">
        <v>-0.13139210000000001</v>
      </c>
      <c r="J65" s="89">
        <v>-0.20246249999999999</v>
      </c>
      <c r="K65" s="89">
        <v>-8.6055860000000001E-3</v>
      </c>
      <c r="L65" s="89">
        <v>-4.4217850000000003E-2</v>
      </c>
      <c r="M65" s="89">
        <v>-1.411126E-2</v>
      </c>
      <c r="N65" s="89">
        <v>1.7142999999999999E-2</v>
      </c>
      <c r="O65" s="89">
        <v>-0.1270075</v>
      </c>
      <c r="P65" s="89">
        <v>-0.1591407</v>
      </c>
      <c r="Q65" s="89">
        <v>-1.160802E-2</v>
      </c>
      <c r="R65" s="89">
        <v>3.6356430000000002E-2</v>
      </c>
      <c r="S65" s="89">
        <v>1.0919409999999999E-2</v>
      </c>
    </row>
    <row r="66" spans="1:19" x14ac:dyDescent="0.2">
      <c r="A66" s="88">
        <v>592</v>
      </c>
      <c r="B66" s="58">
        <v>150</v>
      </c>
      <c r="C66" s="58">
        <v>4</v>
      </c>
      <c r="D66" s="59">
        <v>-29.919452093209912</v>
      </c>
      <c r="E66" s="59">
        <v>-4.6163057445603304</v>
      </c>
      <c r="F66" s="88">
        <v>-29.9</v>
      </c>
      <c r="G66" s="88">
        <v>-4.7</v>
      </c>
      <c r="H66" s="89">
        <v>3.2691390000000001E-2</v>
      </c>
      <c r="I66" s="89">
        <v>-0.17213200000000001</v>
      </c>
      <c r="J66" s="89">
        <v>0.2023826</v>
      </c>
      <c r="K66" s="89">
        <v>6.2206579999999997E-2</v>
      </c>
      <c r="L66" s="89">
        <v>-4.3960970000000002E-2</v>
      </c>
      <c r="M66" s="89">
        <v>-1.158931E-2</v>
      </c>
      <c r="N66" s="89">
        <v>1.54025E-2</v>
      </c>
      <c r="O66" s="89">
        <v>-0.1494027</v>
      </c>
      <c r="P66" s="89">
        <v>0.1364949</v>
      </c>
      <c r="Q66" s="89">
        <v>4.193479E-2</v>
      </c>
      <c r="R66" s="89">
        <v>1.9611590000000002E-2</v>
      </c>
      <c r="S66" s="89">
        <v>2.8250060000000001E-3</v>
      </c>
    </row>
    <row r="67" spans="1:19" x14ac:dyDescent="0.2">
      <c r="A67" s="88">
        <v>604</v>
      </c>
      <c r="B67" s="58">
        <v>150</v>
      </c>
      <c r="C67" s="58">
        <v>-4</v>
      </c>
      <c r="D67" s="59">
        <v>-29.919452093209912</v>
      </c>
      <c r="E67" s="59">
        <v>4.6163057445603304</v>
      </c>
      <c r="F67" s="88">
        <v>-29.9</v>
      </c>
      <c r="G67" s="88">
        <v>4.7</v>
      </c>
      <c r="H67" s="89">
        <v>3.2280440000000001E-2</v>
      </c>
      <c r="I67" s="89">
        <v>-0.1091963</v>
      </c>
      <c r="J67" s="89">
        <v>-0.36259669999999999</v>
      </c>
      <c r="K67" s="89">
        <v>-4.6785229999999997E-2</v>
      </c>
      <c r="L67" s="89">
        <v>-4.1308980000000002E-2</v>
      </c>
      <c r="M67" s="89">
        <v>-1.5308570000000001E-2</v>
      </c>
      <c r="N67" s="89">
        <v>1.7991010000000002E-2</v>
      </c>
      <c r="O67" s="89">
        <v>-0.1092438</v>
      </c>
      <c r="P67" s="89">
        <v>-0.31087049999999999</v>
      </c>
      <c r="Q67" s="89">
        <v>-4.3662119999999999E-2</v>
      </c>
      <c r="R67" s="89">
        <v>3.7181020000000002E-2</v>
      </c>
      <c r="S67" s="89">
        <v>1.3494259999999999E-2</v>
      </c>
    </row>
    <row r="68" spans="1:19" x14ac:dyDescent="0.2">
      <c r="A68" s="88">
        <v>589</v>
      </c>
      <c r="B68" s="58">
        <v>150</v>
      </c>
      <c r="C68" s="58">
        <v>6</v>
      </c>
      <c r="D68" s="59">
        <v>-29.818950606908544</v>
      </c>
      <c r="E68" s="59">
        <v>-6.9197982910510358</v>
      </c>
      <c r="F68" s="88">
        <v>-29.8</v>
      </c>
      <c r="G68" s="88">
        <v>-7</v>
      </c>
      <c r="H68" s="89">
        <v>3.1580039999999997E-2</v>
      </c>
      <c r="I68" s="89">
        <v>-0.17247390000000001</v>
      </c>
      <c r="J68" s="89">
        <v>0.29004960000000002</v>
      </c>
      <c r="K68" s="89">
        <v>7.4285459999999998E-2</v>
      </c>
      <c r="L68" s="89">
        <v>-4.4415499999999997E-2</v>
      </c>
      <c r="M68" s="89">
        <v>-1.022751E-2</v>
      </c>
      <c r="N68" s="89">
        <v>1.463708E-2</v>
      </c>
      <c r="O68" s="89">
        <v>-0.15088960000000001</v>
      </c>
      <c r="P68" s="89">
        <v>0.1843485</v>
      </c>
      <c r="Q68" s="89">
        <v>5.2758890000000003E-2</v>
      </c>
      <c r="R68" s="89">
        <v>9.9123679999999995E-3</v>
      </c>
      <c r="S68" s="89">
        <v>9.4581370000000001E-4</v>
      </c>
    </row>
    <row r="69" spans="1:19" x14ac:dyDescent="0.2">
      <c r="A69" s="88">
        <v>607</v>
      </c>
      <c r="B69" s="58">
        <v>150</v>
      </c>
      <c r="C69" s="58">
        <v>-6</v>
      </c>
      <c r="D69" s="59">
        <v>-29.818950606908544</v>
      </c>
      <c r="E69" s="59">
        <v>6.9197982910510358</v>
      </c>
      <c r="F69" s="88">
        <v>-29.8</v>
      </c>
      <c r="G69" s="88">
        <v>7.1</v>
      </c>
      <c r="H69" s="89">
        <v>3.256676E-2</v>
      </c>
      <c r="I69" s="89">
        <v>-8.517624E-2</v>
      </c>
      <c r="J69" s="89">
        <v>-0.54570149999999995</v>
      </c>
      <c r="K69" s="89">
        <v>-9.4913159999999996E-2</v>
      </c>
      <c r="L69" s="89">
        <v>-4.6083659999999999E-2</v>
      </c>
      <c r="M69" s="89">
        <v>-1.6242889999999999E-2</v>
      </c>
      <c r="N69" s="89">
        <v>1.9204200000000001E-2</v>
      </c>
      <c r="O69" s="89">
        <v>-9.0355489999999997E-2</v>
      </c>
      <c r="P69" s="89">
        <v>-0.49566110000000002</v>
      </c>
      <c r="Q69" s="89">
        <v>-8.486879E-2</v>
      </c>
      <c r="R69" s="89">
        <v>4.2912270000000002E-2</v>
      </c>
      <c r="S69" s="89">
        <v>1.549817E-2</v>
      </c>
    </row>
    <row r="70" spans="1:19" x14ac:dyDescent="0.2">
      <c r="A70" s="96">
        <v>610</v>
      </c>
      <c r="B70" s="73">
        <v>180</v>
      </c>
      <c r="C70" s="73">
        <v>10</v>
      </c>
      <c r="D70" s="74">
        <v>0</v>
      </c>
      <c r="E70" s="74">
        <v>-10</v>
      </c>
      <c r="F70" s="96">
        <v>0</v>
      </c>
      <c r="G70" s="96">
        <v>-10.1</v>
      </c>
      <c r="H70" s="97">
        <v>-1.8744890000000001E-4</v>
      </c>
      <c r="I70" s="97">
        <v>-0.21008260000000001</v>
      </c>
      <c r="J70" s="97">
        <v>0.32576719999999998</v>
      </c>
      <c r="K70" s="97">
        <v>0.1086873</v>
      </c>
      <c r="L70" s="97">
        <v>4.5919569999999998E-3</v>
      </c>
      <c r="M70" s="97">
        <v>-4.275208E-3</v>
      </c>
      <c r="N70" s="97">
        <v>3.2320909999999999E-3</v>
      </c>
      <c r="O70" s="97">
        <v>-0.2053411</v>
      </c>
      <c r="P70" s="97">
        <v>0.33276339999999999</v>
      </c>
      <c r="Q70" s="97">
        <v>0.10443280000000001</v>
      </c>
      <c r="R70" s="97">
        <v>-3.9261299999999999E-3</v>
      </c>
      <c r="S70" s="97">
        <v>5.9405730000000002E-3</v>
      </c>
    </row>
    <row r="71" spans="1:19" x14ac:dyDescent="0.2">
      <c r="A71" s="96">
        <v>613</v>
      </c>
      <c r="B71" s="73">
        <v>180</v>
      </c>
      <c r="C71" s="73">
        <v>8</v>
      </c>
      <c r="D71" s="74">
        <v>0</v>
      </c>
      <c r="E71" s="74">
        <v>-7.9999999999999982</v>
      </c>
      <c r="F71" s="96">
        <v>0</v>
      </c>
      <c r="G71" s="96">
        <v>-8.1</v>
      </c>
      <c r="H71" s="97">
        <v>-4.7906739999999999E-4</v>
      </c>
      <c r="I71" s="97">
        <v>-0.2145367</v>
      </c>
      <c r="J71" s="97">
        <v>0.25922869999999998</v>
      </c>
      <c r="K71" s="97">
        <v>9.4718640000000007E-2</v>
      </c>
      <c r="L71" s="97">
        <v>-6.9499280000000002E-3</v>
      </c>
      <c r="M71" s="97">
        <v>-4.3189659999999996E-3</v>
      </c>
      <c r="N71" s="97">
        <v>3.7927149999999999E-3</v>
      </c>
      <c r="O71" s="97">
        <v>-0.2036366</v>
      </c>
      <c r="P71" s="97">
        <v>0.27361950000000002</v>
      </c>
      <c r="Q71" s="97">
        <v>9.0145169999999997E-2</v>
      </c>
      <c r="R71" s="97">
        <v>6.339903E-3</v>
      </c>
      <c r="S71" s="97">
        <v>5.9793349999999997E-3</v>
      </c>
    </row>
    <row r="72" spans="1:19" x14ac:dyDescent="0.2">
      <c r="A72" s="96">
        <v>616</v>
      </c>
      <c r="B72" s="73">
        <v>180</v>
      </c>
      <c r="C72" s="73">
        <v>6</v>
      </c>
      <c r="D72" s="74">
        <v>0</v>
      </c>
      <c r="E72" s="74">
        <v>-6.0000000000000009</v>
      </c>
      <c r="F72" s="96">
        <v>0</v>
      </c>
      <c r="G72" s="96">
        <v>-6.1</v>
      </c>
      <c r="H72" s="97">
        <v>-2.63262E-4</v>
      </c>
      <c r="I72" s="97">
        <v>-0.2091044</v>
      </c>
      <c r="J72" s="97">
        <v>0.20002549999999999</v>
      </c>
      <c r="K72" s="97">
        <v>8.0117499999999994E-2</v>
      </c>
      <c r="L72" s="97">
        <v>-1.904312E-2</v>
      </c>
      <c r="M72" s="97">
        <v>-5.5818459999999997E-3</v>
      </c>
      <c r="N72" s="97">
        <v>3.0664239999999999E-3</v>
      </c>
      <c r="O72" s="97">
        <v>-0.1999264</v>
      </c>
      <c r="P72" s="97">
        <v>0.20754929999999999</v>
      </c>
      <c r="Q72" s="97">
        <v>7.5325020000000006E-2</v>
      </c>
      <c r="R72" s="97">
        <v>1.6748320000000001E-2</v>
      </c>
      <c r="S72" s="97">
        <v>6.7090179999999998E-3</v>
      </c>
    </row>
    <row r="73" spans="1:19" x14ac:dyDescent="0.2">
      <c r="A73" s="96">
        <v>619</v>
      </c>
      <c r="B73" s="73">
        <v>180</v>
      </c>
      <c r="C73" s="73">
        <v>4</v>
      </c>
      <c r="D73" s="74">
        <v>0</v>
      </c>
      <c r="E73" s="74">
        <v>-4</v>
      </c>
      <c r="F73" s="96">
        <v>0</v>
      </c>
      <c r="G73" s="96">
        <v>-4.0999999999999996</v>
      </c>
      <c r="H73" s="97">
        <v>5.2470130000000002E-4</v>
      </c>
      <c r="I73" s="97">
        <v>-0.2038005</v>
      </c>
      <c r="J73" s="97">
        <v>0.1139043</v>
      </c>
      <c r="K73" s="97">
        <v>6.3286229999999999E-2</v>
      </c>
      <c r="L73" s="97">
        <v>-3.0750880000000001E-2</v>
      </c>
      <c r="M73" s="97">
        <v>-6.2620039999999998E-3</v>
      </c>
      <c r="N73" s="97">
        <v>2.436775E-3</v>
      </c>
      <c r="O73" s="97">
        <v>-0.1954687</v>
      </c>
      <c r="P73" s="97">
        <v>0.1191956</v>
      </c>
      <c r="Q73" s="97">
        <v>5.9503519999999997E-2</v>
      </c>
      <c r="R73" s="97">
        <v>2.7885E-2</v>
      </c>
      <c r="S73" s="97">
        <v>7.6077200000000001E-3</v>
      </c>
    </row>
    <row r="74" spans="1:19" x14ac:dyDescent="0.2">
      <c r="A74" s="96">
        <v>622</v>
      </c>
      <c r="B74" s="73">
        <v>180</v>
      </c>
      <c r="C74" s="73">
        <v>2</v>
      </c>
      <c r="D74" s="74">
        <v>0</v>
      </c>
      <c r="E74" s="74">
        <v>-2</v>
      </c>
      <c r="F74" s="96">
        <v>0</v>
      </c>
      <c r="G74" s="96">
        <v>-2.1</v>
      </c>
      <c r="H74" s="97">
        <v>1.081313E-3</v>
      </c>
      <c r="I74" s="97">
        <v>-0.1965044</v>
      </c>
      <c r="J74" s="97">
        <v>2.2460689999999998E-2</v>
      </c>
      <c r="K74" s="97">
        <v>4.6264159999999999E-2</v>
      </c>
      <c r="L74" s="97">
        <v>-4.0849209999999997E-2</v>
      </c>
      <c r="M74" s="97">
        <v>-9.1212559999999995E-3</v>
      </c>
      <c r="N74" s="97">
        <v>1.2725950000000001E-3</v>
      </c>
      <c r="O74" s="97">
        <v>-0.18930459999999999</v>
      </c>
      <c r="P74" s="97">
        <v>2.3658950000000002E-2</v>
      </c>
      <c r="Q74" s="97">
        <v>4.1803369999999999E-2</v>
      </c>
      <c r="R74" s="97">
        <v>3.8435850000000001E-2</v>
      </c>
      <c r="S74" s="97">
        <v>9.7015290000000004E-3</v>
      </c>
    </row>
    <row r="75" spans="1:19" x14ac:dyDescent="0.2">
      <c r="A75" s="96">
        <v>625</v>
      </c>
      <c r="B75" s="73">
        <v>180</v>
      </c>
      <c r="C75" s="73">
        <v>0</v>
      </c>
      <c r="D75" s="74">
        <v>0</v>
      </c>
      <c r="E75" s="74">
        <v>0</v>
      </c>
      <c r="F75" s="96">
        <v>0</v>
      </c>
      <c r="G75" s="96">
        <v>0</v>
      </c>
      <c r="H75" s="97">
        <v>2.5206849999999999E-3</v>
      </c>
      <c r="I75" s="97">
        <v>-0.18458669999999999</v>
      </c>
      <c r="J75" s="97">
        <v>-9.9894350000000007E-2</v>
      </c>
      <c r="K75" s="97">
        <v>2.2049840000000001E-2</v>
      </c>
      <c r="L75" s="97">
        <v>-5.4179690000000003E-2</v>
      </c>
      <c r="M75" s="97">
        <v>-1.0951199999999999E-2</v>
      </c>
      <c r="N75" s="97">
        <v>-2.271587E-4</v>
      </c>
      <c r="O75" s="97">
        <v>-0.17399690000000001</v>
      </c>
      <c r="P75" s="97">
        <v>-9.8205249999999994E-2</v>
      </c>
      <c r="Q75" s="97">
        <v>1.8617370000000001E-2</v>
      </c>
      <c r="R75" s="97">
        <v>4.7997329999999998E-2</v>
      </c>
      <c r="S75" s="97">
        <v>1.1302029999999999E-2</v>
      </c>
    </row>
    <row r="76" spans="1:19" x14ac:dyDescent="0.2">
      <c r="A76" s="96">
        <v>631</v>
      </c>
      <c r="B76" s="73">
        <v>180</v>
      </c>
      <c r="C76" s="73">
        <v>-4</v>
      </c>
      <c r="D76" s="74">
        <v>0</v>
      </c>
      <c r="E76" s="74">
        <v>4</v>
      </c>
      <c r="F76" s="96">
        <v>0</v>
      </c>
      <c r="G76" s="96">
        <v>4.0999999999999996</v>
      </c>
      <c r="H76" s="97">
        <v>8.0678070000000002E-4</v>
      </c>
      <c r="I76" s="97">
        <v>-0.1440777</v>
      </c>
      <c r="J76" s="97">
        <v>-0.43426399999999998</v>
      </c>
      <c r="K76" s="97">
        <v>-4.9164159999999998E-2</v>
      </c>
      <c r="L76" s="97">
        <v>-5.7130670000000001E-2</v>
      </c>
      <c r="M76" s="97">
        <v>-1.7901210000000001E-2</v>
      </c>
      <c r="N76" s="97">
        <v>8.6184360000000004E-4</v>
      </c>
      <c r="O76" s="97">
        <v>-0.1375017</v>
      </c>
      <c r="P76" s="97">
        <v>-0.42540070000000002</v>
      </c>
      <c r="Q76" s="97">
        <v>-5.2275589999999997E-2</v>
      </c>
      <c r="R76" s="97">
        <v>6.1674140000000002E-2</v>
      </c>
      <c r="S76" s="97">
        <v>1.6429880000000001E-2</v>
      </c>
    </row>
    <row r="77" spans="1:19" x14ac:dyDescent="0.2">
      <c r="A77" s="96">
        <v>634</v>
      </c>
      <c r="B77" s="73">
        <v>180</v>
      </c>
      <c r="C77" s="73">
        <v>-6</v>
      </c>
      <c r="D77" s="74">
        <v>0</v>
      </c>
      <c r="E77" s="74">
        <v>6.0000000000000009</v>
      </c>
      <c r="F77" s="96">
        <v>0</v>
      </c>
      <c r="G77" s="96">
        <v>6.2</v>
      </c>
      <c r="H77" s="97">
        <v>-6.3093429999999998E-4</v>
      </c>
      <c r="I77" s="97">
        <v>-0.1188183</v>
      </c>
      <c r="J77" s="97">
        <v>-0.62563060000000004</v>
      </c>
      <c r="K77" s="97">
        <v>-9.5631659999999993E-2</v>
      </c>
      <c r="L77" s="97">
        <v>-5.490014E-2</v>
      </c>
      <c r="M77" s="97">
        <v>-2.1030529999999999E-2</v>
      </c>
      <c r="N77" s="97">
        <v>1.790446E-3</v>
      </c>
      <c r="O77" s="97">
        <v>-0.11160539999999999</v>
      </c>
      <c r="P77" s="97">
        <v>-0.61825929999999996</v>
      </c>
      <c r="Q77" s="97">
        <v>-9.9110870000000004E-2</v>
      </c>
      <c r="R77" s="97">
        <v>6.2460010000000003E-2</v>
      </c>
      <c r="S77" s="97">
        <v>1.8910380000000001E-2</v>
      </c>
    </row>
    <row r="78" spans="1:19" x14ac:dyDescent="0.2">
      <c r="A78" s="96">
        <v>637</v>
      </c>
      <c r="B78" s="73">
        <v>180</v>
      </c>
      <c r="C78" s="73">
        <v>-8</v>
      </c>
      <c r="D78" s="74">
        <v>0</v>
      </c>
      <c r="E78" s="74">
        <v>7.9999999999999982</v>
      </c>
      <c r="F78" s="96">
        <v>0</v>
      </c>
      <c r="G78" s="96">
        <v>8.3000000000000007</v>
      </c>
      <c r="H78" s="97">
        <v>-2.8951189999999998E-3</v>
      </c>
      <c r="I78" s="97">
        <v>-9.3881270000000003E-2</v>
      </c>
      <c r="J78" s="97">
        <v>-0.80129490000000003</v>
      </c>
      <c r="K78" s="97">
        <v>-0.14112959999999999</v>
      </c>
      <c r="L78" s="97">
        <v>-4.5427670000000003E-2</v>
      </c>
      <c r="M78" s="97">
        <v>-2.3517630000000001E-2</v>
      </c>
      <c r="N78" s="97">
        <v>3.1943369999999998E-3</v>
      </c>
      <c r="O78" s="97">
        <v>-8.5136180000000006E-2</v>
      </c>
      <c r="P78" s="97">
        <v>-0.77823059999999999</v>
      </c>
      <c r="Q78" s="97">
        <v>-0.1406567</v>
      </c>
      <c r="R78" s="97">
        <v>5.4585450000000001E-2</v>
      </c>
      <c r="S78" s="97">
        <v>2.0246030000000002E-2</v>
      </c>
    </row>
    <row r="79" spans="1:19" x14ac:dyDescent="0.2">
      <c r="A79" s="96">
        <v>640</v>
      </c>
      <c r="B79" s="73">
        <v>180</v>
      </c>
      <c r="C79" s="73">
        <v>-10</v>
      </c>
      <c r="D79" s="74">
        <v>0</v>
      </c>
      <c r="E79" s="74">
        <v>10</v>
      </c>
      <c r="F79" s="96">
        <v>0</v>
      </c>
      <c r="G79" s="96">
        <v>10.3</v>
      </c>
      <c r="H79" s="97">
        <v>-3.905047E-3</v>
      </c>
      <c r="I79" s="97">
        <v>-7.4421799999999996E-2</v>
      </c>
      <c r="J79" s="97">
        <v>-0.95917050000000004</v>
      </c>
      <c r="K79" s="97">
        <v>-0.1797647</v>
      </c>
      <c r="L79" s="97">
        <v>-3.4672420000000002E-2</v>
      </c>
      <c r="M79" s="97">
        <v>-2.238822E-2</v>
      </c>
      <c r="N79" s="97">
        <v>4.3429569999999997E-3</v>
      </c>
      <c r="O79" s="97">
        <v>-6.6088350000000004E-2</v>
      </c>
      <c r="P79" s="97">
        <v>-0.92237720000000001</v>
      </c>
      <c r="Q79" s="97">
        <v>-0.17584159999999999</v>
      </c>
      <c r="R79" s="97">
        <v>5.0783729999999999E-2</v>
      </c>
      <c r="S79" s="97">
        <v>1.946173E-2</v>
      </c>
    </row>
  </sheetData>
  <autoFilter ref="A1:S1" xr:uid="{8A3BEFAC-7759-1F41-9D74-EF06C0F02668}">
    <sortState xmlns:xlrd2="http://schemas.microsoft.com/office/spreadsheetml/2017/richdata2" ref="A2:S79">
      <sortCondition ref="F1:F7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D3BC-15F4-1244-917D-EC4EBEA6DADE}">
  <dimension ref="A1:S30"/>
  <sheetViews>
    <sheetView tabSelected="1" workbookViewId="0">
      <selection activeCell="K38" sqref="K38"/>
    </sheetView>
  </sheetViews>
  <sheetFormatPr baseColWidth="10" defaultRowHeight="15" x14ac:dyDescent="0.2"/>
  <cols>
    <col min="4" max="4" width="16.1640625" bestFit="1" customWidth="1"/>
    <col min="5" max="5" width="12.83203125" bestFit="1" customWidth="1"/>
    <col min="6" max="6" width="14.6640625" bestFit="1" customWidth="1"/>
    <col min="7" max="7" width="13" bestFit="1" customWidth="1"/>
  </cols>
  <sheetData>
    <row r="1" spans="1:19" x14ac:dyDescent="0.2">
      <c r="A1" t="s">
        <v>17</v>
      </c>
      <c r="B1" t="s">
        <v>3</v>
      </c>
      <c r="C1" t="s">
        <v>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13</v>
      </c>
      <c r="L1" t="s">
        <v>23</v>
      </c>
      <c r="M1" t="s">
        <v>24</v>
      </c>
      <c r="N1" t="s">
        <v>25</v>
      </c>
      <c r="O1" t="s">
        <v>14</v>
      </c>
      <c r="P1" t="s">
        <v>15</v>
      </c>
      <c r="Q1" t="s">
        <v>16</v>
      </c>
      <c r="R1" t="s">
        <v>26</v>
      </c>
      <c r="S1" t="s">
        <v>27</v>
      </c>
    </row>
    <row r="2" spans="1:19" x14ac:dyDescent="0.2">
      <c r="A2" s="78">
        <v>478</v>
      </c>
      <c r="B2" s="51">
        <v>0</v>
      </c>
      <c r="C2" s="51">
        <v>-10</v>
      </c>
      <c r="D2" s="52">
        <v>-180</v>
      </c>
      <c r="E2" s="52">
        <v>-10</v>
      </c>
      <c r="F2" s="78">
        <v>-180</v>
      </c>
      <c r="G2" s="78">
        <v>-10.199999999999999</v>
      </c>
      <c r="H2" s="79">
        <v>-1.8927530000000001E-3</v>
      </c>
      <c r="I2" s="79">
        <v>4.1014469999999997E-2</v>
      </c>
      <c r="J2" s="79">
        <v>-1.0055780000000001</v>
      </c>
      <c r="K2" s="79">
        <v>0.2098429</v>
      </c>
      <c r="L2" s="79">
        <v>-4.5985570000000003E-2</v>
      </c>
      <c r="M2" s="79">
        <v>2.4316009999999999E-2</v>
      </c>
      <c r="N2" s="79">
        <v>4.1673220000000002E-3</v>
      </c>
      <c r="O2" s="79">
        <v>3.7569539999999998E-2</v>
      </c>
      <c r="P2" s="79">
        <v>-1.041814</v>
      </c>
      <c r="Q2" s="79">
        <v>0.2226851</v>
      </c>
      <c r="R2" s="79">
        <v>5.1759569999999998E-2</v>
      </c>
      <c r="S2" s="79">
        <v>-2.2142729999999999E-2</v>
      </c>
    </row>
    <row r="3" spans="1:19" x14ac:dyDescent="0.2">
      <c r="A3" s="78">
        <v>481</v>
      </c>
      <c r="B3" s="51">
        <v>0</v>
      </c>
      <c r="C3" s="51">
        <v>-8</v>
      </c>
      <c r="D3" s="52">
        <v>-180</v>
      </c>
      <c r="E3" s="52">
        <v>-7.9999999999999982</v>
      </c>
      <c r="F3" s="78">
        <v>-180</v>
      </c>
      <c r="G3" s="78">
        <v>-8.1999999999999993</v>
      </c>
      <c r="H3" s="79">
        <v>-2.1555189999999998E-3</v>
      </c>
      <c r="I3" s="79">
        <v>5.921763E-2</v>
      </c>
      <c r="J3" s="79">
        <v>-0.87648729999999997</v>
      </c>
      <c r="K3" s="79">
        <v>0.1692718</v>
      </c>
      <c r="L3" s="79">
        <v>-6.0334600000000002E-2</v>
      </c>
      <c r="M3" s="79">
        <v>2.3310270000000001E-2</v>
      </c>
      <c r="N3" s="79">
        <v>3.294529E-3</v>
      </c>
      <c r="O3" s="79">
        <v>5.5542750000000002E-2</v>
      </c>
      <c r="P3" s="79">
        <v>-0.90523830000000005</v>
      </c>
      <c r="Q3" s="79">
        <v>0.1775958</v>
      </c>
      <c r="R3" s="79">
        <v>6.1370519999999998E-2</v>
      </c>
      <c r="S3" s="79">
        <v>-2.1174120000000001E-2</v>
      </c>
    </row>
    <row r="4" spans="1:19" x14ac:dyDescent="0.2">
      <c r="A4" s="78">
        <v>484</v>
      </c>
      <c r="B4" s="51">
        <v>0</v>
      </c>
      <c r="C4" s="51">
        <v>-6</v>
      </c>
      <c r="D4" s="52">
        <v>-180</v>
      </c>
      <c r="E4" s="52">
        <v>-6.0000000000000009</v>
      </c>
      <c r="F4" s="78">
        <v>-180</v>
      </c>
      <c r="G4" s="78">
        <v>-6.1</v>
      </c>
      <c r="H4" s="79">
        <v>-2.3574830000000001E-3</v>
      </c>
      <c r="I4" s="79">
        <v>8.0271980000000007E-2</v>
      </c>
      <c r="J4" s="79">
        <v>-0.70604809999999996</v>
      </c>
      <c r="K4" s="79">
        <v>0.1160781</v>
      </c>
      <c r="L4" s="79">
        <v>-6.2464789999999999E-2</v>
      </c>
      <c r="M4" s="79">
        <v>2.0291569999999998E-2</v>
      </c>
      <c r="N4" s="79">
        <v>2.0975210000000002E-3</v>
      </c>
      <c r="O4" s="79">
        <v>7.7711310000000006E-2</v>
      </c>
      <c r="P4" s="79">
        <v>-0.74897369999999996</v>
      </c>
      <c r="Q4" s="79">
        <v>0.12538189999999999</v>
      </c>
      <c r="R4" s="79">
        <v>6.0580549999999997E-2</v>
      </c>
      <c r="S4" s="79">
        <v>-1.823406E-2</v>
      </c>
    </row>
    <row r="5" spans="1:19" x14ac:dyDescent="0.2">
      <c r="A5" s="78">
        <v>487</v>
      </c>
      <c r="B5" s="51">
        <v>0</v>
      </c>
      <c r="C5" s="51">
        <v>-4</v>
      </c>
      <c r="D5" s="52">
        <v>-180</v>
      </c>
      <c r="E5" s="52">
        <v>-4</v>
      </c>
      <c r="F5" s="78">
        <v>-180</v>
      </c>
      <c r="G5" s="78">
        <v>-4.0999999999999996</v>
      </c>
      <c r="H5" s="79">
        <v>-1.4378889999999999E-3</v>
      </c>
      <c r="I5" s="79">
        <v>9.9245799999999995E-2</v>
      </c>
      <c r="J5" s="79">
        <v>-0.53615219999999997</v>
      </c>
      <c r="K5" s="79">
        <v>6.3888310000000004E-2</v>
      </c>
      <c r="L5" s="79">
        <v>-6.5119250000000004E-2</v>
      </c>
      <c r="M5" s="79">
        <v>1.6480720000000001E-2</v>
      </c>
      <c r="N5" s="79">
        <v>1.1656520000000001E-3</v>
      </c>
      <c r="O5" s="79">
        <v>9.6938040000000003E-2</v>
      </c>
      <c r="P5" s="79">
        <v>-0.57471070000000002</v>
      </c>
      <c r="Q5" s="79">
        <v>7.0747859999999996E-2</v>
      </c>
      <c r="R5" s="79">
        <v>5.8783630000000003E-2</v>
      </c>
      <c r="S5" s="79">
        <v>-1.4593200000000001E-2</v>
      </c>
    </row>
    <row r="6" spans="1:19" x14ac:dyDescent="0.2">
      <c r="A6" s="78">
        <v>490</v>
      </c>
      <c r="B6" s="51">
        <v>0</v>
      </c>
      <c r="C6" s="51">
        <v>-2</v>
      </c>
      <c r="D6" s="52">
        <v>-180</v>
      </c>
      <c r="E6" s="52">
        <v>-2</v>
      </c>
      <c r="F6" s="78">
        <v>-180</v>
      </c>
      <c r="G6" s="78">
        <v>-2</v>
      </c>
      <c r="H6" s="79">
        <v>-2.5158759999999999E-4</v>
      </c>
      <c r="I6" s="79">
        <v>0.1146221</v>
      </c>
      <c r="J6" s="79">
        <v>-0.35451070000000001</v>
      </c>
      <c r="K6" s="79">
        <v>1.3005070000000001E-2</v>
      </c>
      <c r="L6" s="79">
        <v>-6.6754869999999994E-2</v>
      </c>
      <c r="M6" s="79">
        <v>1.2178639999999999E-2</v>
      </c>
      <c r="N6" s="79">
        <v>-3.6348460000000001E-4</v>
      </c>
      <c r="O6" s="79">
        <v>0.1113968</v>
      </c>
      <c r="P6" s="79">
        <v>-0.38754179999999999</v>
      </c>
      <c r="Q6" s="79">
        <v>1.6431910000000001E-2</v>
      </c>
      <c r="R6" s="79">
        <v>5.4000199999999998E-2</v>
      </c>
      <c r="S6" s="79">
        <v>-1.122807E-2</v>
      </c>
    </row>
    <row r="7" spans="1:19" x14ac:dyDescent="0.2">
      <c r="A7" s="78">
        <v>493</v>
      </c>
      <c r="B7" s="51">
        <v>0</v>
      </c>
      <c r="C7" s="51">
        <v>0</v>
      </c>
      <c r="D7" s="52">
        <v>-180</v>
      </c>
      <c r="E7" s="52">
        <v>0</v>
      </c>
      <c r="F7" s="78">
        <v>-180</v>
      </c>
      <c r="G7" s="78">
        <v>0</v>
      </c>
      <c r="H7" s="79">
        <v>7.1464010000000004E-4</v>
      </c>
      <c r="I7" s="79">
        <v>0.12172090000000001</v>
      </c>
      <c r="J7" s="79">
        <v>-0.1715913</v>
      </c>
      <c r="K7" s="79">
        <v>-3.4483140000000002E-2</v>
      </c>
      <c r="L7" s="79">
        <v>-5.9719370000000001E-2</v>
      </c>
      <c r="M7" s="79">
        <v>9.0074409999999997E-3</v>
      </c>
      <c r="N7" s="79">
        <v>-1.07554E-3</v>
      </c>
      <c r="O7" s="79">
        <v>0.11969920000000001</v>
      </c>
      <c r="P7" s="79">
        <v>-0.20376440000000001</v>
      </c>
      <c r="Q7" s="79">
        <v>-3.2399919999999999E-2</v>
      </c>
      <c r="R7" s="79">
        <v>5.0043400000000002E-2</v>
      </c>
      <c r="S7" s="79">
        <v>-8.1743800000000002E-3</v>
      </c>
    </row>
    <row r="8" spans="1:19" x14ac:dyDescent="0.2">
      <c r="A8" s="78">
        <v>496</v>
      </c>
      <c r="B8" s="51">
        <v>0</v>
      </c>
      <c r="C8" s="51">
        <v>2</v>
      </c>
      <c r="D8" s="52">
        <v>-180</v>
      </c>
      <c r="E8" s="52">
        <v>2</v>
      </c>
      <c r="F8" s="78">
        <v>-180</v>
      </c>
      <c r="G8" s="78">
        <v>2.1</v>
      </c>
      <c r="H8" s="79">
        <v>6.4954849999999996E-4</v>
      </c>
      <c r="I8" s="79">
        <v>0.1208695</v>
      </c>
      <c r="J8" s="79">
        <v>1.3003660000000001E-3</v>
      </c>
      <c r="K8" s="79">
        <v>-7.3892360000000004E-2</v>
      </c>
      <c r="L8" s="79">
        <v>-5.4108610000000001E-2</v>
      </c>
      <c r="M8" s="79">
        <v>5.1891380000000003E-3</v>
      </c>
      <c r="N8" s="79">
        <v>-1.2004330000000001E-3</v>
      </c>
      <c r="O8" s="79">
        <v>0.1210933</v>
      </c>
      <c r="P8" s="79">
        <v>-3.087639E-2</v>
      </c>
      <c r="Q8" s="79">
        <v>-7.3091690000000001E-2</v>
      </c>
      <c r="R8" s="79">
        <v>4.72126E-2</v>
      </c>
      <c r="S8" s="79">
        <v>-4.7121200000000002E-3</v>
      </c>
    </row>
    <row r="9" spans="1:19" x14ac:dyDescent="0.2">
      <c r="A9" s="78">
        <v>499</v>
      </c>
      <c r="B9" s="51">
        <v>0</v>
      </c>
      <c r="C9" s="51">
        <v>4</v>
      </c>
      <c r="D9" s="52">
        <v>-180</v>
      </c>
      <c r="E9" s="52">
        <v>4</v>
      </c>
      <c r="F9" s="78">
        <v>-180</v>
      </c>
      <c r="G9" s="78">
        <v>4.0999999999999996</v>
      </c>
      <c r="H9" s="79">
        <v>6.5185389999999996E-4</v>
      </c>
      <c r="I9" s="79">
        <v>0.1172484</v>
      </c>
      <c r="J9" s="79">
        <v>0.16882639999999999</v>
      </c>
      <c r="K9" s="79">
        <v>-0.1067907</v>
      </c>
      <c r="L9" s="79">
        <v>-4.9051900000000002E-2</v>
      </c>
      <c r="M9" s="79">
        <v>2.2765810000000002E-3</v>
      </c>
      <c r="N9" s="79">
        <v>-1.004713E-3</v>
      </c>
      <c r="O9" s="79">
        <v>0.11722399999999999</v>
      </c>
      <c r="P9" s="79">
        <v>0.13592679999999999</v>
      </c>
      <c r="Q9" s="79">
        <v>-0.1052921</v>
      </c>
      <c r="R9" s="79">
        <v>3.6518500000000002E-2</v>
      </c>
      <c r="S9" s="79">
        <v>-2.8086360000000002E-3</v>
      </c>
    </row>
    <row r="10" spans="1:19" x14ac:dyDescent="0.2">
      <c r="A10" s="78">
        <v>502</v>
      </c>
      <c r="B10" s="51">
        <v>0</v>
      </c>
      <c r="C10" s="51">
        <v>6</v>
      </c>
      <c r="D10" s="52">
        <v>-180</v>
      </c>
      <c r="E10" s="52">
        <v>6.0000000000000009</v>
      </c>
      <c r="F10" s="78">
        <v>-180</v>
      </c>
      <c r="G10" s="78">
        <v>6.1</v>
      </c>
      <c r="H10" s="79">
        <v>2.2926690000000001E-4</v>
      </c>
      <c r="I10" s="79">
        <v>0.1101496</v>
      </c>
      <c r="J10" s="79">
        <v>0.3059577</v>
      </c>
      <c r="K10" s="79">
        <v>-0.1273668</v>
      </c>
      <c r="L10" s="79">
        <v>-3.8976110000000001E-2</v>
      </c>
      <c r="M10" s="79">
        <v>6.0863390000000001E-4</v>
      </c>
      <c r="N10" s="79">
        <v>-6.2050009999999999E-4</v>
      </c>
      <c r="O10" s="79">
        <v>0.1124662</v>
      </c>
      <c r="P10" s="79">
        <v>0.27611520000000001</v>
      </c>
      <c r="Q10" s="79">
        <v>-0.12723000000000001</v>
      </c>
      <c r="R10" s="79">
        <v>2.7909900000000001E-2</v>
      </c>
      <c r="S10" s="79">
        <v>-2.0837249999999998E-3</v>
      </c>
    </row>
    <row r="11" spans="1:19" x14ac:dyDescent="0.2">
      <c r="A11" s="78">
        <v>505</v>
      </c>
      <c r="B11" s="51">
        <v>0</v>
      </c>
      <c r="C11" s="51">
        <v>8</v>
      </c>
      <c r="D11" s="52">
        <v>-180</v>
      </c>
      <c r="E11" s="52">
        <v>7.9999999999999982</v>
      </c>
      <c r="F11" s="78">
        <v>-180</v>
      </c>
      <c r="G11" s="78">
        <v>8.1999999999999993</v>
      </c>
      <c r="H11" s="79">
        <v>-1.12885E-4</v>
      </c>
      <c r="I11" s="79">
        <v>0.1043999</v>
      </c>
      <c r="J11" s="79">
        <v>0.42206300000000002</v>
      </c>
      <c r="K11" s="79">
        <v>-0.14125660000000001</v>
      </c>
      <c r="L11" s="79">
        <v>-2.6789449999999999E-2</v>
      </c>
      <c r="M11" s="79">
        <v>1.029109E-4</v>
      </c>
      <c r="N11" s="79">
        <v>-2.8667340000000001E-4</v>
      </c>
      <c r="O11" s="79">
        <v>0.10732800000000001</v>
      </c>
      <c r="P11" s="79">
        <v>0.39284419999999998</v>
      </c>
      <c r="Q11" s="79">
        <v>-0.14207649999999999</v>
      </c>
      <c r="R11" s="79">
        <v>1.8232290000000002E-2</v>
      </c>
      <c r="S11" s="79">
        <v>1.454035E-5</v>
      </c>
    </row>
    <row r="12" spans="1:19" x14ac:dyDescent="0.2">
      <c r="A12" s="78">
        <v>508</v>
      </c>
      <c r="B12" s="51">
        <v>0</v>
      </c>
      <c r="C12" s="51">
        <v>10</v>
      </c>
      <c r="D12" s="52">
        <v>-180</v>
      </c>
      <c r="E12" s="52">
        <v>10</v>
      </c>
      <c r="F12" s="78">
        <v>-180</v>
      </c>
      <c r="G12" s="78">
        <v>10.1</v>
      </c>
      <c r="H12" s="79">
        <v>-4.0708239999999999E-4</v>
      </c>
      <c r="I12" s="79">
        <v>9.7811140000000005E-2</v>
      </c>
      <c r="J12" s="79">
        <v>0.50969390000000003</v>
      </c>
      <c r="K12" s="79">
        <v>-0.1480274</v>
      </c>
      <c r="L12" s="79">
        <v>-1.4436849999999999E-2</v>
      </c>
      <c r="M12" s="79">
        <v>7.4827580000000002E-4</v>
      </c>
      <c r="N12" s="79">
        <v>-4.0576579999999999E-4</v>
      </c>
      <c r="O12" s="79">
        <v>9.9780640000000004E-2</v>
      </c>
      <c r="P12" s="79">
        <v>0.48809259999999999</v>
      </c>
      <c r="Q12" s="79">
        <v>-0.15194550000000001</v>
      </c>
      <c r="R12" s="79">
        <v>4.6330080000000001E-3</v>
      </c>
      <c r="S12" s="79">
        <v>-1.8150219999999999E-3</v>
      </c>
    </row>
    <row r="13" spans="1:19" x14ac:dyDescent="0.2">
      <c r="A13" s="90">
        <v>511</v>
      </c>
      <c r="B13" s="61">
        <v>30</v>
      </c>
      <c r="C13" s="61">
        <v>-6</v>
      </c>
      <c r="D13" s="62">
        <v>-150.18104939309146</v>
      </c>
      <c r="E13" s="62">
        <v>-6.9197982910510358</v>
      </c>
      <c r="F13" s="90">
        <v>-150.19999999999999</v>
      </c>
      <c r="G13" s="90">
        <v>-7</v>
      </c>
      <c r="H13" s="91">
        <v>2.201285E-2</v>
      </c>
      <c r="I13" s="91">
        <v>4.933017E-2</v>
      </c>
      <c r="J13" s="91">
        <v>-0.61105069999999995</v>
      </c>
      <c r="K13" s="91">
        <v>0.11327329999999999</v>
      </c>
      <c r="L13" s="91">
        <v>-4.1319740000000001E-2</v>
      </c>
      <c r="M13" s="91">
        <v>1.4984600000000001E-2</v>
      </c>
      <c r="N13" s="91">
        <v>1.081465E-2</v>
      </c>
      <c r="O13" s="91">
        <v>5.5436850000000003E-2</v>
      </c>
      <c r="P13" s="91">
        <v>-0.60912540000000004</v>
      </c>
      <c r="Q13" s="91">
        <v>0.11848160000000001</v>
      </c>
      <c r="R13" s="91">
        <v>2.8878419999999998E-2</v>
      </c>
      <c r="S13" s="91">
        <v>-1.410728E-2</v>
      </c>
    </row>
    <row r="14" spans="1:19" x14ac:dyDescent="0.2">
      <c r="A14" s="90">
        <v>514</v>
      </c>
      <c r="B14" s="61">
        <v>30</v>
      </c>
      <c r="C14" s="61">
        <v>-4</v>
      </c>
      <c r="D14" s="62">
        <v>-150.08054790679009</v>
      </c>
      <c r="E14" s="62">
        <v>-4.6163057445603304</v>
      </c>
      <c r="F14" s="90">
        <v>-150.1</v>
      </c>
      <c r="G14" s="90">
        <v>-4.7</v>
      </c>
      <c r="H14" s="91">
        <v>2.2040980000000002E-2</v>
      </c>
      <c r="I14" s="91">
        <v>6.8170389999999997E-2</v>
      </c>
      <c r="J14" s="91">
        <v>-0.4811761</v>
      </c>
      <c r="K14" s="91">
        <v>6.8808930000000004E-2</v>
      </c>
      <c r="L14" s="91">
        <v>-4.2462710000000001E-2</v>
      </c>
      <c r="M14" s="91">
        <v>1.2767300000000001E-2</v>
      </c>
      <c r="N14" s="91">
        <v>9.2410679999999999E-3</v>
      </c>
      <c r="O14" s="91">
        <v>7.2719290000000006E-2</v>
      </c>
      <c r="P14" s="91">
        <v>-0.46551009999999998</v>
      </c>
      <c r="Q14" s="91">
        <v>7.4463420000000002E-2</v>
      </c>
      <c r="R14" s="91">
        <v>3.2910889999999998E-2</v>
      </c>
      <c r="S14" s="91">
        <v>-1.2749170000000001E-2</v>
      </c>
    </row>
    <row r="15" spans="1:19" x14ac:dyDescent="0.2">
      <c r="A15" s="90">
        <v>517</v>
      </c>
      <c r="B15" s="61">
        <v>30</v>
      </c>
      <c r="C15" s="61">
        <v>-2</v>
      </c>
      <c r="D15" s="62">
        <v>-150.02014923489568</v>
      </c>
      <c r="E15" s="62">
        <v>-2.3090885696043735</v>
      </c>
      <c r="F15" s="90">
        <v>-150</v>
      </c>
      <c r="G15" s="90">
        <v>-2.2999999999999998</v>
      </c>
      <c r="H15" s="91">
        <v>2.1645109999999999E-2</v>
      </c>
      <c r="I15" s="91">
        <v>8.4582229999999994E-2</v>
      </c>
      <c r="J15" s="91">
        <v>-0.30279030000000001</v>
      </c>
      <c r="K15" s="91">
        <v>1.5968320000000001E-2</v>
      </c>
      <c r="L15" s="91">
        <v>-3.9869500000000002E-2</v>
      </c>
      <c r="M15" s="91">
        <v>1.128169E-2</v>
      </c>
      <c r="N15" s="91">
        <v>9.3062790000000006E-3</v>
      </c>
      <c r="O15" s="91">
        <v>8.4585649999999998E-2</v>
      </c>
      <c r="P15" s="91">
        <v>-0.30005530000000002</v>
      </c>
      <c r="Q15" s="91">
        <v>2.8974630000000001E-2</v>
      </c>
      <c r="R15" s="91">
        <v>3.1830850000000001E-2</v>
      </c>
      <c r="S15" s="91">
        <v>-9.1327230000000006E-3</v>
      </c>
    </row>
    <row r="16" spans="1:19" x14ac:dyDescent="0.2">
      <c r="A16" s="90">
        <v>520</v>
      </c>
      <c r="B16" s="61">
        <v>30</v>
      </c>
      <c r="C16" s="61">
        <v>0</v>
      </c>
      <c r="D16" s="62">
        <v>-150</v>
      </c>
      <c r="E16" s="62">
        <v>0</v>
      </c>
      <c r="F16" s="90">
        <v>-150</v>
      </c>
      <c r="G16" s="90">
        <v>0</v>
      </c>
      <c r="H16" s="91">
        <v>2.208266E-2</v>
      </c>
      <c r="I16" s="91">
        <v>9.5008789999999996E-2</v>
      </c>
      <c r="J16" s="91">
        <v>-0.14624570000000001</v>
      </c>
      <c r="K16" s="91">
        <v>-2.5851160000000001E-2</v>
      </c>
      <c r="L16" s="91">
        <v>-4.3256080000000002E-2</v>
      </c>
      <c r="M16" s="91">
        <v>9.2174289999999992E-3</v>
      </c>
      <c r="N16" s="91">
        <v>9.2230360000000004E-3</v>
      </c>
      <c r="O16" s="91">
        <v>8.9795079999999999E-2</v>
      </c>
      <c r="P16" s="91">
        <v>-0.14516029999999999</v>
      </c>
      <c r="Q16" s="91">
        <v>-1.199747E-2</v>
      </c>
      <c r="R16" s="91">
        <v>3.4518510000000002E-2</v>
      </c>
      <c r="S16" s="91">
        <v>-5.0044929999999996E-3</v>
      </c>
    </row>
    <row r="17" spans="1:19" x14ac:dyDescent="0.2">
      <c r="A17" s="90">
        <v>523</v>
      </c>
      <c r="B17" s="61">
        <v>30</v>
      </c>
      <c r="C17" s="61">
        <v>2</v>
      </c>
      <c r="D17" s="62">
        <v>-150.02014923489568</v>
      </c>
      <c r="E17" s="62">
        <v>2.3090885696043735</v>
      </c>
      <c r="F17" s="90">
        <v>-150</v>
      </c>
      <c r="G17" s="90">
        <v>2.4</v>
      </c>
      <c r="H17" s="91">
        <v>2.2244199999999999E-2</v>
      </c>
      <c r="I17" s="91">
        <v>9.4838420000000007E-2</v>
      </c>
      <c r="J17" s="91">
        <v>2.3436019999999998E-2</v>
      </c>
      <c r="K17" s="91">
        <v>-6.1651900000000003E-2</v>
      </c>
      <c r="L17" s="91">
        <v>-4.8080900000000003E-2</v>
      </c>
      <c r="M17" s="91">
        <v>6.0279970000000002E-3</v>
      </c>
      <c r="N17" s="91">
        <v>8.4702969999999999E-3</v>
      </c>
      <c r="O17" s="91">
        <v>8.819639E-2</v>
      </c>
      <c r="P17" s="91">
        <v>1.0189780000000001E-2</v>
      </c>
      <c r="Q17" s="91">
        <v>-4.7495330000000002E-2</v>
      </c>
      <c r="R17" s="91">
        <v>3.0496430000000001E-2</v>
      </c>
      <c r="S17" s="91">
        <v>-1.9855850000000002E-3</v>
      </c>
    </row>
    <row r="18" spans="1:19" x14ac:dyDescent="0.2">
      <c r="A18" s="90">
        <v>526</v>
      </c>
      <c r="B18" s="61">
        <v>30</v>
      </c>
      <c r="C18" s="61">
        <v>4</v>
      </c>
      <c r="D18" s="62">
        <v>-150.08054790679009</v>
      </c>
      <c r="E18" s="62">
        <v>4.6163057445603304</v>
      </c>
      <c r="F18" s="90">
        <v>-150.1</v>
      </c>
      <c r="G18" s="90">
        <v>4.7</v>
      </c>
      <c r="H18" s="91">
        <v>2.2538760000000001E-2</v>
      </c>
      <c r="I18" s="91">
        <v>9.19185E-2</v>
      </c>
      <c r="J18" s="91">
        <v>0.1748788</v>
      </c>
      <c r="K18" s="91">
        <v>-8.8929209999999995E-2</v>
      </c>
      <c r="L18" s="91">
        <v>-5.003983E-2</v>
      </c>
      <c r="M18" s="91">
        <v>3.7206090000000002E-3</v>
      </c>
      <c r="N18" s="91">
        <v>8.0217069999999994E-3</v>
      </c>
      <c r="O18" s="91">
        <v>8.3777850000000001E-2</v>
      </c>
      <c r="P18" s="91">
        <v>0.1432283</v>
      </c>
      <c r="Q18" s="91">
        <v>-7.5151499999999996E-2</v>
      </c>
      <c r="R18" s="91">
        <v>2.1058629999999998E-2</v>
      </c>
      <c r="S18" s="91">
        <v>2.9434060000000002E-4</v>
      </c>
    </row>
    <row r="19" spans="1:19" x14ac:dyDescent="0.2">
      <c r="A19" s="90">
        <v>529</v>
      </c>
      <c r="B19" s="61">
        <v>30</v>
      </c>
      <c r="C19" s="61">
        <v>6</v>
      </c>
      <c r="D19" s="62">
        <v>-150.18104939309146</v>
      </c>
      <c r="E19" s="62">
        <v>6.9197982910510358</v>
      </c>
      <c r="F19" s="90">
        <v>-150.19999999999999</v>
      </c>
      <c r="G19" s="90">
        <v>7</v>
      </c>
      <c r="H19" s="91">
        <v>2.2206750000000001E-2</v>
      </c>
      <c r="I19" s="91">
        <v>8.3649260000000003E-2</v>
      </c>
      <c r="J19" s="91">
        <v>0.3252118</v>
      </c>
      <c r="K19" s="91">
        <v>-0.107762</v>
      </c>
      <c r="L19" s="91">
        <v>-5.1342789999999999E-2</v>
      </c>
      <c r="M19" s="91">
        <v>1.994071E-3</v>
      </c>
      <c r="N19" s="91">
        <v>8.0051150000000001E-3</v>
      </c>
      <c r="O19" s="91">
        <v>7.8418470000000004E-2</v>
      </c>
      <c r="P19" s="91">
        <v>0.25109680000000001</v>
      </c>
      <c r="Q19" s="91">
        <v>-9.3856609999999993E-2</v>
      </c>
      <c r="R19" s="91">
        <v>3.1848570000000001E-3</v>
      </c>
      <c r="S19" s="91">
        <v>1.445617E-4</v>
      </c>
    </row>
    <row r="20" spans="1:19" x14ac:dyDescent="0.2">
      <c r="A20" s="86">
        <v>532</v>
      </c>
      <c r="B20" s="55">
        <v>60</v>
      </c>
      <c r="C20" s="55">
        <v>-6</v>
      </c>
      <c r="D20" s="56">
        <v>-120.53925533656728</v>
      </c>
      <c r="E20" s="56">
        <v>-11.871218619686601</v>
      </c>
      <c r="F20" s="86">
        <v>-120.5</v>
      </c>
      <c r="G20" s="86">
        <v>-11.9</v>
      </c>
      <c r="H20" s="87">
        <v>3.7535640000000002E-2</v>
      </c>
      <c r="I20" s="87">
        <v>2.510915E-2</v>
      </c>
      <c r="J20" s="87">
        <v>-0.16633110000000001</v>
      </c>
      <c r="K20" s="87">
        <v>4.4009600000000003E-2</v>
      </c>
      <c r="L20" s="87">
        <v>-5.1225199999999999E-2</v>
      </c>
      <c r="M20" s="87">
        <v>9.2894870000000008E-3</v>
      </c>
      <c r="N20" s="87">
        <v>1.008395E-2</v>
      </c>
      <c r="O20" s="87">
        <v>2.4270070000000001E-2</v>
      </c>
      <c r="P20" s="87">
        <v>-0.28078140000000001</v>
      </c>
      <c r="Q20" s="87">
        <v>5.5845569999999997E-2</v>
      </c>
      <c r="R20" s="87">
        <v>-2.5268309999999999E-2</v>
      </c>
      <c r="S20" s="87">
        <v>-3.3685400000000002E-3</v>
      </c>
    </row>
    <row r="21" spans="1:19" x14ac:dyDescent="0.2">
      <c r="A21" s="86">
        <v>535</v>
      </c>
      <c r="B21" s="55">
        <v>60</v>
      </c>
      <c r="C21" s="55">
        <v>-4</v>
      </c>
      <c r="D21" s="56">
        <v>-120.24086550265949</v>
      </c>
      <c r="E21" s="56">
        <v>-7.9613847156202802</v>
      </c>
      <c r="F21" s="86">
        <v>-120.2</v>
      </c>
      <c r="G21" s="86">
        <v>-8</v>
      </c>
      <c r="H21" s="87">
        <v>3.8425859999999999E-2</v>
      </c>
      <c r="I21" s="87">
        <v>3.2934900000000003E-2</v>
      </c>
      <c r="J21" s="87">
        <v>-8.4422800000000006E-2</v>
      </c>
      <c r="K21" s="87">
        <v>2.2281080000000002E-2</v>
      </c>
      <c r="L21" s="87">
        <v>-4.7040869999999999E-2</v>
      </c>
      <c r="M21" s="87">
        <v>8.0718920000000006E-3</v>
      </c>
      <c r="N21" s="87">
        <v>9.9912669999999999E-3</v>
      </c>
      <c r="O21" s="87">
        <v>3.3005390000000003E-2</v>
      </c>
      <c r="P21" s="87">
        <v>-0.20264689999999999</v>
      </c>
      <c r="Q21" s="87">
        <v>3.5239390000000002E-2</v>
      </c>
      <c r="R21" s="87">
        <v>-2.7742940000000001E-2</v>
      </c>
      <c r="S21" s="87">
        <v>-2.7064210000000001E-3</v>
      </c>
    </row>
    <row r="22" spans="1:19" x14ac:dyDescent="0.2">
      <c r="A22" s="86">
        <v>538</v>
      </c>
      <c r="B22" s="55">
        <v>60</v>
      </c>
      <c r="C22" s="55">
        <v>-2</v>
      </c>
      <c r="D22" s="56">
        <v>-120.06039871162764</v>
      </c>
      <c r="E22" s="56">
        <v>-3.9951379644866631</v>
      </c>
      <c r="F22" s="86">
        <v>-120.1</v>
      </c>
      <c r="G22" s="86">
        <v>-4</v>
      </c>
      <c r="H22" s="87">
        <v>3.7727200000000002E-2</v>
      </c>
      <c r="I22" s="87">
        <v>3.8393469999999999E-2</v>
      </c>
      <c r="J22" s="87">
        <v>4.5176569999999999E-4</v>
      </c>
      <c r="K22" s="87">
        <v>-5.5597450000000005E-4</v>
      </c>
      <c r="L22" s="87">
        <v>-4.4080210000000002E-2</v>
      </c>
      <c r="M22" s="87">
        <v>6.6437700000000002E-3</v>
      </c>
      <c r="N22" s="87">
        <v>1.043795E-2</v>
      </c>
      <c r="O22" s="87">
        <v>3.8335069999999999E-2</v>
      </c>
      <c r="P22" s="87">
        <v>-0.1108579</v>
      </c>
      <c r="Q22" s="87">
        <v>1.208352E-2</v>
      </c>
      <c r="R22" s="87">
        <v>-2.6724999999999999E-2</v>
      </c>
      <c r="S22" s="87">
        <v>-1.7971490000000001E-3</v>
      </c>
    </row>
    <row r="23" spans="1:19" x14ac:dyDescent="0.2">
      <c r="A23" s="86">
        <v>541</v>
      </c>
      <c r="B23" s="55">
        <v>60</v>
      </c>
      <c r="C23" s="55">
        <v>0</v>
      </c>
      <c r="D23" s="56">
        <v>-120.00000000000001</v>
      </c>
      <c r="E23" s="56">
        <v>0</v>
      </c>
      <c r="F23" s="86">
        <v>-120</v>
      </c>
      <c r="G23" s="86">
        <v>0</v>
      </c>
      <c r="H23" s="87">
        <v>3.76265E-2</v>
      </c>
      <c r="I23" s="87">
        <v>3.9030670000000003E-2</v>
      </c>
      <c r="J23" s="87">
        <v>9.4294370000000002E-2</v>
      </c>
      <c r="K23" s="87">
        <v>-2.156112E-2</v>
      </c>
      <c r="L23" s="87">
        <v>-4.3092100000000001E-2</v>
      </c>
      <c r="M23" s="87">
        <v>4.7635669999999998E-3</v>
      </c>
      <c r="N23" s="87">
        <v>1.075009E-2</v>
      </c>
      <c r="O23" s="87">
        <v>4.0595060000000002E-2</v>
      </c>
      <c r="P23" s="87">
        <v>-2.261459E-2</v>
      </c>
      <c r="Q23" s="87">
        <v>-8.5441409999999999E-3</v>
      </c>
      <c r="R23" s="87">
        <v>-2.7000199999999999E-2</v>
      </c>
      <c r="S23" s="87">
        <v>-9.006989E-4</v>
      </c>
    </row>
    <row r="24" spans="1:19" x14ac:dyDescent="0.2">
      <c r="A24" s="86">
        <v>544</v>
      </c>
      <c r="B24" s="55">
        <v>60</v>
      </c>
      <c r="C24" s="55">
        <v>2</v>
      </c>
      <c r="D24" s="56">
        <v>-120.06039871162764</v>
      </c>
      <c r="E24" s="56">
        <v>3.9951379644866631</v>
      </c>
      <c r="F24" s="86">
        <v>-120.1</v>
      </c>
      <c r="G24" s="86">
        <v>4.0999999999999996</v>
      </c>
      <c r="H24" s="87">
        <v>3.640728E-2</v>
      </c>
      <c r="I24" s="87">
        <v>3.2198780000000003E-2</v>
      </c>
      <c r="J24" s="87">
        <v>0.19052530000000001</v>
      </c>
      <c r="K24" s="87">
        <v>-3.8236279999999997E-2</v>
      </c>
      <c r="L24" s="87">
        <v>-4.3512639999999998E-2</v>
      </c>
      <c r="M24" s="87">
        <v>2.92692E-3</v>
      </c>
      <c r="N24" s="87">
        <v>1.062685E-2</v>
      </c>
      <c r="O24" s="87">
        <v>3.5042329999999997E-2</v>
      </c>
      <c r="P24" s="87">
        <v>5.9667749999999999E-2</v>
      </c>
      <c r="Q24" s="87">
        <v>-2.39475E-2</v>
      </c>
      <c r="R24" s="87">
        <v>-2.6709090000000001E-2</v>
      </c>
      <c r="S24" s="87">
        <v>-1.8078890000000001E-4</v>
      </c>
    </row>
    <row r="25" spans="1:19" x14ac:dyDescent="0.2">
      <c r="A25" s="86">
        <v>547</v>
      </c>
      <c r="B25" s="55">
        <v>60</v>
      </c>
      <c r="C25" s="55">
        <v>4</v>
      </c>
      <c r="D25" s="56">
        <v>-120.24086550265949</v>
      </c>
      <c r="E25" s="56">
        <v>7.9613847156202802</v>
      </c>
      <c r="F25" s="86">
        <v>-120.2</v>
      </c>
      <c r="G25" s="86">
        <v>8.1</v>
      </c>
      <c r="H25" s="87">
        <v>3.655166E-2</v>
      </c>
      <c r="I25" s="87">
        <v>2.2917670000000001E-2</v>
      </c>
      <c r="J25" s="87">
        <v>0.26166859999999997</v>
      </c>
      <c r="K25" s="87">
        <v>-4.6988439999999999E-2</v>
      </c>
      <c r="L25" s="87">
        <v>-4.6411590000000003E-2</v>
      </c>
      <c r="M25" s="87">
        <v>6.8484990000000005E-4</v>
      </c>
      <c r="N25" s="87">
        <v>1.063966E-2</v>
      </c>
      <c r="O25" s="87">
        <v>2.9590129999999999E-2</v>
      </c>
      <c r="P25" s="87">
        <v>0.1153995</v>
      </c>
      <c r="Q25" s="87">
        <v>-3.2883809999999999E-2</v>
      </c>
      <c r="R25" s="87">
        <v>-2.6443029999999999E-2</v>
      </c>
      <c r="S25" s="87">
        <v>4.8474370000000001E-4</v>
      </c>
    </row>
    <row r="26" spans="1:19" x14ac:dyDescent="0.2">
      <c r="A26" s="86">
        <v>550</v>
      </c>
      <c r="B26" s="55">
        <v>60</v>
      </c>
      <c r="C26" s="55">
        <v>6</v>
      </c>
      <c r="D26" s="56">
        <v>-120.53925533656728</v>
      </c>
      <c r="E26" s="56">
        <v>11.871218619686601</v>
      </c>
      <c r="F26" s="86">
        <v>-120.5</v>
      </c>
      <c r="G26" s="86">
        <v>12</v>
      </c>
      <c r="H26" s="87">
        <v>3.4565650000000003E-2</v>
      </c>
      <c r="I26" s="87">
        <v>1.5662309999999999E-2</v>
      </c>
      <c r="J26" s="87">
        <v>0.32057819999999998</v>
      </c>
      <c r="K26" s="87">
        <v>-5.3869849999999997E-2</v>
      </c>
      <c r="L26" s="87">
        <v>-4.8396099999999997E-2</v>
      </c>
      <c r="M26" s="87">
        <v>-2.8539860000000001E-4</v>
      </c>
      <c r="N26" s="87">
        <v>1.002315E-2</v>
      </c>
      <c r="O26" s="87">
        <v>2.2962750000000001E-2</v>
      </c>
      <c r="P26" s="87">
        <v>0.16458349999999999</v>
      </c>
      <c r="Q26" s="87">
        <v>-3.8819199999999998E-2</v>
      </c>
      <c r="R26" s="87">
        <v>-2.7243429999999999E-2</v>
      </c>
      <c r="S26" s="87">
        <v>8.5692229999999997E-4</v>
      </c>
    </row>
    <row r="27" spans="1:19" x14ac:dyDescent="0.2">
      <c r="A27" s="98">
        <v>553</v>
      </c>
      <c r="B27" s="64">
        <v>80</v>
      </c>
      <c r="C27" s="64">
        <v>-2</v>
      </c>
      <c r="D27" s="65">
        <v>-100.1960432689398</v>
      </c>
      <c r="E27" s="65">
        <v>-11.370559300644631</v>
      </c>
      <c r="F27" s="98">
        <v>-100.2</v>
      </c>
      <c r="G27" s="98">
        <v>-11.4</v>
      </c>
      <c r="H27" s="99">
        <v>3.5922950000000002E-2</v>
      </c>
      <c r="I27" s="99">
        <v>9.5181810000000006E-3</v>
      </c>
      <c r="J27" s="99">
        <v>3.2019770000000003E-2</v>
      </c>
      <c r="K27" s="99">
        <v>-1.036824E-3</v>
      </c>
      <c r="L27" s="99">
        <v>-2.956638E-2</v>
      </c>
      <c r="M27" s="99">
        <v>2.0270840000000002E-3</v>
      </c>
      <c r="N27" s="99">
        <v>6.7094390000000002E-3</v>
      </c>
      <c r="O27" s="99">
        <v>7.9794040000000007E-3</v>
      </c>
      <c r="P27" s="99">
        <v>-8.3795649999999999E-2</v>
      </c>
      <c r="Q27" s="99">
        <v>4.7073169999999999E-3</v>
      </c>
      <c r="R27" s="99">
        <v>-2.489802E-2</v>
      </c>
      <c r="S27" s="99">
        <v>2.6323580000000001E-4</v>
      </c>
    </row>
    <row r="28" spans="1:19" x14ac:dyDescent="0.2">
      <c r="A28" s="98">
        <v>556</v>
      </c>
      <c r="B28" s="64">
        <v>80</v>
      </c>
      <c r="C28" s="64">
        <v>0</v>
      </c>
      <c r="D28" s="65">
        <v>-100</v>
      </c>
      <c r="E28" s="65">
        <v>0</v>
      </c>
      <c r="F28" s="98">
        <v>-100</v>
      </c>
      <c r="G28" s="98">
        <v>0</v>
      </c>
      <c r="H28" s="99">
        <v>3.6594210000000002E-2</v>
      </c>
      <c r="I28" s="99">
        <v>7.4819609999999996E-3</v>
      </c>
      <c r="J28" s="99">
        <v>6.3587809999999995E-2</v>
      </c>
      <c r="K28" s="99">
        <v>-4.7067189999999998E-3</v>
      </c>
      <c r="L28" s="99">
        <v>-3.2147210000000002E-2</v>
      </c>
      <c r="M28" s="99">
        <v>1.3365460000000001E-3</v>
      </c>
      <c r="N28" s="99">
        <v>6.8556210000000001E-3</v>
      </c>
      <c r="O28" s="99">
        <v>9.9085289999999993E-3</v>
      </c>
      <c r="P28" s="99">
        <v>-6.4855880000000005E-2</v>
      </c>
      <c r="Q28" s="99">
        <v>-1.223521E-3</v>
      </c>
      <c r="R28" s="99">
        <v>-2.7089249999999999E-2</v>
      </c>
      <c r="S28" s="99">
        <v>-2.5367909999999999E-5</v>
      </c>
    </row>
    <row r="29" spans="1:19" x14ac:dyDescent="0.2">
      <c r="A29" s="98">
        <v>559</v>
      </c>
      <c r="B29" s="64">
        <v>80</v>
      </c>
      <c r="C29" s="64">
        <v>2</v>
      </c>
      <c r="D29" s="65">
        <v>-100.1960432689398</v>
      </c>
      <c r="E29" s="65">
        <v>11.370559300644631</v>
      </c>
      <c r="F29" s="98">
        <v>-100.2</v>
      </c>
      <c r="G29" s="98">
        <v>11.4</v>
      </c>
      <c r="H29" s="99">
        <v>3.5150210000000001E-2</v>
      </c>
      <c r="I29" s="99">
        <v>3.1091579999999999E-3</v>
      </c>
      <c r="J29" s="99">
        <v>0.1052278</v>
      </c>
      <c r="K29" s="99">
        <v>-7.8572510000000009E-3</v>
      </c>
      <c r="L29" s="99">
        <v>-3.395223E-2</v>
      </c>
      <c r="M29" s="99">
        <v>-2.134591E-4</v>
      </c>
      <c r="N29" s="99">
        <v>7.0341600000000002E-3</v>
      </c>
      <c r="O29" s="99">
        <v>9.5472839999999996E-3</v>
      </c>
      <c r="P29" s="99">
        <v>-3.710053E-2</v>
      </c>
      <c r="Q29" s="99">
        <v>-7.8164529999999992E-3</v>
      </c>
      <c r="R29" s="99">
        <v>-2.8297470000000002E-2</v>
      </c>
      <c r="S29" s="99">
        <v>-4.5825029999999999E-4</v>
      </c>
    </row>
    <row r="30" spans="1:19" x14ac:dyDescent="0.2">
      <c r="A30" s="94">
        <v>562</v>
      </c>
      <c r="B30" s="67">
        <v>90</v>
      </c>
      <c r="C30" s="67">
        <v>0</v>
      </c>
      <c r="D30" s="68">
        <v>-90</v>
      </c>
      <c r="E30" s="68">
        <v>0</v>
      </c>
      <c r="F30" s="94">
        <v>-90</v>
      </c>
      <c r="G30" s="94">
        <v>0</v>
      </c>
      <c r="H30" s="95">
        <v>3.6007789999999998E-2</v>
      </c>
      <c r="I30" s="95">
        <v>3.6417269999999998E-4</v>
      </c>
      <c r="J30" s="95">
        <v>4.4162600000000003E-2</v>
      </c>
      <c r="K30" s="95">
        <v>-3.2911699999999999E-5</v>
      </c>
      <c r="L30" s="95">
        <v>-2.4389689999999999E-2</v>
      </c>
      <c r="M30" s="95">
        <v>-2.7834410000000001E-4</v>
      </c>
      <c r="N30" s="95">
        <v>7.3613289999999998E-3</v>
      </c>
      <c r="O30" s="95">
        <v>-9.0752020000000005E-4</v>
      </c>
      <c r="P30" s="95">
        <v>-5.7692420000000001E-2</v>
      </c>
      <c r="Q30" s="95">
        <v>9.5763850000000003E-5</v>
      </c>
      <c r="R30" s="95">
        <v>-2.0508709999999999E-2</v>
      </c>
      <c r="S30" s="95">
        <v>7.0231190000000004E-4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388A-17BC-D646-B709-B184509004B3}">
  <dimension ref="A1:J92"/>
  <sheetViews>
    <sheetView zoomScale="154" zoomScaleNormal="154" workbookViewId="0">
      <pane ySplit="1" topLeftCell="A20" activePane="bottomLeft" state="frozen"/>
      <selection pane="bottomLeft" activeCell="G32" sqref="G32"/>
    </sheetView>
  </sheetViews>
  <sheetFormatPr baseColWidth="10" defaultColWidth="11.5" defaultRowHeight="15" x14ac:dyDescent="0.2"/>
  <cols>
    <col min="5" max="7" width="12.1640625" bestFit="1" customWidth="1"/>
    <col min="8" max="8" width="11.6640625" bestFit="1" customWidth="1"/>
    <col min="9" max="10" width="12.1640625" bestFit="1" customWidth="1"/>
  </cols>
  <sheetData>
    <row r="1" spans="1:10" x14ac:dyDescent="0.2">
      <c r="A1" s="50" t="s">
        <v>3</v>
      </c>
      <c r="B1" s="50" t="s">
        <v>4</v>
      </c>
      <c r="C1" s="50" t="s">
        <v>5</v>
      </c>
      <c r="D1" s="50" t="s">
        <v>6</v>
      </c>
      <c r="E1" s="50" t="s">
        <v>11</v>
      </c>
      <c r="F1" s="50" t="s">
        <v>12</v>
      </c>
      <c r="G1" s="50" t="s">
        <v>13</v>
      </c>
      <c r="H1" s="50" t="s">
        <v>14</v>
      </c>
      <c r="I1" s="50" t="s">
        <v>15</v>
      </c>
      <c r="J1" s="50" t="s">
        <v>16</v>
      </c>
    </row>
    <row r="2" spans="1:10" s="54" customFormat="1" x14ac:dyDescent="0.2">
      <c r="A2" s="51">
        <v>0</v>
      </c>
      <c r="B2" s="51">
        <v>-10</v>
      </c>
      <c r="C2" s="52">
        <v>-180</v>
      </c>
      <c r="D2" s="52">
        <v>-10</v>
      </c>
      <c r="E2" s="53">
        <v>3.5733859999999999E-2</v>
      </c>
      <c r="F2" s="53">
        <v>-1.013436</v>
      </c>
      <c r="G2" s="53">
        <v>0.21390529999999999</v>
      </c>
      <c r="H2" s="53">
        <v>3.6224449999999998E-2</v>
      </c>
      <c r="I2" s="53">
        <v>-1.0380959999999999</v>
      </c>
      <c r="J2" s="53">
        <v>0.22123399999999999</v>
      </c>
    </row>
    <row r="3" spans="1:10" s="54" customFormat="1" x14ac:dyDescent="0.2">
      <c r="A3" s="51">
        <v>0</v>
      </c>
      <c r="B3" s="51">
        <v>-8</v>
      </c>
      <c r="C3" s="52">
        <v>-180</v>
      </c>
      <c r="D3" s="52">
        <v>-7.9999999999999982</v>
      </c>
      <c r="E3" s="53">
        <v>5.4254770000000001E-2</v>
      </c>
      <c r="F3" s="53">
        <v>-0.87976699999999997</v>
      </c>
      <c r="G3" s="53">
        <v>0.17188049999999999</v>
      </c>
      <c r="H3" s="53">
        <v>5.5582409999999999E-2</v>
      </c>
      <c r="I3" s="53">
        <v>-0.89990859999999995</v>
      </c>
      <c r="J3" s="53">
        <v>0.17572589999999999</v>
      </c>
    </row>
    <row r="4" spans="1:10" s="54" customFormat="1" x14ac:dyDescent="0.2">
      <c r="A4" s="51">
        <v>0</v>
      </c>
      <c r="B4" s="51">
        <v>-6</v>
      </c>
      <c r="C4" s="52">
        <v>-180</v>
      </c>
      <c r="D4" s="52">
        <v>-6.0000000000000009</v>
      </c>
      <c r="E4" s="53">
        <v>7.6168260000000002E-2</v>
      </c>
      <c r="F4" s="53">
        <v>-0.70980220000000005</v>
      </c>
      <c r="G4" s="53">
        <v>0.1179818</v>
      </c>
      <c r="H4" s="53">
        <v>7.7756989999999998E-2</v>
      </c>
      <c r="I4" s="53">
        <v>-0.75344359999999999</v>
      </c>
      <c r="J4" s="53">
        <v>0.12669739999999999</v>
      </c>
    </row>
    <row r="5" spans="1:10" s="54" customFormat="1" x14ac:dyDescent="0.2">
      <c r="A5" s="51">
        <v>0</v>
      </c>
      <c r="B5" s="51">
        <v>-4</v>
      </c>
      <c r="C5" s="52">
        <v>-180</v>
      </c>
      <c r="D5" s="52">
        <v>-4</v>
      </c>
      <c r="E5" s="53">
        <v>9.3882419999999994E-2</v>
      </c>
      <c r="F5" s="53">
        <v>-0.53382229999999997</v>
      </c>
      <c r="G5" s="53">
        <v>6.5207009999999996E-2</v>
      </c>
      <c r="H5" s="53">
        <v>9.6535469999999998E-2</v>
      </c>
      <c r="I5" s="53">
        <v>-0.577542</v>
      </c>
      <c r="J5" s="53">
        <v>7.1565760000000006E-2</v>
      </c>
    </row>
    <row r="6" spans="1:10" s="54" customFormat="1" x14ac:dyDescent="0.2">
      <c r="A6" s="51">
        <v>0</v>
      </c>
      <c r="B6" s="51">
        <v>-2</v>
      </c>
      <c r="C6" s="52">
        <v>-180</v>
      </c>
      <c r="D6" s="52">
        <v>-2</v>
      </c>
      <c r="E6" s="53">
        <v>0.10795970000000001</v>
      </c>
      <c r="F6" s="53">
        <v>-0.35120649999999998</v>
      </c>
      <c r="G6" s="53">
        <v>1.3821740000000001E-2</v>
      </c>
      <c r="H6" s="53">
        <v>0.11147940000000001</v>
      </c>
      <c r="I6" s="53">
        <v>-0.39807550000000003</v>
      </c>
      <c r="J6" s="53">
        <v>1.897855E-2</v>
      </c>
    </row>
    <row r="7" spans="1:10" s="54" customFormat="1" x14ac:dyDescent="0.2">
      <c r="A7" s="51">
        <v>0</v>
      </c>
      <c r="B7" s="51">
        <v>0</v>
      </c>
      <c r="C7" s="52">
        <v>-180</v>
      </c>
      <c r="D7" s="52">
        <v>0</v>
      </c>
      <c r="E7" s="53">
        <v>0.1150143</v>
      </c>
      <c r="F7" s="53">
        <v>-0.1697293</v>
      </c>
      <c r="G7" s="53">
        <v>-3.3798259999999997E-2</v>
      </c>
      <c r="H7" s="53">
        <v>0.1187821</v>
      </c>
      <c r="I7" s="53">
        <v>-0.20238390000000001</v>
      </c>
      <c r="J7" s="53">
        <v>-3.276043E-2</v>
      </c>
    </row>
    <row r="8" spans="1:10" s="54" customFormat="1" x14ac:dyDescent="0.2">
      <c r="A8" s="51">
        <v>0</v>
      </c>
      <c r="B8" s="51">
        <v>2</v>
      </c>
      <c r="C8" s="52">
        <v>-180</v>
      </c>
      <c r="D8" s="52">
        <v>2</v>
      </c>
      <c r="E8" s="53">
        <v>0.11274099999999999</v>
      </c>
      <c r="F8" s="53">
        <v>7.3952829999999999E-3</v>
      </c>
      <c r="G8" s="53">
        <v>-7.2333610000000007E-2</v>
      </c>
      <c r="H8" s="53">
        <v>0.12028800000000001</v>
      </c>
      <c r="I8" s="53">
        <v>-2.7669079999999999E-2</v>
      </c>
      <c r="J8" s="53">
        <v>-7.3290859999999999E-2</v>
      </c>
    </row>
    <row r="9" spans="1:10" s="54" customFormat="1" x14ac:dyDescent="0.2">
      <c r="A9" s="51">
        <v>0</v>
      </c>
      <c r="B9" s="51">
        <v>4</v>
      </c>
      <c r="C9" s="52">
        <v>-180</v>
      </c>
      <c r="D9" s="52">
        <v>4</v>
      </c>
      <c r="E9" s="53">
        <v>0.1090885</v>
      </c>
      <c r="F9" s="53">
        <v>0.1725228</v>
      </c>
      <c r="G9" s="53">
        <v>-0.10510079999999999</v>
      </c>
      <c r="H9" s="53">
        <v>0.1173281</v>
      </c>
      <c r="I9" s="53">
        <v>0.13180020000000001</v>
      </c>
      <c r="J9" s="53">
        <v>-0.10629379999999999</v>
      </c>
    </row>
    <row r="10" spans="1:10" s="54" customFormat="1" x14ac:dyDescent="0.2">
      <c r="A10" s="51">
        <v>0</v>
      </c>
      <c r="B10" s="51">
        <v>6</v>
      </c>
      <c r="C10" s="52">
        <v>-180</v>
      </c>
      <c r="D10" s="52">
        <v>6.0000000000000009</v>
      </c>
      <c r="E10" s="53">
        <v>0.10297969999999999</v>
      </c>
      <c r="F10" s="53">
        <v>0.31850279999999997</v>
      </c>
      <c r="G10" s="53">
        <v>-0.1274902</v>
      </c>
      <c r="H10" s="53">
        <v>0.1117558</v>
      </c>
      <c r="I10" s="53">
        <v>0.27865669999999998</v>
      </c>
      <c r="J10" s="53">
        <v>-0.12855249999999999</v>
      </c>
    </row>
    <row r="11" spans="1:10" s="54" customFormat="1" x14ac:dyDescent="0.2">
      <c r="A11" s="51">
        <v>0</v>
      </c>
      <c r="B11" s="51">
        <v>8</v>
      </c>
      <c r="C11" s="52">
        <v>-180</v>
      </c>
      <c r="D11" s="52">
        <v>7.9999999999999982</v>
      </c>
      <c r="E11" s="53">
        <v>9.5699290000000006E-2</v>
      </c>
      <c r="F11" s="53">
        <v>0.4346392</v>
      </c>
      <c r="G11" s="53">
        <v>-0.14003650000000001</v>
      </c>
      <c r="H11" s="53">
        <v>0.10510709999999999</v>
      </c>
      <c r="I11" s="53">
        <v>0.39669189999999999</v>
      </c>
      <c r="J11" s="53">
        <v>-0.1417224</v>
      </c>
    </row>
    <row r="12" spans="1:10" s="54" customFormat="1" x14ac:dyDescent="0.2">
      <c r="A12" s="51">
        <v>0</v>
      </c>
      <c r="B12" s="51">
        <v>10</v>
      </c>
      <c r="C12" s="52">
        <v>-180</v>
      </c>
      <c r="D12" s="52">
        <v>10</v>
      </c>
      <c r="E12" s="53">
        <v>9.0777339999999998E-2</v>
      </c>
      <c r="F12" s="53">
        <v>0.51055799999999996</v>
      </c>
      <c r="G12" s="53">
        <v>-0.14671680000000001</v>
      </c>
      <c r="H12" s="53">
        <v>9.7375989999999996E-2</v>
      </c>
      <c r="I12" s="53">
        <v>0.48380899999999999</v>
      </c>
      <c r="J12" s="53">
        <v>-0.150368</v>
      </c>
    </row>
    <row r="13" spans="1:10" s="54" customFormat="1" x14ac:dyDescent="0.2">
      <c r="A13" s="55">
        <v>10</v>
      </c>
      <c r="B13" s="55">
        <v>-6</v>
      </c>
      <c r="C13" s="56">
        <v>-170.05533944687525</v>
      </c>
      <c r="D13" s="56">
        <v>-6.0918689033513838</v>
      </c>
      <c r="E13" s="57">
        <v>6.7700650000000001E-2</v>
      </c>
      <c r="F13" s="57">
        <v>-0.71684369999999997</v>
      </c>
      <c r="G13" s="57">
        <v>0.1218868</v>
      </c>
      <c r="H13" s="57">
        <v>7.7414010000000005E-2</v>
      </c>
      <c r="I13" s="57">
        <v>-0.71460210000000002</v>
      </c>
      <c r="J13" s="57">
        <v>0.12342</v>
      </c>
    </row>
    <row r="14" spans="1:10" s="54" customFormat="1" x14ac:dyDescent="0.2">
      <c r="A14" s="55">
        <v>10</v>
      </c>
      <c r="B14" s="55">
        <v>-4</v>
      </c>
      <c r="C14" s="56">
        <v>-170.02460896197408</v>
      </c>
      <c r="D14" s="56">
        <v>-4.0615015028120656</v>
      </c>
      <c r="E14" s="57">
        <v>8.6674639999999997E-2</v>
      </c>
      <c r="F14" s="57">
        <v>-0.54418290000000002</v>
      </c>
      <c r="G14" s="57">
        <v>6.8164890000000006E-2</v>
      </c>
      <c r="H14" s="57">
        <v>9.4102320000000003E-2</v>
      </c>
      <c r="I14" s="57">
        <v>-0.52632659999999998</v>
      </c>
      <c r="J14" s="57">
        <v>6.8142990000000001E-2</v>
      </c>
    </row>
    <row r="15" spans="1:10" s="54" customFormat="1" x14ac:dyDescent="0.2">
      <c r="A15" s="55">
        <v>10</v>
      </c>
      <c r="B15" s="55">
        <v>-2</v>
      </c>
      <c r="C15" s="56">
        <v>-170.00615428953316</v>
      </c>
      <c r="D15" s="56">
        <v>-2.0308275851986397</v>
      </c>
      <c r="E15" s="57">
        <v>0.1013783</v>
      </c>
      <c r="F15" s="57">
        <v>-0.36246299999999998</v>
      </c>
      <c r="G15" s="57">
        <v>1.5429089999999999E-2</v>
      </c>
      <c r="H15" s="57">
        <v>0.1095554</v>
      </c>
      <c r="I15" s="57">
        <v>-0.36527880000000001</v>
      </c>
      <c r="J15" s="57">
        <v>1.7981609999999999E-2</v>
      </c>
    </row>
    <row r="16" spans="1:10" s="54" customFormat="1" x14ac:dyDescent="0.2">
      <c r="A16" s="55">
        <v>10</v>
      </c>
      <c r="B16" s="55">
        <v>0</v>
      </c>
      <c r="C16" s="56">
        <v>-170</v>
      </c>
      <c r="D16" s="56">
        <v>0</v>
      </c>
      <c r="E16" s="57">
        <v>0.1111458</v>
      </c>
      <c r="F16" s="57">
        <v>-0.19720119999999999</v>
      </c>
      <c r="G16" s="57">
        <v>-2.994343E-2</v>
      </c>
      <c r="H16" s="57">
        <v>0.1140157</v>
      </c>
      <c r="I16" s="57">
        <v>-0.18827859999999999</v>
      </c>
      <c r="J16" s="57">
        <v>-2.884989E-2</v>
      </c>
    </row>
    <row r="17" spans="1:10" s="54" customFormat="1" x14ac:dyDescent="0.2">
      <c r="A17" s="55">
        <v>10</v>
      </c>
      <c r="B17" s="55">
        <v>2</v>
      </c>
      <c r="C17" s="56">
        <v>-170.00615428953316</v>
      </c>
      <c r="D17" s="56">
        <v>2.0308275851986397</v>
      </c>
      <c r="E17" s="57">
        <v>0.1124619</v>
      </c>
      <c r="F17" s="57">
        <v>-2.2569659999999998E-2</v>
      </c>
      <c r="G17" s="57">
        <v>-7.0209969999999997E-2</v>
      </c>
      <c r="H17" s="57">
        <v>0.117607</v>
      </c>
      <c r="I17" s="57">
        <v>-2.7694099999999999E-2</v>
      </c>
      <c r="J17" s="57">
        <v>-7.0195380000000002E-2</v>
      </c>
    </row>
    <row r="18" spans="1:10" s="54" customFormat="1" x14ac:dyDescent="0.2">
      <c r="A18" s="55">
        <v>10</v>
      </c>
      <c r="B18" s="55">
        <v>4</v>
      </c>
      <c r="C18" s="56">
        <v>-170.02460896197408</v>
      </c>
      <c r="D18" s="56">
        <v>4.0615015028120656</v>
      </c>
      <c r="E18" s="57">
        <v>0.1061497</v>
      </c>
      <c r="F18" s="57">
        <v>0.15565670000000001</v>
      </c>
      <c r="G18" s="57">
        <v>-0.1018801</v>
      </c>
      <c r="H18" s="57">
        <v>0.1148523</v>
      </c>
      <c r="I18" s="57">
        <v>0.13243779999999999</v>
      </c>
      <c r="J18" s="57">
        <v>-0.10208689999999999</v>
      </c>
    </row>
    <row r="19" spans="1:10" s="54" customFormat="1" x14ac:dyDescent="0.2">
      <c r="A19" s="55">
        <v>10</v>
      </c>
      <c r="B19" s="55">
        <v>6</v>
      </c>
      <c r="C19" s="56">
        <v>-170.05533944687525</v>
      </c>
      <c r="D19" s="56">
        <v>6.0918689033513838</v>
      </c>
      <c r="E19" s="57">
        <v>9.9708930000000001E-2</v>
      </c>
      <c r="F19" s="57">
        <v>0.3016451</v>
      </c>
      <c r="G19" s="57">
        <v>-0.1233524</v>
      </c>
      <c r="H19" s="57">
        <v>0.1080161</v>
      </c>
      <c r="I19" s="57">
        <v>0.27041379999999998</v>
      </c>
      <c r="J19" s="57">
        <v>-0.1223437</v>
      </c>
    </row>
    <row r="20" spans="1:10" s="54" customFormat="1" x14ac:dyDescent="0.2">
      <c r="A20" s="58">
        <v>20</v>
      </c>
      <c r="B20" s="58">
        <v>-6</v>
      </c>
      <c r="C20" s="59">
        <v>-160.11419881861877</v>
      </c>
      <c r="D20" s="59">
        <v>-6.3819841325690705</v>
      </c>
      <c r="E20" s="60">
        <v>5.4485659999999998E-2</v>
      </c>
      <c r="F20" s="60">
        <v>-0.7021927</v>
      </c>
      <c r="G20" s="60">
        <v>0.1245038</v>
      </c>
      <c r="H20" s="60">
        <v>7.0783810000000003E-2</v>
      </c>
      <c r="I20" s="60">
        <v>-0.68667840000000002</v>
      </c>
      <c r="J20" s="60">
        <v>0.1240855</v>
      </c>
    </row>
    <row r="21" spans="1:10" s="54" customFormat="1" x14ac:dyDescent="0.2">
      <c r="A21" s="58">
        <v>20</v>
      </c>
      <c r="B21" s="58">
        <v>-4</v>
      </c>
      <c r="C21" s="59">
        <v>-160.05079100710651</v>
      </c>
      <c r="D21" s="59">
        <v>-4.2557962016512008</v>
      </c>
      <c r="E21" s="60">
        <v>7.4850420000000001E-2</v>
      </c>
      <c r="F21" s="60">
        <v>-0.5364546</v>
      </c>
      <c r="G21" s="60">
        <v>7.0827200000000007E-2</v>
      </c>
      <c r="H21" s="60">
        <v>8.7074289999999999E-2</v>
      </c>
      <c r="I21" s="60">
        <v>-0.52136769999999999</v>
      </c>
      <c r="J21" s="60">
        <v>7.4014179999999999E-2</v>
      </c>
    </row>
    <row r="22" spans="1:10" s="54" customFormat="1" x14ac:dyDescent="0.2">
      <c r="A22" s="58">
        <v>20</v>
      </c>
      <c r="B22" s="58">
        <v>-2</v>
      </c>
      <c r="C22" s="59">
        <v>-160.0127031554901</v>
      </c>
      <c r="D22" s="59">
        <v>-2.128241067090431</v>
      </c>
      <c r="E22" s="60">
        <v>9.0865050000000003E-2</v>
      </c>
      <c r="F22" s="60">
        <v>-0.35692819999999997</v>
      </c>
      <c r="G22" s="60">
        <v>1.8432009999999999E-2</v>
      </c>
      <c r="H22" s="60">
        <v>9.8998230000000007E-2</v>
      </c>
      <c r="I22" s="60">
        <v>-0.3376557</v>
      </c>
      <c r="J22" s="60">
        <v>2.3255339999999999E-2</v>
      </c>
    </row>
    <row r="23" spans="1:10" s="54" customFormat="1" x14ac:dyDescent="0.2">
      <c r="A23" s="58">
        <v>20</v>
      </c>
      <c r="B23" s="58">
        <v>0</v>
      </c>
      <c r="C23" s="59">
        <v>-160</v>
      </c>
      <c r="D23" s="59">
        <v>0</v>
      </c>
      <c r="E23" s="60">
        <v>9.9724090000000001E-2</v>
      </c>
      <c r="F23" s="60">
        <v>-0.18693299999999999</v>
      </c>
      <c r="G23" s="60">
        <v>-2.6607800000000001E-2</v>
      </c>
      <c r="H23" s="60">
        <v>0.10649119999999999</v>
      </c>
      <c r="I23" s="60">
        <v>-0.17869689999999999</v>
      </c>
      <c r="J23" s="60">
        <v>-2.0758430000000001E-2</v>
      </c>
    </row>
    <row r="24" spans="1:10" s="54" customFormat="1" x14ac:dyDescent="0.2">
      <c r="A24" s="58">
        <v>20</v>
      </c>
      <c r="B24" s="58">
        <v>2</v>
      </c>
      <c r="C24" s="59">
        <v>-160.0127031554901</v>
      </c>
      <c r="D24" s="59">
        <v>2.128241067090431</v>
      </c>
      <c r="E24" s="60">
        <v>0.10439759999999999</v>
      </c>
      <c r="F24" s="60">
        <v>-1.6669219999999998E-2</v>
      </c>
      <c r="G24" s="60">
        <v>-6.6632029999999995E-2</v>
      </c>
      <c r="H24" s="60">
        <v>0.10584929999999999</v>
      </c>
      <c r="I24" s="60">
        <v>-1.301448E-2</v>
      </c>
      <c r="J24" s="60">
        <v>-6.0277089999999998E-2</v>
      </c>
    </row>
    <row r="25" spans="1:10" s="54" customFormat="1" x14ac:dyDescent="0.2">
      <c r="A25" s="58">
        <v>20</v>
      </c>
      <c r="B25" s="58">
        <v>4</v>
      </c>
      <c r="C25" s="59">
        <v>-160.05079100710651</v>
      </c>
      <c r="D25" s="59">
        <v>4.2557962016512008</v>
      </c>
      <c r="E25" s="60">
        <v>9.7953719999999994E-2</v>
      </c>
      <c r="F25" s="60">
        <v>0.16809660000000001</v>
      </c>
      <c r="G25" s="60">
        <v>-9.7966730000000002E-2</v>
      </c>
      <c r="H25" s="60">
        <v>0.1024081</v>
      </c>
      <c r="I25" s="60">
        <v>0.1402612</v>
      </c>
      <c r="J25" s="60">
        <v>-9.1359430000000005E-2</v>
      </c>
    </row>
    <row r="26" spans="1:10" s="54" customFormat="1" x14ac:dyDescent="0.2">
      <c r="A26" s="58">
        <v>20</v>
      </c>
      <c r="B26" s="58">
        <v>6</v>
      </c>
      <c r="C26" s="59">
        <v>-160.11419881861877</v>
      </c>
      <c r="D26" s="59">
        <v>6.3819841325690705</v>
      </c>
      <c r="E26" s="60">
        <v>9.0695810000000002E-2</v>
      </c>
      <c r="F26" s="60">
        <v>0.31964340000000002</v>
      </c>
      <c r="G26" s="60">
        <v>-0.1178242</v>
      </c>
      <c r="H26" s="60">
        <v>9.61447E-2</v>
      </c>
      <c r="I26" s="60">
        <v>0.26564090000000001</v>
      </c>
      <c r="J26" s="60">
        <v>-0.1108725</v>
      </c>
    </row>
    <row r="27" spans="1:10" s="54" customFormat="1" x14ac:dyDescent="0.2">
      <c r="A27" s="61">
        <v>30</v>
      </c>
      <c r="B27" s="61">
        <v>-6</v>
      </c>
      <c r="C27" s="62">
        <v>-150.18104939309146</v>
      </c>
      <c r="D27" s="62">
        <v>-6.9197982910510358</v>
      </c>
      <c r="E27" s="63">
        <v>4.3414359999999999E-2</v>
      </c>
      <c r="F27" s="63">
        <v>-0.60186119999999999</v>
      </c>
      <c r="G27" s="63">
        <v>0.1134284</v>
      </c>
      <c r="H27" s="63">
        <v>5.5587070000000002E-2</v>
      </c>
      <c r="I27" s="63">
        <v>-0.61711110000000002</v>
      </c>
      <c r="J27" s="63">
        <v>0.12016549999999999</v>
      </c>
    </row>
    <row r="28" spans="1:10" s="54" customFormat="1" x14ac:dyDescent="0.2">
      <c r="A28" s="61">
        <v>30</v>
      </c>
      <c r="B28" s="61">
        <v>-4</v>
      </c>
      <c r="C28" s="62">
        <v>-150.08054790679009</v>
      </c>
      <c r="D28" s="62">
        <v>-4.6163057445603304</v>
      </c>
      <c r="E28" s="63">
        <v>6.3269779999999998E-2</v>
      </c>
      <c r="F28" s="63">
        <v>-0.47828209999999999</v>
      </c>
      <c r="G28" s="63">
        <v>6.9222130000000007E-2</v>
      </c>
      <c r="H28" s="63">
        <v>7.3324539999999994E-2</v>
      </c>
      <c r="I28" s="63">
        <v>-0.46837060000000003</v>
      </c>
      <c r="J28" s="63">
        <v>7.5022969999999994E-2</v>
      </c>
    </row>
    <row r="29" spans="1:10" s="54" customFormat="1" x14ac:dyDescent="0.2">
      <c r="A29" s="61">
        <v>30</v>
      </c>
      <c r="B29" s="61">
        <v>-2</v>
      </c>
      <c r="C29" s="62">
        <v>-150.02014923489568</v>
      </c>
      <c r="D29" s="62">
        <v>-2.3090885696043735</v>
      </c>
      <c r="E29" s="63">
        <v>7.7974130000000003E-2</v>
      </c>
      <c r="F29" s="63">
        <v>-0.30256319999999998</v>
      </c>
      <c r="G29" s="63">
        <v>1.8243869999999999E-2</v>
      </c>
      <c r="H29" s="63">
        <v>8.4204310000000004E-2</v>
      </c>
      <c r="I29" s="63">
        <v>-0.30061559999999998</v>
      </c>
      <c r="J29" s="63">
        <v>2.838622E-2</v>
      </c>
    </row>
    <row r="30" spans="1:10" s="54" customFormat="1" x14ac:dyDescent="0.2">
      <c r="A30" s="61">
        <v>30</v>
      </c>
      <c r="B30" s="61">
        <v>0</v>
      </c>
      <c r="C30" s="62">
        <v>-150</v>
      </c>
      <c r="D30" s="62">
        <v>0</v>
      </c>
      <c r="E30" s="63">
        <v>8.9441989999999999E-2</v>
      </c>
      <c r="F30" s="63">
        <v>-0.14977480000000001</v>
      </c>
      <c r="G30" s="63">
        <v>-2.3476500000000001E-2</v>
      </c>
      <c r="H30" s="63">
        <v>8.947107E-2</v>
      </c>
      <c r="I30" s="63">
        <v>-0.13969429999999999</v>
      </c>
      <c r="J30" s="63">
        <v>-1.3017590000000001E-2</v>
      </c>
    </row>
    <row r="31" spans="1:10" s="54" customFormat="1" x14ac:dyDescent="0.2">
      <c r="A31" s="61">
        <v>30</v>
      </c>
      <c r="B31" s="61">
        <v>2</v>
      </c>
      <c r="C31" s="62">
        <v>-150.02014923489568</v>
      </c>
      <c r="D31" s="62">
        <v>2.3090885696043735</v>
      </c>
      <c r="E31" s="63">
        <v>9.2050290000000007E-2</v>
      </c>
      <c r="F31" s="63">
        <v>2.1711299999999999E-2</v>
      </c>
      <c r="G31" s="63">
        <v>-6.1357889999999998E-2</v>
      </c>
      <c r="H31" s="63">
        <v>8.8204290000000005E-2</v>
      </c>
      <c r="I31" s="63">
        <v>1.5350620000000001E-2</v>
      </c>
      <c r="J31" s="63">
        <v>-4.8534050000000002E-2</v>
      </c>
    </row>
    <row r="32" spans="1:10" s="54" customFormat="1" x14ac:dyDescent="0.2">
      <c r="A32" s="61">
        <v>30</v>
      </c>
      <c r="B32" s="61">
        <v>4</v>
      </c>
      <c r="C32" s="62">
        <v>-150.08054790679009</v>
      </c>
      <c r="D32" s="62">
        <v>4.6163057445603304</v>
      </c>
      <c r="E32" s="63">
        <v>8.6804140000000002E-2</v>
      </c>
      <c r="F32" s="63">
        <v>0.18670110000000001</v>
      </c>
      <c r="G32" s="63">
        <v>-9.0005199999999994E-2</v>
      </c>
      <c r="H32" s="63">
        <v>8.4167439999999996E-2</v>
      </c>
      <c r="I32" s="63">
        <v>0.1436924</v>
      </c>
      <c r="J32" s="63">
        <v>-7.4722140000000006E-2</v>
      </c>
    </row>
    <row r="33" spans="1:10" s="54" customFormat="1" x14ac:dyDescent="0.2">
      <c r="A33" s="61">
        <v>30</v>
      </c>
      <c r="B33" s="61">
        <v>6</v>
      </c>
      <c r="C33" s="62">
        <v>-150.18104939309146</v>
      </c>
      <c r="D33" s="62">
        <v>6.9197982910510358</v>
      </c>
      <c r="E33" s="63">
        <v>7.6174060000000002E-2</v>
      </c>
      <c r="F33" s="63">
        <v>0.32835609999999998</v>
      </c>
      <c r="G33" s="63">
        <v>-0.1049896</v>
      </c>
      <c r="H33" s="63">
        <v>7.908316E-2</v>
      </c>
      <c r="I33" s="63">
        <v>0.25231490000000001</v>
      </c>
      <c r="J33" s="63">
        <v>-9.25478E-2</v>
      </c>
    </row>
    <row r="34" spans="1:10" s="54" customFormat="1" x14ac:dyDescent="0.2">
      <c r="A34" s="64">
        <v>40</v>
      </c>
      <c r="B34" s="64">
        <v>-6</v>
      </c>
      <c r="C34" s="65">
        <v>-140.26286506116153</v>
      </c>
      <c r="D34" s="65">
        <v>-7.8124216995024351</v>
      </c>
      <c r="E34" s="66">
        <v>3.5452579999999997E-2</v>
      </c>
      <c r="F34" s="66">
        <v>-0.44821559999999999</v>
      </c>
      <c r="G34" s="66">
        <v>9.0023569999999997E-2</v>
      </c>
      <c r="H34" s="66">
        <v>5.1079329999999999E-2</v>
      </c>
      <c r="I34" s="66">
        <v>-0.47769820000000002</v>
      </c>
      <c r="J34" s="66">
        <v>9.8283040000000002E-2</v>
      </c>
    </row>
    <row r="35" spans="1:10" s="54" customFormat="1" x14ac:dyDescent="0.2">
      <c r="A35" s="64">
        <v>40</v>
      </c>
      <c r="B35" s="64">
        <v>-4</v>
      </c>
      <c r="C35" s="65">
        <v>-140.11701265442792</v>
      </c>
      <c r="D35" s="65">
        <v>-5.2156742986237852</v>
      </c>
      <c r="E35" s="66">
        <v>5.2967119999999999E-2</v>
      </c>
      <c r="F35" s="66">
        <v>-0.32295160000000001</v>
      </c>
      <c r="G35" s="66">
        <v>4.8514090000000003E-2</v>
      </c>
      <c r="H35" s="66">
        <v>6.2671459999999998E-2</v>
      </c>
      <c r="I35" s="66">
        <v>-0.34425729999999999</v>
      </c>
      <c r="J35" s="66">
        <v>6.0963030000000001E-2</v>
      </c>
    </row>
    <row r="36" spans="1:10" s="54" customFormat="1" x14ac:dyDescent="0.2">
      <c r="A36" s="64">
        <v>40</v>
      </c>
      <c r="B36" s="64">
        <v>-2</v>
      </c>
      <c r="C36" s="65">
        <v>-140.02928085183504</v>
      </c>
      <c r="D36" s="65">
        <v>-2.6100685297051482</v>
      </c>
      <c r="E36" s="66">
        <v>6.4250450000000001E-2</v>
      </c>
      <c r="F36" s="66">
        <v>-0.19220670000000001</v>
      </c>
      <c r="G36" s="66">
        <v>1.0246379999999999E-2</v>
      </c>
      <c r="H36" s="66">
        <v>7.153089E-2</v>
      </c>
      <c r="I36" s="66">
        <v>-0.2158061</v>
      </c>
      <c r="J36" s="66">
        <v>2.519149E-2</v>
      </c>
    </row>
    <row r="37" spans="1:10" s="54" customFormat="1" x14ac:dyDescent="0.2">
      <c r="A37" s="64">
        <v>40</v>
      </c>
      <c r="B37" s="64">
        <v>0</v>
      </c>
      <c r="C37" s="65">
        <v>-140</v>
      </c>
      <c r="D37" s="65">
        <v>0</v>
      </c>
      <c r="E37" s="66">
        <v>7.1961300000000006E-2</v>
      </c>
      <c r="F37" s="66">
        <v>-4.0752459999999997E-2</v>
      </c>
      <c r="G37" s="66">
        <v>-2.7794619999999999E-2</v>
      </c>
      <c r="H37" s="66">
        <v>7.4281360000000005E-2</v>
      </c>
      <c r="I37" s="66">
        <v>-6.5517679999999995E-2</v>
      </c>
      <c r="J37" s="66">
        <v>-1.2088720000000001E-2</v>
      </c>
    </row>
    <row r="38" spans="1:10" s="54" customFormat="1" x14ac:dyDescent="0.2">
      <c r="A38" s="64">
        <v>40</v>
      </c>
      <c r="B38" s="64">
        <v>2</v>
      </c>
      <c r="C38" s="65">
        <v>-140.02928085183504</v>
      </c>
      <c r="D38" s="65">
        <v>2.6100685297051482</v>
      </c>
      <c r="E38" s="66">
        <v>7.072726E-2</v>
      </c>
      <c r="F38" s="66">
        <v>9.9520979999999995E-2</v>
      </c>
      <c r="G38" s="66">
        <v>-5.6242550000000002E-2</v>
      </c>
      <c r="H38" s="66">
        <v>7.147908E-2</v>
      </c>
      <c r="I38" s="66">
        <v>5.9599109999999997E-2</v>
      </c>
      <c r="J38" s="66">
        <v>-4.1007290000000002E-2</v>
      </c>
    </row>
    <row r="39" spans="1:10" s="54" customFormat="1" x14ac:dyDescent="0.2">
      <c r="A39" s="64">
        <v>40</v>
      </c>
      <c r="B39" s="64">
        <v>4</v>
      </c>
      <c r="C39" s="65">
        <v>-140.11701265442792</v>
      </c>
      <c r="D39" s="65">
        <v>5.2156742986237852</v>
      </c>
      <c r="E39" s="66">
        <v>6.3568169999999993E-2</v>
      </c>
      <c r="F39" s="66">
        <v>0.24419540000000001</v>
      </c>
      <c r="G39" s="66">
        <v>-7.8013319999999997E-2</v>
      </c>
      <c r="H39" s="66">
        <v>6.5794800000000001E-2</v>
      </c>
      <c r="I39" s="66">
        <v>0.17266709999999999</v>
      </c>
      <c r="J39" s="66">
        <v>-6.3025189999999995E-2</v>
      </c>
    </row>
    <row r="40" spans="1:10" s="54" customFormat="1" x14ac:dyDescent="0.2">
      <c r="A40" s="64">
        <v>40</v>
      </c>
      <c r="B40" s="64">
        <v>6</v>
      </c>
      <c r="C40" s="65">
        <v>-140.26286506116153</v>
      </c>
      <c r="D40" s="65">
        <v>7.8124216995024351</v>
      </c>
      <c r="E40" s="66">
        <v>5.5086240000000002E-2</v>
      </c>
      <c r="F40" s="66">
        <v>0.36046600000000001</v>
      </c>
      <c r="G40" s="66">
        <v>-9.0143849999999998E-2</v>
      </c>
      <c r="H40" s="66">
        <v>5.8460379999999999E-2</v>
      </c>
      <c r="I40" s="66">
        <v>0.26018340000000001</v>
      </c>
      <c r="J40" s="66">
        <v>-7.7530959999999996E-2</v>
      </c>
    </row>
    <row r="41" spans="1:10" s="54" customFormat="1" x14ac:dyDescent="0.2">
      <c r="A41" s="67">
        <v>50</v>
      </c>
      <c r="B41" s="67">
        <v>-6</v>
      </c>
      <c r="C41" s="68">
        <v>-130.37261706930502</v>
      </c>
      <c r="D41" s="68">
        <v>-9.2864336792232685</v>
      </c>
      <c r="E41" s="69">
        <v>2.832873E-2</v>
      </c>
      <c r="F41" s="69">
        <v>-0.28947390000000001</v>
      </c>
      <c r="G41" s="69">
        <v>6.5016859999999996E-2</v>
      </c>
      <c r="H41" s="69">
        <v>4.0111149999999998E-2</v>
      </c>
      <c r="I41" s="69">
        <v>-0.37603199999999998</v>
      </c>
      <c r="J41" s="69">
        <v>7.5935429999999998E-2</v>
      </c>
    </row>
    <row r="42" spans="1:10" s="54" customFormat="1" x14ac:dyDescent="0.2">
      <c r="A42" s="67">
        <v>50</v>
      </c>
      <c r="B42" s="67">
        <v>-4</v>
      </c>
      <c r="C42" s="68">
        <v>-130.16604610962327</v>
      </c>
      <c r="D42" s="68">
        <v>-6.208609679587056</v>
      </c>
      <c r="E42" s="69">
        <v>4.021392E-2</v>
      </c>
      <c r="F42" s="69">
        <v>-0.19821849999999999</v>
      </c>
      <c r="G42" s="69">
        <v>3.6015709999999999E-2</v>
      </c>
      <c r="H42" s="69">
        <v>4.9545850000000002E-2</v>
      </c>
      <c r="I42" s="69">
        <v>-0.26481500000000002</v>
      </c>
      <c r="J42" s="69">
        <v>4.6387869999999998E-2</v>
      </c>
    </row>
    <row r="43" spans="1:10" s="54" customFormat="1" x14ac:dyDescent="0.2">
      <c r="A43" s="67">
        <v>50</v>
      </c>
      <c r="B43" s="67">
        <v>-2</v>
      </c>
      <c r="C43" s="68">
        <v>-130.04157784923157</v>
      </c>
      <c r="D43" s="68">
        <v>-3.1096550982469062</v>
      </c>
      <c r="E43" s="69">
        <v>5.116656E-2</v>
      </c>
      <c r="F43" s="69">
        <v>-8.7407189999999996E-2</v>
      </c>
      <c r="G43" s="69">
        <v>3.8924630000000001E-3</v>
      </c>
      <c r="H43" s="69">
        <v>5.562454E-2</v>
      </c>
      <c r="I43" s="69">
        <v>-0.14089689999999999</v>
      </c>
      <c r="J43" s="69">
        <v>1.464677E-2</v>
      </c>
    </row>
    <row r="44" spans="1:10" s="54" customFormat="1" x14ac:dyDescent="0.2">
      <c r="A44" s="67">
        <v>50</v>
      </c>
      <c r="B44" s="67">
        <v>0</v>
      </c>
      <c r="C44" s="68">
        <v>-130</v>
      </c>
      <c r="D44" s="68">
        <v>0</v>
      </c>
      <c r="E44" s="69">
        <v>5.405948E-2</v>
      </c>
      <c r="F44" s="69">
        <v>4.3742830000000003E-2</v>
      </c>
      <c r="G44" s="69">
        <v>-2.6687490000000001E-2</v>
      </c>
      <c r="H44" s="69">
        <v>5.7770549999999997E-2</v>
      </c>
      <c r="I44" s="69">
        <v>-2.59787E-2</v>
      </c>
      <c r="J44" s="69">
        <v>-1.15418E-2</v>
      </c>
    </row>
    <row r="45" spans="1:10" s="54" customFormat="1" x14ac:dyDescent="0.2">
      <c r="A45" s="67">
        <v>50</v>
      </c>
      <c r="B45" s="67">
        <v>2</v>
      </c>
      <c r="C45" s="68">
        <v>-130.04157784923157</v>
      </c>
      <c r="D45" s="68">
        <v>3.1096550982469062</v>
      </c>
      <c r="E45" s="69">
        <v>5.0330809999999997E-2</v>
      </c>
      <c r="F45" s="69">
        <v>0.1572663</v>
      </c>
      <c r="G45" s="69">
        <v>-4.7773789999999997E-2</v>
      </c>
      <c r="H45" s="69">
        <v>5.2741129999999997E-2</v>
      </c>
      <c r="I45" s="69">
        <v>7.8766509999999998E-2</v>
      </c>
      <c r="J45" s="69">
        <v>-3.2847830000000001E-2</v>
      </c>
    </row>
    <row r="46" spans="1:10" s="54" customFormat="1" x14ac:dyDescent="0.2">
      <c r="A46" s="67">
        <v>50</v>
      </c>
      <c r="B46" s="67">
        <v>4</v>
      </c>
      <c r="C46" s="68">
        <v>-130.16604610962327</v>
      </c>
      <c r="D46" s="68">
        <v>6.208609679587056</v>
      </c>
      <c r="E46" s="69">
        <v>4.060308E-2</v>
      </c>
      <c r="F46" s="69">
        <v>0.2788698</v>
      </c>
      <c r="G46" s="69">
        <v>-6.4311049999999995E-2</v>
      </c>
      <c r="H46" s="69">
        <v>4.6838129999999999E-2</v>
      </c>
      <c r="I46" s="69">
        <v>0.16246479999999999</v>
      </c>
      <c r="J46" s="69">
        <v>-4.7884030000000001E-2</v>
      </c>
    </row>
    <row r="47" spans="1:10" s="54" customFormat="1" x14ac:dyDescent="0.2">
      <c r="A47" s="67">
        <v>50</v>
      </c>
      <c r="B47" s="67">
        <v>6</v>
      </c>
      <c r="C47" s="68">
        <v>-130.37261706930502</v>
      </c>
      <c r="D47" s="68">
        <v>9.2864336792232685</v>
      </c>
      <c r="E47" s="69">
        <v>3.2370290000000003E-2</v>
      </c>
      <c r="F47" s="69">
        <v>0.36351489999999997</v>
      </c>
      <c r="G47" s="69">
        <v>-7.2240460000000006E-2</v>
      </c>
      <c r="H47" s="69">
        <v>3.9515950000000001E-2</v>
      </c>
      <c r="I47" s="69">
        <v>0.22297919999999999</v>
      </c>
      <c r="J47" s="69">
        <v>-5.7431410000000002E-2</v>
      </c>
    </row>
    <row r="48" spans="1:10" s="54" customFormat="1" x14ac:dyDescent="0.2">
      <c r="A48" s="55">
        <v>60</v>
      </c>
      <c r="B48" s="55">
        <v>-6</v>
      </c>
      <c r="C48" s="56">
        <v>-120.53925533656728</v>
      </c>
      <c r="D48" s="56">
        <v>-11.871218619686601</v>
      </c>
      <c r="E48" s="57">
        <v>2.170296E-2</v>
      </c>
      <c r="F48" s="57">
        <v>-0.1582703</v>
      </c>
      <c r="G48" s="57">
        <v>4.2859990000000001E-2</v>
      </c>
      <c r="H48" s="57">
        <v>2.515773E-2</v>
      </c>
      <c r="I48" s="57">
        <v>-0.28364590000000001</v>
      </c>
      <c r="J48" s="57">
        <v>5.5819090000000002E-2</v>
      </c>
    </row>
    <row r="49" spans="1:10" s="54" customFormat="1" x14ac:dyDescent="0.2">
      <c r="A49" s="55">
        <v>60</v>
      </c>
      <c r="B49" s="55">
        <v>-4</v>
      </c>
      <c r="C49" s="56">
        <v>-120.24086550265949</v>
      </c>
      <c r="D49" s="56">
        <v>-7.9613847156202802</v>
      </c>
      <c r="E49" s="57">
        <v>2.9494159999999998E-2</v>
      </c>
      <c r="F49" s="57">
        <v>-8.3950339999999998E-2</v>
      </c>
      <c r="G49" s="57">
        <v>2.341002E-2</v>
      </c>
      <c r="H49" s="57">
        <v>3.4533109999999999E-2</v>
      </c>
      <c r="I49" s="57">
        <v>-0.20442830000000001</v>
      </c>
      <c r="J49" s="57">
        <v>3.5459079999999997E-2</v>
      </c>
    </row>
    <row r="50" spans="1:10" s="54" customFormat="1" x14ac:dyDescent="0.2">
      <c r="A50" s="55">
        <v>60</v>
      </c>
      <c r="B50" s="55">
        <v>-2</v>
      </c>
      <c r="C50" s="56">
        <v>-120.06039871162764</v>
      </c>
      <c r="D50" s="56">
        <v>-3.9951379644866631</v>
      </c>
      <c r="E50" s="57">
        <v>3.5323710000000001E-2</v>
      </c>
      <c r="F50" s="57">
        <v>5.2897589999999998E-3</v>
      </c>
      <c r="G50" s="57">
        <v>-1.789595E-4</v>
      </c>
      <c r="H50" s="57">
        <v>3.993493E-2</v>
      </c>
      <c r="I50" s="57">
        <v>-0.1095275</v>
      </c>
      <c r="J50" s="57">
        <v>1.144915E-2</v>
      </c>
    </row>
    <row r="51" spans="1:10" s="54" customFormat="1" x14ac:dyDescent="0.2">
      <c r="A51" s="55">
        <v>60</v>
      </c>
      <c r="B51" s="55">
        <v>0</v>
      </c>
      <c r="C51" s="56">
        <v>-120.00000000000001</v>
      </c>
      <c r="D51" s="56">
        <v>0</v>
      </c>
      <c r="E51" s="57">
        <v>3.614684E-2</v>
      </c>
      <c r="F51" s="57">
        <v>0.1021764</v>
      </c>
      <c r="G51" s="57">
        <v>-2.186519E-2</v>
      </c>
      <c r="H51" s="57">
        <v>4.1244580000000003E-2</v>
      </c>
      <c r="I51" s="57">
        <v>-1.971084E-2</v>
      </c>
      <c r="J51" s="57">
        <v>-8.8621280000000004E-3</v>
      </c>
    </row>
    <row r="52" spans="1:10" s="54" customFormat="1" x14ac:dyDescent="0.2">
      <c r="A52" s="55">
        <v>60</v>
      </c>
      <c r="B52" s="55">
        <v>2</v>
      </c>
      <c r="C52" s="56">
        <v>-120.06039871162764</v>
      </c>
      <c r="D52" s="56">
        <v>3.9951379644866631</v>
      </c>
      <c r="E52" s="57">
        <v>3.0601659999999999E-2</v>
      </c>
      <c r="F52" s="57">
        <v>0.18593799999999999</v>
      </c>
      <c r="G52" s="57">
        <v>-3.6360530000000002E-2</v>
      </c>
      <c r="H52" s="57">
        <v>3.6591119999999998E-2</v>
      </c>
      <c r="I52" s="57">
        <v>6.1341100000000003E-2</v>
      </c>
      <c r="J52" s="57">
        <v>-2.474148E-2</v>
      </c>
    </row>
    <row r="53" spans="1:10" s="54" customFormat="1" x14ac:dyDescent="0.2">
      <c r="A53" s="55">
        <v>60</v>
      </c>
      <c r="B53" s="55">
        <v>4</v>
      </c>
      <c r="C53" s="56">
        <v>-120.24086550265949</v>
      </c>
      <c r="D53" s="56">
        <v>7.9613847156202802</v>
      </c>
      <c r="E53" s="57">
        <v>2.133732E-2</v>
      </c>
      <c r="F53" s="57">
        <v>0.26409739999999998</v>
      </c>
      <c r="G53" s="57">
        <v>-4.6188449999999999E-2</v>
      </c>
      <c r="H53" s="57">
        <v>2.754583E-2</v>
      </c>
      <c r="I53" s="57">
        <v>0.13161809999999999</v>
      </c>
      <c r="J53" s="57">
        <v>-3.5336760000000002E-2</v>
      </c>
    </row>
    <row r="54" spans="1:10" s="54" customFormat="1" x14ac:dyDescent="0.2">
      <c r="A54" s="55">
        <v>60</v>
      </c>
      <c r="B54" s="55">
        <v>6</v>
      </c>
      <c r="C54" s="56">
        <v>-120.53925533656728</v>
      </c>
      <c r="D54" s="56">
        <v>11.871218619686601</v>
      </c>
      <c r="E54" s="57">
        <v>1.1691139999999999E-2</v>
      </c>
      <c r="F54" s="57">
        <v>0.32956489999999999</v>
      </c>
      <c r="G54" s="57">
        <v>-5.2000079999999997E-2</v>
      </c>
      <c r="H54" s="57">
        <v>2.19606E-2</v>
      </c>
      <c r="I54" s="57">
        <v>0.1877595</v>
      </c>
      <c r="J54" s="57">
        <v>-3.9987679999999998E-2</v>
      </c>
    </row>
    <row r="55" spans="1:10" s="54" customFormat="1" x14ac:dyDescent="0.2">
      <c r="A55" s="61">
        <v>70</v>
      </c>
      <c r="B55" s="61">
        <v>-4</v>
      </c>
      <c r="C55" s="62">
        <v>-110.38000496783503</v>
      </c>
      <c r="D55" s="62">
        <v>-11.555008804184917</v>
      </c>
      <c r="E55" s="63">
        <v>2.2967999999999999E-2</v>
      </c>
      <c r="F55" s="63">
        <v>1.92749E-3</v>
      </c>
      <c r="G55" s="63">
        <v>8.9034590000000007E-3</v>
      </c>
      <c r="H55" s="63">
        <v>2.3900000000000001E-2</v>
      </c>
      <c r="I55" s="63">
        <v>-0.1444</v>
      </c>
      <c r="J55" s="63">
        <v>1.6899999999999998E-2</v>
      </c>
    </row>
    <row r="56" spans="1:10" s="54" customFormat="1" x14ac:dyDescent="0.2">
      <c r="A56" s="61">
        <v>70</v>
      </c>
      <c r="B56" s="61">
        <v>-2</v>
      </c>
      <c r="C56" s="62">
        <v>-110.09567588526144</v>
      </c>
      <c r="D56" s="62">
        <v>-5.8297830685749235</v>
      </c>
      <c r="E56" s="63">
        <v>2.4081890000000002E-2</v>
      </c>
      <c r="F56" s="63">
        <v>5.8657620000000001E-2</v>
      </c>
      <c r="G56" s="63">
        <v>-3.5548910000000001E-3</v>
      </c>
      <c r="H56" s="63">
        <v>2.7199999999999998E-2</v>
      </c>
      <c r="I56" s="63">
        <v>-9.3100000000000002E-2</v>
      </c>
      <c r="J56" s="63">
        <v>4.3E-3</v>
      </c>
    </row>
    <row r="57" spans="1:10" s="54" customFormat="1" x14ac:dyDescent="0.2">
      <c r="A57" s="61">
        <v>70</v>
      </c>
      <c r="B57" s="61">
        <v>0</v>
      </c>
      <c r="C57" s="62">
        <v>-110</v>
      </c>
      <c r="D57" s="62">
        <v>0</v>
      </c>
      <c r="E57" s="63">
        <v>2.0840060000000001E-2</v>
      </c>
      <c r="F57" s="63">
        <v>0.1118252</v>
      </c>
      <c r="G57" s="63">
        <v>-1.4162589999999999E-2</v>
      </c>
      <c r="H57" s="63">
        <v>2.7E-2</v>
      </c>
      <c r="I57" s="63">
        <v>-4.1599999999999998E-2</v>
      </c>
      <c r="J57" s="63">
        <v>-6.4000000000000003E-3</v>
      </c>
    </row>
    <row r="58" spans="1:10" s="54" customFormat="1" x14ac:dyDescent="0.2">
      <c r="A58" s="61">
        <v>70</v>
      </c>
      <c r="B58" s="61">
        <v>2</v>
      </c>
      <c r="C58" s="62">
        <v>-110.09567588526144</v>
      </c>
      <c r="D58" s="62">
        <v>5.8297830685749235</v>
      </c>
      <c r="E58" s="63">
        <v>1.512868E-2</v>
      </c>
      <c r="F58" s="63">
        <v>0.16667560000000001</v>
      </c>
      <c r="G58" s="63">
        <v>-2.284485E-2</v>
      </c>
      <c r="H58" s="63">
        <v>2.1399999999999999E-2</v>
      </c>
      <c r="I58" s="63">
        <v>1.5100000000000001E-2</v>
      </c>
      <c r="J58" s="63">
        <v>-1.5599999999999999E-2</v>
      </c>
    </row>
    <row r="59" spans="1:10" s="54" customFormat="1" x14ac:dyDescent="0.2">
      <c r="A59" s="61">
        <v>70</v>
      </c>
      <c r="B59" s="61">
        <v>4</v>
      </c>
      <c r="C59" s="62">
        <v>-110.38000496783503</v>
      </c>
      <c r="D59" s="62">
        <v>11.555008804184917</v>
      </c>
      <c r="E59" s="63">
        <v>6.0202470000000003E-3</v>
      </c>
      <c r="F59" s="63">
        <v>0.22260089999999999</v>
      </c>
      <c r="G59" s="63">
        <v>-2.8265519999999999E-2</v>
      </c>
      <c r="H59" s="63">
        <v>1.32E-2</v>
      </c>
      <c r="I59" s="63">
        <v>6.9099999999999995E-2</v>
      </c>
      <c r="J59" s="63">
        <v>-2.2499999999999999E-2</v>
      </c>
    </row>
    <row r="60" spans="1:10" s="54" customFormat="1" x14ac:dyDescent="0.2">
      <c r="A60" s="64">
        <v>80</v>
      </c>
      <c r="B60" s="64">
        <v>-2</v>
      </c>
      <c r="C60" s="65">
        <v>-100.1960432689398</v>
      </c>
      <c r="D60" s="65">
        <v>-11.370559300644631</v>
      </c>
      <c r="E60" s="66">
        <v>1.0580020000000001E-2</v>
      </c>
      <c r="F60" s="66">
        <v>3.539291E-2</v>
      </c>
      <c r="G60" s="66">
        <v>-9.3886450000000004E-4</v>
      </c>
      <c r="H60" s="66">
        <v>8.0140290000000006E-3</v>
      </c>
      <c r="I60" s="66">
        <v>-8.097261E-2</v>
      </c>
      <c r="J60" s="66">
        <v>5.0344839999999997E-3</v>
      </c>
    </row>
    <row r="61" spans="1:10" s="54" customFormat="1" x14ac:dyDescent="0.2">
      <c r="A61" s="64">
        <v>80</v>
      </c>
      <c r="B61" s="64">
        <v>0</v>
      </c>
      <c r="C61" s="65">
        <v>-100</v>
      </c>
      <c r="D61" s="65">
        <v>0</v>
      </c>
      <c r="E61" s="66">
        <v>8.2041149999999997E-3</v>
      </c>
      <c r="F61" s="66">
        <v>6.7814009999999994E-2</v>
      </c>
      <c r="G61" s="66">
        <v>-5.1868629999999999E-3</v>
      </c>
      <c r="H61" s="66">
        <v>1.0696799999999999E-2</v>
      </c>
      <c r="I61" s="66">
        <v>-6.2986609999999998E-2</v>
      </c>
      <c r="J61" s="66">
        <v>-1.1945829999999999E-3</v>
      </c>
    </row>
    <row r="62" spans="1:10" s="54" customFormat="1" x14ac:dyDescent="0.2">
      <c r="A62" s="64">
        <v>80</v>
      </c>
      <c r="B62" s="64">
        <v>2</v>
      </c>
      <c r="C62" s="65">
        <v>-100.1960432689398</v>
      </c>
      <c r="D62" s="65">
        <v>11.370559300644631</v>
      </c>
      <c r="E62" s="66">
        <v>3.8710060000000002E-3</v>
      </c>
      <c r="F62" s="66">
        <v>0.1071952</v>
      </c>
      <c r="G62" s="66">
        <v>-8.4922020000000008E-3</v>
      </c>
      <c r="H62" s="66">
        <v>1.036171E-2</v>
      </c>
      <c r="I62" s="66">
        <v>-3.8709599999999997E-2</v>
      </c>
      <c r="J62" s="66">
        <v>-7.8891929999999992E-3</v>
      </c>
    </row>
    <row r="63" spans="1:10" s="54" customFormat="1" x14ac:dyDescent="0.2">
      <c r="A63" s="58">
        <v>90</v>
      </c>
      <c r="B63" s="58">
        <v>0</v>
      </c>
      <c r="C63" s="59">
        <v>-90</v>
      </c>
      <c r="D63" s="59">
        <v>0</v>
      </c>
      <c r="E63" s="60">
        <v>1.9395650000000001E-3</v>
      </c>
      <c r="F63" s="60">
        <v>4.6861720000000003E-2</v>
      </c>
      <c r="G63" s="60">
        <v>-5.137745E-4</v>
      </c>
      <c r="H63" s="60">
        <v>1.693593E-4</v>
      </c>
      <c r="I63" s="60">
        <v>-5.7213720000000003E-2</v>
      </c>
      <c r="J63" s="60">
        <v>-5.8902529999999996E-4</v>
      </c>
    </row>
    <row r="64" spans="1:10" s="54" customFormat="1" x14ac:dyDescent="0.2">
      <c r="A64" s="51">
        <v>120</v>
      </c>
      <c r="B64" s="51">
        <v>-6</v>
      </c>
      <c r="C64" s="52">
        <v>-59.460999999999999</v>
      </c>
      <c r="D64" s="52">
        <v>11.8712</v>
      </c>
      <c r="E64" s="53">
        <v>-2.002932E-2</v>
      </c>
      <c r="F64" s="53">
        <v>-0.17345430000000001</v>
      </c>
      <c r="G64" s="53">
        <v>-4.3116559999999998E-2</v>
      </c>
      <c r="H64" s="53">
        <v>-3.4313570000000002E-2</v>
      </c>
      <c r="I64" s="53">
        <v>-0.26278380000000001</v>
      </c>
      <c r="J64" s="53">
        <v>-4.2638790000000003E-2</v>
      </c>
    </row>
    <row r="65" spans="1:10" s="54" customFormat="1" x14ac:dyDescent="0.2">
      <c r="A65" s="51">
        <v>120</v>
      </c>
      <c r="B65" s="51">
        <v>-4</v>
      </c>
      <c r="C65" s="52">
        <v>-59.759</v>
      </c>
      <c r="D65" s="52">
        <v>7.9613800000000001</v>
      </c>
      <c r="E65" s="53">
        <v>-2.8836210000000001E-2</v>
      </c>
      <c r="F65" s="53">
        <v>-8.7891620000000004E-2</v>
      </c>
      <c r="G65" s="53">
        <v>-2.1954009999999999E-2</v>
      </c>
      <c r="H65" s="53">
        <v>-4.1978260000000003E-2</v>
      </c>
      <c r="I65" s="53">
        <v>-0.17970439999999999</v>
      </c>
      <c r="J65" s="53">
        <v>-2.2146099999999998E-2</v>
      </c>
    </row>
    <row r="66" spans="1:10" s="54" customFormat="1" x14ac:dyDescent="0.2">
      <c r="A66" s="51">
        <v>120</v>
      </c>
      <c r="B66" s="51">
        <v>-2</v>
      </c>
      <c r="C66" s="52">
        <v>-59.94</v>
      </c>
      <c r="D66" s="52">
        <v>3.9951400000000001</v>
      </c>
      <c r="E66" s="53">
        <v>-3.4930290000000003E-2</v>
      </c>
      <c r="F66" s="53">
        <v>6.5141870000000003E-3</v>
      </c>
      <c r="G66" s="53">
        <v>2.4543270000000001E-3</v>
      </c>
      <c r="H66" s="53">
        <v>-4.3917329999999997E-2</v>
      </c>
      <c r="I66" s="53">
        <v>-9.1785050000000007E-2</v>
      </c>
      <c r="J66" s="53">
        <v>-3.0694820000000001E-3</v>
      </c>
    </row>
    <row r="67" spans="1:10" s="54" customFormat="1" x14ac:dyDescent="0.2">
      <c r="A67" s="51">
        <v>120</v>
      </c>
      <c r="B67" s="51">
        <v>0</v>
      </c>
      <c r="C67" s="52">
        <v>-60</v>
      </c>
      <c r="D67" s="52">
        <v>0</v>
      </c>
      <c r="E67" s="53">
        <v>-3.4720559999999998E-2</v>
      </c>
      <c r="F67" s="53">
        <v>9.9288459999999995E-2</v>
      </c>
      <c r="G67" s="53">
        <v>2.337618E-2</v>
      </c>
      <c r="H67" s="53">
        <v>-4.3124830000000003E-2</v>
      </c>
      <c r="I67" s="53">
        <v>-1.2078729999999999E-2</v>
      </c>
      <c r="J67" s="53">
        <v>1.509192E-2</v>
      </c>
    </row>
    <row r="68" spans="1:10" s="54" customFormat="1" x14ac:dyDescent="0.2">
      <c r="A68" s="51">
        <v>120</v>
      </c>
      <c r="B68" s="51">
        <v>2</v>
      </c>
      <c r="C68" s="52">
        <v>-59.94</v>
      </c>
      <c r="D68" s="52">
        <v>-3.9951400000000001</v>
      </c>
      <c r="E68" s="53">
        <v>-2.792994E-2</v>
      </c>
      <c r="F68" s="53">
        <v>0.2005121</v>
      </c>
      <c r="G68" s="53">
        <v>4.2240850000000003E-2</v>
      </c>
      <c r="H68" s="53">
        <v>-3.4867910000000002E-2</v>
      </c>
      <c r="I68" s="53">
        <v>7.199962E-2</v>
      </c>
      <c r="J68" s="53">
        <v>3.149064E-2</v>
      </c>
    </row>
    <row r="69" spans="1:10" s="54" customFormat="1" x14ac:dyDescent="0.2">
      <c r="A69" s="51">
        <v>120</v>
      </c>
      <c r="B69" s="51">
        <v>4</v>
      </c>
      <c r="C69" s="52">
        <v>-59.759</v>
      </c>
      <c r="D69" s="52">
        <v>-7.9613800000000001</v>
      </c>
      <c r="E69" s="53">
        <v>-1.8346749999999998E-2</v>
      </c>
      <c r="F69" s="53">
        <v>0.27539720000000001</v>
      </c>
      <c r="G69" s="53">
        <v>5.2576480000000002E-2</v>
      </c>
      <c r="H69" s="53">
        <v>-2.711993E-2</v>
      </c>
      <c r="I69" s="53">
        <v>0.1356801</v>
      </c>
      <c r="J69" s="53">
        <v>4.0058110000000001E-2</v>
      </c>
    </row>
    <row r="70" spans="1:10" s="54" customFormat="1" x14ac:dyDescent="0.2">
      <c r="A70" s="51">
        <v>120</v>
      </c>
      <c r="B70" s="51">
        <v>6</v>
      </c>
      <c r="C70" s="52">
        <v>-59.460999999999999</v>
      </c>
      <c r="D70" s="52">
        <v>-11.8712</v>
      </c>
      <c r="E70" s="53">
        <v>-9.2160019999999992E-3</v>
      </c>
      <c r="F70" s="53">
        <v>0.33761910000000001</v>
      </c>
      <c r="G70" s="53">
        <v>5.75583E-2</v>
      </c>
      <c r="H70" s="53">
        <v>-1.9682709999999999E-2</v>
      </c>
      <c r="I70" s="53">
        <v>0.17857870000000001</v>
      </c>
      <c r="J70" s="53">
        <v>4.4568150000000001E-2</v>
      </c>
    </row>
    <row r="71" spans="1:10" s="54" customFormat="1" x14ac:dyDescent="0.2">
      <c r="A71" s="70">
        <v>150</v>
      </c>
      <c r="B71" s="70">
        <v>6</v>
      </c>
      <c r="C71" s="71">
        <v>-29.818950606908544</v>
      </c>
      <c r="D71" s="71">
        <v>-6.9197982910510358</v>
      </c>
      <c r="E71" s="72">
        <v>-6.9985220000000001E-2</v>
      </c>
      <c r="F71" s="72">
        <v>0.37604009999999999</v>
      </c>
      <c r="G71" s="72">
        <v>0.12940099999999999</v>
      </c>
      <c r="H71" s="72">
        <v>-6.840512E-2</v>
      </c>
      <c r="I71" s="72">
        <v>0.29821750000000002</v>
      </c>
      <c r="J71" s="72">
        <v>0.1071732</v>
      </c>
    </row>
    <row r="72" spans="1:10" s="54" customFormat="1" x14ac:dyDescent="0.2">
      <c r="A72" s="70">
        <v>150</v>
      </c>
      <c r="B72" s="70">
        <v>4</v>
      </c>
      <c r="C72" s="71">
        <v>-29.919452093209912</v>
      </c>
      <c r="D72" s="71">
        <v>-4.6163057445603304</v>
      </c>
      <c r="E72" s="72">
        <v>-8.2939860000000004E-2</v>
      </c>
      <c r="F72" s="72">
        <v>0.21200550000000001</v>
      </c>
      <c r="G72" s="72">
        <v>0.10132919999999999</v>
      </c>
      <c r="H72" s="72">
        <v>-8.0399410000000004E-2</v>
      </c>
      <c r="I72" s="72">
        <v>0.17830770000000001</v>
      </c>
      <c r="J72" s="72">
        <v>8.5263160000000005E-2</v>
      </c>
    </row>
    <row r="73" spans="1:10" s="54" customFormat="1" x14ac:dyDescent="0.2">
      <c r="A73" s="70">
        <v>150</v>
      </c>
      <c r="B73" s="70">
        <v>2</v>
      </c>
      <c r="C73" s="71">
        <v>-29.979850765104288</v>
      </c>
      <c r="D73" s="71">
        <v>-2.3090885696043735</v>
      </c>
      <c r="E73" s="72">
        <v>-8.8735330000000001E-2</v>
      </c>
      <c r="F73" s="72">
        <v>3.4742559999999999E-2</v>
      </c>
      <c r="G73" s="72">
        <v>6.6796579999999994E-2</v>
      </c>
      <c r="H73" s="72">
        <v>-8.9298230000000006E-2</v>
      </c>
      <c r="I73" s="72">
        <v>2.6029179999999999E-2</v>
      </c>
      <c r="J73" s="72">
        <v>5.4714029999999997E-2</v>
      </c>
    </row>
    <row r="74" spans="1:10" s="54" customFormat="1" x14ac:dyDescent="0.2">
      <c r="A74" s="70">
        <v>150</v>
      </c>
      <c r="B74" s="70">
        <v>0</v>
      </c>
      <c r="C74" s="71">
        <v>-29.999999999999972</v>
      </c>
      <c r="D74" s="71">
        <v>0</v>
      </c>
      <c r="E74" s="72">
        <v>-8.7453810000000007E-2</v>
      </c>
      <c r="F74" s="72">
        <v>-0.13824980000000001</v>
      </c>
      <c r="G74" s="72">
        <v>2.8278770000000002E-2</v>
      </c>
      <c r="H74" s="72">
        <v>-9.0528280000000003E-2</v>
      </c>
      <c r="I74" s="72">
        <v>-0.1175857</v>
      </c>
      <c r="J74" s="72">
        <v>2.0861520000000001E-2</v>
      </c>
    </row>
    <row r="75" spans="1:10" s="54" customFormat="1" x14ac:dyDescent="0.2">
      <c r="A75" s="70">
        <v>150</v>
      </c>
      <c r="B75" s="70">
        <v>-2</v>
      </c>
      <c r="C75" s="71">
        <v>-29.979850765104288</v>
      </c>
      <c r="D75" s="71">
        <v>2.3090885696043735</v>
      </c>
      <c r="E75" s="72">
        <v>-7.7852939999999995E-2</v>
      </c>
      <c r="F75" s="72">
        <v>-0.3241214</v>
      </c>
      <c r="G75" s="72">
        <v>-1.8630710000000002E-2</v>
      </c>
      <c r="H75" s="72">
        <v>-8.5618070000000004E-2</v>
      </c>
      <c r="I75" s="72">
        <v>-0.2847809</v>
      </c>
      <c r="J75" s="72">
        <v>-1.9237319999999999E-2</v>
      </c>
    </row>
    <row r="76" spans="1:10" s="54" customFormat="1" x14ac:dyDescent="0.2">
      <c r="A76" s="70">
        <v>150</v>
      </c>
      <c r="B76" s="70">
        <v>-4</v>
      </c>
      <c r="C76" s="71">
        <v>-29.919452093209912</v>
      </c>
      <c r="D76" s="71">
        <v>4.6163057445603304</v>
      </c>
      <c r="E76" s="72">
        <v>-5.9972060000000001E-2</v>
      </c>
      <c r="F76" s="72">
        <v>-0.50405979999999995</v>
      </c>
      <c r="G76" s="72">
        <v>-6.963569E-2</v>
      </c>
      <c r="H76" s="72">
        <v>-7.2363999999999998E-2</v>
      </c>
      <c r="I76" s="72">
        <v>-0.45603870000000002</v>
      </c>
      <c r="J76" s="72">
        <v>-6.5062170000000003E-2</v>
      </c>
    </row>
    <row r="77" spans="1:10" s="54" customFormat="1" x14ac:dyDescent="0.2">
      <c r="A77" s="70">
        <v>150</v>
      </c>
      <c r="B77" s="70">
        <v>-6</v>
      </c>
      <c r="C77" s="71">
        <v>-29.818950606908544</v>
      </c>
      <c r="D77" s="71">
        <v>6.9197982910510358</v>
      </c>
      <c r="E77" s="72">
        <v>-3.72112E-2</v>
      </c>
      <c r="F77" s="72">
        <v>-0.66790360000000004</v>
      </c>
      <c r="G77" s="72">
        <v>-0.1215367</v>
      </c>
      <c r="H77" s="72">
        <v>-5.5257670000000002E-2</v>
      </c>
      <c r="I77" s="72">
        <v>-0.62854509999999997</v>
      </c>
      <c r="J77" s="72">
        <v>-0.1104362</v>
      </c>
    </row>
    <row r="78" spans="1:10" s="54" customFormat="1" x14ac:dyDescent="0.2">
      <c r="A78" s="73">
        <v>180</v>
      </c>
      <c r="B78" s="73">
        <v>10</v>
      </c>
      <c r="C78" s="74">
        <v>0</v>
      </c>
      <c r="D78" s="74">
        <v>-10</v>
      </c>
      <c r="E78" s="75">
        <v>-7.2339619999999993E-2</v>
      </c>
      <c r="F78" s="75">
        <v>0.58645329999999996</v>
      </c>
      <c r="G78" s="75">
        <v>0.1753912</v>
      </c>
      <c r="H78" s="75">
        <v>-7.1375389999999997E-2</v>
      </c>
      <c r="I78" s="75">
        <v>0.59179340000000002</v>
      </c>
      <c r="J78" s="75">
        <v>0.1652303</v>
      </c>
    </row>
    <row r="79" spans="1:10" s="54" customFormat="1" x14ac:dyDescent="0.2">
      <c r="A79" s="73">
        <v>180</v>
      </c>
      <c r="B79" s="73">
        <v>8</v>
      </c>
      <c r="C79" s="74">
        <v>0</v>
      </c>
      <c r="D79" s="74">
        <v>-7.9999999999999982</v>
      </c>
      <c r="E79" s="75">
        <v>-8.211968E-2</v>
      </c>
      <c r="F79" s="75">
        <v>0.4903342</v>
      </c>
      <c r="G79" s="75">
        <v>0.16545550000000001</v>
      </c>
      <c r="H79" s="75">
        <v>-8.2030980000000003E-2</v>
      </c>
      <c r="I79" s="75">
        <v>0.49662590000000001</v>
      </c>
      <c r="J79" s="75">
        <v>0.15785579999999999</v>
      </c>
    </row>
    <row r="80" spans="1:10" s="54" customFormat="1" x14ac:dyDescent="0.2">
      <c r="A80" s="73">
        <v>180</v>
      </c>
      <c r="B80" s="73">
        <v>6</v>
      </c>
      <c r="C80" s="74">
        <v>0</v>
      </c>
      <c r="D80" s="74">
        <v>-6.0000000000000009</v>
      </c>
      <c r="E80" s="75">
        <v>-9.2765739999999999E-2</v>
      </c>
      <c r="F80" s="75">
        <v>0.35614970000000001</v>
      </c>
      <c r="G80" s="75">
        <v>0.14703759999999999</v>
      </c>
      <c r="H80" s="75">
        <v>-9.124525E-2</v>
      </c>
      <c r="I80" s="75">
        <v>0.36924299999999999</v>
      </c>
      <c r="J80" s="75">
        <v>0.1401394</v>
      </c>
    </row>
    <row r="81" spans="1:10" s="54" customFormat="1" x14ac:dyDescent="0.2">
      <c r="A81" s="73">
        <v>180</v>
      </c>
      <c r="B81" s="73">
        <v>4</v>
      </c>
      <c r="C81" s="74">
        <v>0</v>
      </c>
      <c r="D81" s="74">
        <v>-4</v>
      </c>
      <c r="E81" s="75">
        <v>-0.1039639</v>
      </c>
      <c r="F81" s="75">
        <v>0.19267699999999999</v>
      </c>
      <c r="G81" s="75">
        <v>0.1190344</v>
      </c>
      <c r="H81" s="75">
        <v>-0.10307819999999999</v>
      </c>
      <c r="I81" s="75">
        <v>0.20279520000000001</v>
      </c>
      <c r="J81" s="75">
        <v>0.1131236</v>
      </c>
    </row>
    <row r="82" spans="1:10" x14ac:dyDescent="0.2">
      <c r="A82" s="73">
        <v>180</v>
      </c>
      <c r="B82" s="73">
        <v>2</v>
      </c>
      <c r="C82" s="74">
        <v>0</v>
      </c>
      <c r="D82" s="74">
        <v>-2</v>
      </c>
      <c r="E82" s="75">
        <v>-0.11008220000000001</v>
      </c>
      <c r="F82" s="75">
        <v>-6.5611520000000004E-4</v>
      </c>
      <c r="G82" s="75">
        <v>8.0985340000000003E-2</v>
      </c>
      <c r="H82" s="75">
        <v>-0.1089585</v>
      </c>
      <c r="I82" s="75">
        <v>1.5354E-2</v>
      </c>
      <c r="J82" s="75">
        <v>7.6876829999999993E-2</v>
      </c>
    </row>
    <row r="83" spans="1:10" x14ac:dyDescent="0.2">
      <c r="A83" s="73">
        <v>180</v>
      </c>
      <c r="B83" s="73">
        <v>0</v>
      </c>
      <c r="C83" s="74">
        <v>0</v>
      </c>
      <c r="D83" s="74">
        <v>0</v>
      </c>
      <c r="E83" s="75">
        <v>-0.11233940000000001</v>
      </c>
      <c r="F83" s="75">
        <v>-0.21353430000000001</v>
      </c>
      <c r="G83" s="75">
        <v>3.5242860000000001E-2</v>
      </c>
      <c r="H83" s="75">
        <v>-0.107659</v>
      </c>
      <c r="I83" s="75">
        <v>-0.18463640000000001</v>
      </c>
      <c r="J83" s="75">
        <v>3.1822490000000002E-2</v>
      </c>
    </row>
    <row r="84" spans="1:10" x14ac:dyDescent="0.2">
      <c r="A84" s="73">
        <v>180</v>
      </c>
      <c r="B84" s="73">
        <v>-2</v>
      </c>
      <c r="C84" s="74">
        <v>0</v>
      </c>
      <c r="D84" s="74">
        <v>2</v>
      </c>
      <c r="E84" s="75">
        <v>-0.1024221</v>
      </c>
      <c r="F84" s="75">
        <v>-0.40954370000000001</v>
      </c>
      <c r="G84" s="75">
        <v>-1.498449E-2</v>
      </c>
      <c r="H84" s="75">
        <v>-0.1029683</v>
      </c>
      <c r="I84" s="75">
        <v>-0.39810410000000002</v>
      </c>
      <c r="J84" s="75">
        <v>-1.792082E-2</v>
      </c>
    </row>
    <row r="85" spans="1:10" x14ac:dyDescent="0.2">
      <c r="A85" s="73">
        <v>180</v>
      </c>
      <c r="B85" s="73">
        <v>-4</v>
      </c>
      <c r="C85" s="74">
        <v>0</v>
      </c>
      <c r="D85" s="74">
        <v>4</v>
      </c>
      <c r="E85" s="75">
        <v>-8.5102230000000001E-2</v>
      </c>
      <c r="F85" s="75">
        <v>-0.61510010000000004</v>
      </c>
      <c r="G85" s="75">
        <v>-7.1306320000000006E-2</v>
      </c>
      <c r="H85" s="75">
        <v>-8.4204340000000003E-2</v>
      </c>
      <c r="I85" s="75">
        <v>-0.59250130000000001</v>
      </c>
      <c r="J85" s="75">
        <v>-7.2468539999999998E-2</v>
      </c>
    </row>
    <row r="86" spans="1:10" x14ac:dyDescent="0.2">
      <c r="A86" s="73">
        <v>180</v>
      </c>
      <c r="B86" s="73">
        <v>-6</v>
      </c>
      <c r="C86" s="74">
        <v>0</v>
      </c>
      <c r="D86" s="74">
        <v>6.0000000000000009</v>
      </c>
      <c r="E86" s="75">
        <v>-6.4634449999999996E-2</v>
      </c>
      <c r="F86" s="75">
        <v>-0.79329510000000003</v>
      </c>
      <c r="G86" s="75">
        <v>-0.1255686</v>
      </c>
      <c r="H86" s="75">
        <v>-6.4890569999999995E-2</v>
      </c>
      <c r="I86" s="75">
        <v>-0.77789870000000005</v>
      </c>
      <c r="J86" s="75">
        <v>-0.1259825</v>
      </c>
    </row>
    <row r="87" spans="1:10" x14ac:dyDescent="0.2">
      <c r="A87" s="73">
        <v>180</v>
      </c>
      <c r="B87" s="73">
        <v>-8</v>
      </c>
      <c r="C87" s="74">
        <v>0</v>
      </c>
      <c r="D87" s="74">
        <v>7.9999999999999982</v>
      </c>
      <c r="E87" s="75">
        <v>-4.2244999999999998E-2</v>
      </c>
      <c r="F87" s="75">
        <v>-0.97478260000000005</v>
      </c>
      <c r="G87" s="75">
        <v>-0.1808131</v>
      </c>
      <c r="H87" s="75">
        <v>-4.235949E-2</v>
      </c>
      <c r="I87" s="75">
        <v>-0.94903230000000005</v>
      </c>
      <c r="J87" s="75">
        <v>-0.17833199999999999</v>
      </c>
    </row>
    <row r="88" spans="1:10" x14ac:dyDescent="0.2">
      <c r="A88" s="73">
        <v>180</v>
      </c>
      <c r="B88" s="73">
        <v>-10</v>
      </c>
      <c r="C88" s="74">
        <v>0</v>
      </c>
      <c r="D88" s="74">
        <v>10</v>
      </c>
      <c r="E88" s="75">
        <v>-2.4974639999999999E-2</v>
      </c>
      <c r="F88" s="75">
        <v>-1.1005290000000001</v>
      </c>
      <c r="G88" s="75">
        <v>-0.22013279999999999</v>
      </c>
      <c r="H88" s="75">
        <v>-2.4903970000000001E-2</v>
      </c>
      <c r="I88" s="75">
        <v>-1.0699510000000001</v>
      </c>
      <c r="J88" s="75">
        <v>-0.21558250000000001</v>
      </c>
    </row>
    <row r="92" spans="1:10" x14ac:dyDescent="0.2">
      <c r="C92">
        <v>540</v>
      </c>
      <c r="D92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4c297bfe-2ddf-49c0-b48d-5e3f9de3295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9961B9491544BB6E9569845A1CFBC" ma:contentTypeVersion="19" ma:contentTypeDescription="Create a new document." ma:contentTypeScope="" ma:versionID="97ceb275d6aa1cdf324c3b774411f27b">
  <xsd:schema xmlns:xsd="http://www.w3.org/2001/XMLSchema" xmlns:xs="http://www.w3.org/2001/XMLSchema" xmlns:p="http://schemas.microsoft.com/office/2006/metadata/properties" xmlns:ns1="http://schemas.microsoft.com/sharepoint/v3" xmlns:ns2="beae3e8e-208c-4b8a-be05-3e30f474ae01" xmlns:ns3="77672d6a-d334-4423-ad11-06e59f1b7163" xmlns:ns4="f420e9ee-b49f-4333-bab7-c251b655994b" targetNamespace="http://schemas.microsoft.com/office/2006/metadata/properties" ma:root="true" ma:fieldsID="bf0f66fe82b96090cd4bbf0ef79be8f6" ns1:_="" ns2:_="" ns3:_="" ns4:_="">
    <xsd:import namespace="http://schemas.microsoft.com/sharepoint/v3"/>
    <xsd:import namespace="beae3e8e-208c-4b8a-be05-3e30f474ae01"/>
    <xsd:import namespace="77672d6a-d334-4423-ad11-06e59f1b7163"/>
    <xsd:import namespace="f420e9ee-b49f-4333-bab7-c251b655994b"/>
    <xsd:element name="properties">
      <xsd:complexType>
        <xsd:sequence>
          <xsd:element name="documentManagement">
            <xsd:complexType>
              <xsd:all>
                <xsd:element ref="ns2:h491b3e5757f4a00a7c25d6edb0ba887" minOccurs="0"/>
                <xsd:element ref="ns2:TaxCatchAll" minOccurs="0"/>
                <xsd:element ref="ns2:TaxCatchAllLabel" minOccurs="0"/>
                <xsd:element ref="ns2:Sak_x0020_Mime_x0020_360" minOccurs="0"/>
                <xsd:element ref="ns2:mdd69e788dc1498dbcc1a53e4b12ec9a" minOccurs="0"/>
                <xsd:element ref="ns2:m3df137df2ca43aeb5a0ac4f577ac654" minOccurs="0"/>
                <xsd:element ref="ns2:Status_x005f_x0020_journalf_x005f_x00f8_ring" minOccurs="0"/>
                <xsd:element ref="ns3:f74d752173c041e18d373851a76bda50" minOccurs="0"/>
                <xsd:element ref="ns3:SakMime360" minOccurs="0"/>
                <xsd:element ref="ns1:StatusJournalForing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tusJournalForing" ma:index="21" nillable="true" ma:displayName="Status journalføring" ma:description="Status journalføring" ma:internalName="Status_x0020_journalf_x00f8_ring0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3e8e-208c-4b8a-be05-3e30f474ae01" elementFormDefault="qualified">
    <xsd:import namespace="http://schemas.microsoft.com/office/2006/documentManagement/types"/>
    <xsd:import namespace="http://schemas.microsoft.com/office/infopath/2007/PartnerControls"/>
    <xsd:element name="h491b3e5757f4a00a7c25d6edb0ba887" ma:index="8" nillable="true" ma:taxonomy="true" ma:internalName="h491b3e5757f4a00a7c25d6edb0ba887" ma:taxonomyFieldName="Organisasjonsenhet" ma:displayName="Organisasjonsenhet" ma:readOnly="false" ma:default="" ma:fieldId="{1491b3e5-757f-4a00-a7c2-5d6edb0ba887}" ma:taxonomyMulti="true" ma:sspId="4c297bfe-2ddf-49c0-b48d-5e3f9de3295d" ma:termSetId="b03cc634-47d7-450d-b53d-2863e925e7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4936e337-5461-4a0c-93c2-1f5b3471ca89}" ma:internalName="TaxCatchAll" ma:showField="CatchAllData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936e337-5461-4a0c-93c2-1f5b3471ca89}" ma:internalName="TaxCatchAllLabel" ma:readOnly="true" ma:showField="CatchAllDataLabel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ak_x0020_Mime_x0020_360" ma:index="12" nillable="true" ma:displayName="Sak Mime 360" ma:format="Hyperlink" ma:internalName="Sak_x0020_Mime_x0020_36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dd69e788dc1498dbcc1a53e4b12ec9a" ma:index="13" nillable="true" ma:taxonomy="true" ma:internalName="mdd69e788dc1498dbcc1a53e4b12ec9a" ma:taxonomyFieldName="Dokumentstatus" ma:displayName="Dokumentstatus" ma:readOnly="false" ma:default="1;#Under arbeid|f39d8bcc-2a80-4417-a67a-9134b0a418c4" ma:fieldId="{6dd69e78-8dc1-498d-bcc1-a53e4b12ec9a}" ma:sspId="4c297bfe-2ddf-49c0-b48d-5e3f9de3295d" ma:termSetId="79c2f50f-9c9d-4b9a-9024-7430fd4a1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df137df2ca43aeb5a0ac4f577ac654" ma:index="15" nillable="true" ma:taxonomy="true" ma:internalName="m3df137df2ca43aeb5a0ac4f577ac654" ma:taxonomyFieldName="Prosessomr_x00e5_der" ma:displayName="Prosessområder" ma:readOnly="false" ma:default="" ma:fieldId="{63df137d-f2ca-43ae-b5a0-ac4f577ac654}" ma:sspId="4c297bfe-2ddf-49c0-b48d-5e3f9de3295d" ma:termSetId="2583bc30-ab2c-419c-b519-aebcd66245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_x005f_x0020_journalf_x005f_x00f8_ring" ma:index="17" nillable="true" ma:displayName="Status journalføring" ma:internalName="Status_x0020_journalf_x00f8_r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72d6a-d334-4423-ad11-06e59f1b7163" elementFormDefault="qualified">
    <xsd:import namespace="http://schemas.microsoft.com/office/2006/documentManagement/types"/>
    <xsd:import namespace="http://schemas.microsoft.com/office/infopath/2007/PartnerControls"/>
    <xsd:element name="f74d752173c041e18d373851a76bda50" ma:index="19" nillable="true" ma:taxonomy="true" ma:internalName="f74d752173c041e18d373851a76bda50" ma:taxonomyFieldName="Dokumentkategori" ma:displayName="Dokumentkategori" ma:fieldId="{f74d7521-73c0-41e1-8d37-3851a76bda50}" ma:sspId="4c297bfe-2ddf-49c0-b48d-5e3f9de3295d" ma:termSetId="7826d844-4161-4c12-928f-b5e0cb35da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kMime360" ma:index="20" nillable="true" ma:displayName="Sak Mime 360" ma:description="Sak Mime 360" ma:internalName="Sak_x0020_Mime_x0020_3600">
      <xsd:simpleType>
        <xsd:restriction base="dms:Text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0e9ee-b49f-4333-bab7-c251b6559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4c297bfe-2ddf-49c0-b48d-5e3f9de329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_x005f_x0020_journalf_x005f_x00f8_ring xmlns="beae3e8e-208c-4b8a-be05-3e30f474ae01" xsi:nil="true"/>
    <h491b3e5757f4a00a7c25d6edb0ba887 xmlns="beae3e8e-208c-4b8a-be05-3e30f474ae01">
      <Terms xmlns="http://schemas.microsoft.com/office/infopath/2007/PartnerControls"/>
    </h491b3e5757f4a00a7c25d6edb0ba887>
    <TaxCatchAll xmlns="beae3e8e-208c-4b8a-be05-3e30f474ae01">
      <Value>1</Value>
    </TaxCatchAll>
    <f74d752173c041e18d373851a76bda50 xmlns="77672d6a-d334-4423-ad11-06e59f1b7163">
      <Terms xmlns="http://schemas.microsoft.com/office/infopath/2007/PartnerControls"/>
    </f74d752173c041e18d373851a76bda50>
    <m3df137df2ca43aeb5a0ac4f577ac654 xmlns="beae3e8e-208c-4b8a-be05-3e30f474ae01">
      <Terms xmlns="http://schemas.microsoft.com/office/infopath/2007/PartnerControls"/>
    </m3df137df2ca43aeb5a0ac4f577ac654>
    <Sak_x0020_Mime_x0020_360 xmlns="beae3e8e-208c-4b8a-be05-3e30f474ae01">
      <Url xsi:nil="true"/>
      <Description xsi:nil="true"/>
    </Sak_x0020_Mime_x0020_360>
    <StatusJournalForing xmlns="http://schemas.microsoft.com/sharepoint/v3" xsi:nil="true"/>
    <SakMime360 xmlns="77672d6a-d334-4423-ad11-06e59f1b7163" xsi:nil="true"/>
    <mdd69e788dc1498dbcc1a53e4b12ec9a xmlns="beae3e8e-208c-4b8a-be05-3e30f474ae0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Under arbeid</TermName>
          <TermId xmlns="http://schemas.microsoft.com/office/infopath/2007/PartnerControls">f39d8bcc-2a80-4417-a67a-9134b0a418c4</TermId>
        </TermInfo>
      </Terms>
    </mdd69e788dc1498dbcc1a53e4b12ec9a>
    <lcf76f155ced4ddcb4097134ff3c332f xmlns="f420e9ee-b49f-4333-bab7-c251b6559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DAEFB-DA32-442C-903A-D6F4B2AE6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112172-4193-47B6-A272-111536625FB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F7FDFB0-A2CF-4170-861C-B9ED44DAA733}"/>
</file>

<file path=customXml/itemProps4.xml><?xml version="1.0" encoding="utf-8"?>
<ds:datastoreItem xmlns:ds="http://schemas.openxmlformats.org/officeDocument/2006/customXml" ds:itemID="{7F5DEE69-63FC-4B07-8C0C-531D0C652E66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77672d6a-d334-4423-ad11-06e59f1b7163"/>
    <ds:schemaRef ds:uri="f420e9ee-b49f-4333-bab7-c251b655994b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beae3e8e-208c-4b8a-be05-3e30f474ae0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Angles in skew wind</vt:lpstr>
      <vt:lpstr>coeff K12_G_L_no_traffic_sign</vt:lpstr>
      <vt:lpstr>coeff K12_G_L_T1</vt:lpstr>
      <vt:lpstr>coeff K12_G_L_with_traffic_sign</vt:lpstr>
      <vt:lpstr>results_old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Pomaranzi</dc:creator>
  <cp:keywords/>
  <dc:description/>
  <cp:lastModifiedBy>Giulia Pomaranzi</cp:lastModifiedBy>
  <cp:revision/>
  <dcterms:created xsi:type="dcterms:W3CDTF">2023-09-21T15:46:40Z</dcterms:created>
  <dcterms:modified xsi:type="dcterms:W3CDTF">2023-09-22T16:28:16Z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0x0101004529961B9491544BB6E9569845A1CFBC</vt:lpwstr>
  </property>
  <property fmtid="{D5CDD505-2E9C-101B-9397-08002B2CF9AE}" pid="3" name="MediaServiceImageTags">
    <vt:lpwstr/>
  </property>
  <property fmtid="{D5CDD505-2E9C-101B-9397-08002B2CF9AE}" pid="4" name="Dokumentkategori">
    <vt:lpwstr/>
  </property>
  <property fmtid="{D5CDD505-2E9C-101B-9397-08002B2CF9AE}" pid="5" name="Organisasjonsenhet">
    <vt:lpwstr/>
  </property>
  <property fmtid="{D5CDD505-2E9C-101B-9397-08002B2CF9AE}" pid="6" name="Dokumentstatus">
    <vt:lpwstr>1;#Under arbeid|f39d8bcc-2a80-4417-a67a-9134b0a418c4</vt:lpwstr>
  </property>
  <property fmtid="{D5CDD505-2E9C-101B-9397-08002B2CF9AE}" pid="7" name="Prosessområder">
    <vt:lpwstr/>
  </property>
  <property fmtid="{D5CDD505-2E9C-101B-9397-08002B2CF9AE}" pid="8" name="MSIP_Label_86eae731-f11e-4017-952e-3dce43580afc_Enabled">
    <vt:lpwstr>true</vt:lpwstr>
  </property>
  <property fmtid="{D5CDD505-2E9C-101B-9397-08002B2CF9AE}" pid="9" name="MSIP_Label_86eae731-f11e-4017-952e-3dce43580afc_SetDate">
    <vt:lpwstr>2023-09-21T18:24:28Z</vt:lpwstr>
  </property>
  <property fmtid="{D5CDD505-2E9C-101B-9397-08002B2CF9AE}" pid="10" name="MSIP_Label_86eae731-f11e-4017-952e-3dce43580afc_Method">
    <vt:lpwstr>Privileged</vt:lpwstr>
  </property>
  <property fmtid="{D5CDD505-2E9C-101B-9397-08002B2CF9AE}" pid="11" name="MSIP_Label_86eae731-f11e-4017-952e-3dce43580afc_Name">
    <vt:lpwstr>Public-new</vt:lpwstr>
  </property>
  <property fmtid="{D5CDD505-2E9C-101B-9397-08002B2CF9AE}" pid="12" name="MSIP_Label_86eae731-f11e-4017-952e-3dce43580afc_SiteId">
    <vt:lpwstr>38856954-ed55-49f7-8bdd-738ffbbfd390</vt:lpwstr>
  </property>
  <property fmtid="{D5CDD505-2E9C-101B-9397-08002B2CF9AE}" pid="13" name="MSIP_Label_86eae731-f11e-4017-952e-3dce43580afc_ActionId">
    <vt:lpwstr>e8e1a849-21fd-47ce-a59f-d43a01eb4f72</vt:lpwstr>
  </property>
  <property fmtid="{D5CDD505-2E9C-101B-9397-08002B2CF9AE}" pid="14" name="MSIP_Label_86eae731-f11e-4017-952e-3dce43580afc_ContentBits">
    <vt:lpwstr>0</vt:lpwstr>
  </property>
</Properties>
</file>