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Documents\Docência\IBMEC-SP\2024 1 Desenvolvimento Econômico - Eco\Aulas\Aula 7 – Convergêcia e o caso do Japão após a 2ª Guerra Mundial\Slides\"/>
    </mc:Choice>
  </mc:AlternateContent>
  <xr:revisionPtr revIDLastSave="0" documentId="13_ncr:1_{2CEB95DC-4144-4835-835C-BD56A4BCD247}" xr6:coauthVersionLast="47" xr6:coauthVersionMax="47" xr10:uidLastSave="{00000000-0000-0000-0000-000000000000}"/>
  <bookViews>
    <workbookView xWindow="28680" yWindow="-120" windowWidth="29040" windowHeight="15840" xr2:uid="{466C7F06-DB75-4A93-9BC8-619FDFE7D690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D13" i="1"/>
  <c r="G3" i="1"/>
  <c r="G4" i="1" s="1"/>
  <c r="G5" i="1" s="1"/>
  <c r="E12" i="1"/>
  <c r="E14" i="1" s="1"/>
  <c r="D8" i="1"/>
  <c r="D9" i="1" s="1"/>
  <c r="E8" i="1"/>
  <c r="E9" i="1" s="1"/>
  <c r="C8" i="1"/>
  <c r="C12" i="1"/>
  <c r="C14" i="1" s="1"/>
  <c r="I3" i="1" l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C9" i="1"/>
  <c r="C11" i="1" s="1"/>
  <c r="D10" i="1" s="1"/>
  <c r="D11" i="1" s="1"/>
  <c r="E10" i="1" s="1"/>
  <c r="E11" i="1" s="1"/>
  <c r="D12" i="1"/>
  <c r="D14" i="1" s="1"/>
  <c r="H5" i="1" l="1"/>
  <c r="H3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K3" i="1"/>
  <c r="J3" i="1"/>
  <c r="J6" i="1"/>
  <c r="J9" i="1"/>
  <c r="H56" i="1"/>
  <c r="H60" i="1"/>
  <c r="H64" i="1"/>
  <c r="H68" i="1"/>
  <c r="H72" i="1"/>
  <c r="H76" i="1"/>
  <c r="H80" i="1"/>
  <c r="H84" i="1"/>
  <c r="H88" i="1"/>
  <c r="H57" i="1"/>
  <c r="H61" i="1"/>
  <c r="H65" i="1"/>
  <c r="H69" i="1"/>
  <c r="H73" i="1"/>
  <c r="H77" i="1"/>
  <c r="H81" i="1"/>
  <c r="H85" i="1"/>
  <c r="H89" i="1"/>
  <c r="H54" i="1"/>
  <c r="H58" i="1"/>
  <c r="H62" i="1"/>
  <c r="H66" i="1"/>
  <c r="H70" i="1"/>
  <c r="H74" i="1"/>
  <c r="H78" i="1"/>
  <c r="H82" i="1"/>
  <c r="H86" i="1"/>
  <c r="H90" i="1"/>
  <c r="H55" i="1"/>
  <c r="H59" i="1"/>
  <c r="H63" i="1"/>
  <c r="H67" i="1"/>
  <c r="H71" i="1"/>
  <c r="H75" i="1"/>
  <c r="H79" i="1"/>
  <c r="H83" i="1"/>
  <c r="H87" i="1"/>
  <c r="H91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45" i="1"/>
  <c r="H49" i="1"/>
  <c r="H53" i="1"/>
  <c r="H37" i="1"/>
  <c r="H41" i="1"/>
  <c r="H30" i="1"/>
  <c r="H24" i="1"/>
  <c r="H19" i="1"/>
  <c r="H23" i="1"/>
  <c r="H17" i="1"/>
  <c r="H111" i="1"/>
  <c r="H131" i="1"/>
  <c r="H143" i="1"/>
  <c r="H48" i="1"/>
  <c r="H29" i="1"/>
  <c r="H33" i="1"/>
  <c r="H16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46" i="1"/>
  <c r="H50" i="1"/>
  <c r="H34" i="1"/>
  <c r="H38" i="1"/>
  <c r="H42" i="1"/>
  <c r="H31" i="1"/>
  <c r="H25" i="1"/>
  <c r="H20" i="1"/>
  <c r="H14" i="1"/>
  <c r="H18" i="1"/>
  <c r="H99" i="1"/>
  <c r="H107" i="1"/>
  <c r="H115" i="1"/>
  <c r="H123" i="1"/>
  <c r="H135" i="1"/>
  <c r="H151" i="1"/>
  <c r="H52" i="1"/>
  <c r="H40" i="1"/>
  <c r="H22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43" i="1"/>
  <c r="H47" i="1"/>
  <c r="H51" i="1"/>
  <c r="H35" i="1"/>
  <c r="H39" i="1"/>
  <c r="H28" i="1"/>
  <c r="H32" i="1"/>
  <c r="H26" i="1"/>
  <c r="H21" i="1"/>
  <c r="H15" i="1"/>
  <c r="H95" i="1"/>
  <c r="H103" i="1"/>
  <c r="H119" i="1"/>
  <c r="H127" i="1"/>
  <c r="H139" i="1"/>
  <c r="H147" i="1"/>
  <c r="H44" i="1"/>
  <c r="H36" i="1"/>
  <c r="H27" i="1"/>
  <c r="H7" i="1"/>
  <c r="H11" i="1"/>
  <c r="H13" i="1"/>
  <c r="H4" i="1"/>
  <c r="H8" i="1"/>
  <c r="H12" i="1"/>
  <c r="H9" i="1"/>
  <c r="H6" i="1"/>
  <c r="H10" i="1"/>
  <c r="J19" i="1" l="1"/>
  <c r="J5" i="1"/>
  <c r="J7" i="1"/>
  <c r="J11" i="1"/>
  <c r="J15" i="1"/>
  <c r="J13" i="1"/>
  <c r="J17" i="1"/>
  <c r="J4" i="1"/>
  <c r="J10" i="1"/>
  <c r="J14" i="1"/>
  <c r="J16" i="1"/>
  <c r="J18" i="1"/>
  <c r="J8" i="1"/>
  <c r="J12" i="1"/>
  <c r="K4" i="1"/>
  <c r="L3" i="1"/>
  <c r="I21" i="1"/>
  <c r="J20" i="1"/>
  <c r="I22" i="1" l="1"/>
  <c r="J21" i="1"/>
  <c r="K5" i="1"/>
  <c r="L4" i="1"/>
  <c r="L5" i="1" l="1"/>
  <c r="K6" i="1"/>
  <c r="I23" i="1"/>
  <c r="J22" i="1"/>
  <c r="I24" i="1" l="1"/>
  <c r="J23" i="1"/>
  <c r="L6" i="1"/>
  <c r="K7" i="1"/>
  <c r="K8" i="1" l="1"/>
  <c r="L7" i="1"/>
  <c r="I25" i="1"/>
  <c r="J24" i="1"/>
  <c r="I26" i="1" l="1"/>
  <c r="J25" i="1"/>
  <c r="K9" i="1"/>
  <c r="L8" i="1"/>
  <c r="L9" i="1" l="1"/>
  <c r="K10" i="1"/>
  <c r="I27" i="1"/>
  <c r="J26" i="1"/>
  <c r="I28" i="1" l="1"/>
  <c r="J27" i="1"/>
  <c r="K11" i="1"/>
  <c r="L10" i="1"/>
  <c r="L11" i="1" l="1"/>
  <c r="K12" i="1"/>
  <c r="I29" i="1"/>
  <c r="J28" i="1"/>
  <c r="I30" i="1" l="1"/>
  <c r="J29" i="1"/>
  <c r="K13" i="1"/>
  <c r="L12" i="1"/>
  <c r="L13" i="1" l="1"/>
  <c r="K14" i="1"/>
  <c r="I31" i="1"/>
  <c r="J30" i="1"/>
  <c r="K15" i="1" l="1"/>
  <c r="L14" i="1"/>
  <c r="I32" i="1"/>
  <c r="J31" i="1"/>
  <c r="I33" i="1" l="1"/>
  <c r="J32" i="1"/>
  <c r="K16" i="1"/>
  <c r="L15" i="1"/>
  <c r="I34" i="1" l="1"/>
  <c r="J33" i="1"/>
  <c r="L16" i="1"/>
  <c r="K17" i="1"/>
  <c r="L17" i="1" l="1"/>
  <c r="K18" i="1"/>
  <c r="I35" i="1"/>
  <c r="J34" i="1"/>
  <c r="I36" i="1" l="1"/>
  <c r="J35" i="1"/>
  <c r="K19" i="1"/>
  <c r="L18" i="1"/>
  <c r="K20" i="1" l="1"/>
  <c r="L19" i="1"/>
  <c r="I37" i="1"/>
  <c r="J36" i="1"/>
  <c r="I38" i="1" l="1"/>
  <c r="J37" i="1"/>
  <c r="L20" i="1"/>
  <c r="K21" i="1"/>
  <c r="L21" i="1" l="1"/>
  <c r="K22" i="1"/>
  <c r="I39" i="1"/>
  <c r="J38" i="1"/>
  <c r="K23" i="1" l="1"/>
  <c r="L22" i="1"/>
  <c r="I40" i="1"/>
  <c r="J39" i="1"/>
  <c r="I41" i="1" l="1"/>
  <c r="J40" i="1"/>
  <c r="K24" i="1"/>
  <c r="L23" i="1"/>
  <c r="K25" i="1" l="1"/>
  <c r="L24" i="1"/>
  <c r="I42" i="1"/>
  <c r="J41" i="1"/>
  <c r="I43" i="1" l="1"/>
  <c r="J42" i="1"/>
  <c r="L25" i="1"/>
  <c r="K26" i="1"/>
  <c r="K27" i="1" l="1"/>
  <c r="L26" i="1"/>
  <c r="I44" i="1"/>
  <c r="J43" i="1"/>
  <c r="I45" i="1" l="1"/>
  <c r="J44" i="1"/>
  <c r="L27" i="1"/>
  <c r="K28" i="1"/>
  <c r="L28" i="1" l="1"/>
  <c r="K29" i="1"/>
  <c r="I46" i="1"/>
  <c r="J45" i="1"/>
  <c r="I47" i="1" l="1"/>
  <c r="J46" i="1"/>
  <c r="L29" i="1"/>
  <c r="K30" i="1"/>
  <c r="K31" i="1" l="1"/>
  <c r="L30" i="1"/>
  <c r="I48" i="1"/>
  <c r="J47" i="1"/>
  <c r="I49" i="1" l="1"/>
  <c r="J48" i="1"/>
  <c r="K32" i="1"/>
  <c r="L31" i="1"/>
  <c r="K33" i="1" l="1"/>
  <c r="L32" i="1"/>
  <c r="I50" i="1"/>
  <c r="J49" i="1"/>
  <c r="I51" i="1" l="1"/>
  <c r="J50" i="1"/>
  <c r="L33" i="1"/>
  <c r="K34" i="1"/>
  <c r="K35" i="1" l="1"/>
  <c r="L34" i="1"/>
  <c r="I52" i="1"/>
  <c r="J51" i="1"/>
  <c r="I53" i="1" l="1"/>
  <c r="J52" i="1"/>
  <c r="K36" i="1"/>
  <c r="L35" i="1"/>
  <c r="K37" i="1" l="1"/>
  <c r="L36" i="1"/>
  <c r="I54" i="1"/>
  <c r="J53" i="1"/>
  <c r="I55" i="1" l="1"/>
  <c r="J54" i="1"/>
  <c r="L37" i="1"/>
  <c r="K38" i="1"/>
  <c r="K39" i="1" l="1"/>
  <c r="L38" i="1"/>
  <c r="I56" i="1"/>
  <c r="J55" i="1"/>
  <c r="I57" i="1" l="1"/>
  <c r="J56" i="1"/>
  <c r="K40" i="1"/>
  <c r="L39" i="1"/>
  <c r="K41" i="1" l="1"/>
  <c r="L40" i="1"/>
  <c r="I58" i="1"/>
  <c r="J57" i="1"/>
  <c r="L41" i="1" l="1"/>
  <c r="K42" i="1"/>
  <c r="I59" i="1"/>
  <c r="J58" i="1"/>
  <c r="I60" i="1" l="1"/>
  <c r="J59" i="1"/>
  <c r="K43" i="1"/>
  <c r="L42" i="1"/>
  <c r="K44" i="1" l="1"/>
  <c r="L43" i="1"/>
  <c r="I61" i="1"/>
  <c r="J60" i="1"/>
  <c r="L44" i="1" l="1"/>
  <c r="K45" i="1"/>
  <c r="I62" i="1"/>
  <c r="J61" i="1"/>
  <c r="I63" i="1" l="1"/>
  <c r="J62" i="1"/>
  <c r="K46" i="1"/>
  <c r="L45" i="1"/>
  <c r="I64" i="1" l="1"/>
  <c r="J63" i="1"/>
  <c r="K47" i="1"/>
  <c r="L46" i="1"/>
  <c r="I65" i="1" l="1"/>
  <c r="J64" i="1"/>
  <c r="K48" i="1"/>
  <c r="L47" i="1"/>
  <c r="I66" i="1" l="1"/>
  <c r="J65" i="1"/>
  <c r="L48" i="1"/>
  <c r="K49" i="1"/>
  <c r="I67" i="1" l="1"/>
  <c r="J66" i="1"/>
  <c r="L49" i="1"/>
  <c r="K50" i="1"/>
  <c r="I68" i="1" l="1"/>
  <c r="J67" i="1"/>
  <c r="K51" i="1"/>
  <c r="L50" i="1"/>
  <c r="I69" i="1" l="1"/>
  <c r="J68" i="1"/>
  <c r="L51" i="1"/>
  <c r="K52" i="1"/>
  <c r="I70" i="1" l="1"/>
  <c r="J69" i="1"/>
  <c r="K53" i="1"/>
  <c r="L52" i="1"/>
  <c r="I71" i="1" l="1"/>
  <c r="J70" i="1"/>
  <c r="L53" i="1"/>
  <c r="K54" i="1"/>
  <c r="I72" i="1" l="1"/>
  <c r="J71" i="1"/>
  <c r="K55" i="1"/>
  <c r="L54" i="1"/>
  <c r="I73" i="1" l="1"/>
  <c r="J72" i="1"/>
  <c r="K56" i="1"/>
  <c r="L55" i="1"/>
  <c r="K57" i="1" l="1"/>
  <c r="L56" i="1"/>
  <c r="I74" i="1"/>
  <c r="J73" i="1"/>
  <c r="I75" i="1" l="1"/>
  <c r="J74" i="1"/>
  <c r="L57" i="1"/>
  <c r="K58" i="1"/>
  <c r="K59" i="1" l="1"/>
  <c r="L58" i="1"/>
  <c r="I76" i="1"/>
  <c r="J75" i="1"/>
  <c r="I77" i="1" l="1"/>
  <c r="J76" i="1"/>
  <c r="L59" i="1"/>
  <c r="K60" i="1"/>
  <c r="K61" i="1" l="1"/>
  <c r="L60" i="1"/>
  <c r="I78" i="1"/>
  <c r="J77" i="1"/>
  <c r="I79" i="1" l="1"/>
  <c r="J78" i="1"/>
  <c r="L61" i="1"/>
  <c r="K62" i="1"/>
  <c r="I80" i="1" l="1"/>
  <c r="J79" i="1"/>
  <c r="K63" i="1"/>
  <c r="L62" i="1"/>
  <c r="I81" i="1" l="1"/>
  <c r="J80" i="1"/>
  <c r="L63" i="1"/>
  <c r="K64" i="1"/>
  <c r="L64" i="1" l="1"/>
  <c r="K65" i="1"/>
  <c r="I82" i="1"/>
  <c r="J81" i="1"/>
  <c r="L65" i="1" l="1"/>
  <c r="K66" i="1"/>
  <c r="I83" i="1"/>
  <c r="J82" i="1"/>
  <c r="L66" i="1" l="1"/>
  <c r="K67" i="1"/>
  <c r="I84" i="1"/>
  <c r="J83" i="1"/>
  <c r="K68" i="1" l="1"/>
  <c r="L67" i="1"/>
  <c r="I85" i="1"/>
  <c r="J84" i="1"/>
  <c r="L68" i="1" l="1"/>
  <c r="K69" i="1"/>
  <c r="I86" i="1"/>
  <c r="J85" i="1"/>
  <c r="L69" i="1" l="1"/>
  <c r="K70" i="1"/>
  <c r="I87" i="1"/>
  <c r="J86" i="1"/>
  <c r="L70" i="1" l="1"/>
  <c r="K71" i="1"/>
  <c r="I88" i="1"/>
  <c r="J87" i="1"/>
  <c r="K72" i="1" l="1"/>
  <c r="L71" i="1"/>
  <c r="I89" i="1"/>
  <c r="J88" i="1"/>
  <c r="K73" i="1" l="1"/>
  <c r="L72" i="1"/>
  <c r="I90" i="1"/>
  <c r="J89" i="1"/>
  <c r="K74" i="1" l="1"/>
  <c r="L73" i="1"/>
  <c r="I91" i="1"/>
  <c r="J90" i="1"/>
  <c r="K75" i="1" l="1"/>
  <c r="L74" i="1"/>
  <c r="I92" i="1"/>
  <c r="J91" i="1"/>
  <c r="L75" i="1" l="1"/>
  <c r="K76" i="1"/>
  <c r="I93" i="1"/>
  <c r="J92" i="1"/>
  <c r="L76" i="1" l="1"/>
  <c r="K77" i="1"/>
  <c r="I94" i="1"/>
  <c r="J93" i="1"/>
  <c r="I95" i="1" l="1"/>
  <c r="J94" i="1"/>
  <c r="K78" i="1"/>
  <c r="L77" i="1"/>
  <c r="K79" i="1" l="1"/>
  <c r="L78" i="1"/>
  <c r="I96" i="1"/>
  <c r="J95" i="1"/>
  <c r="I97" i="1" l="1"/>
  <c r="J96" i="1"/>
  <c r="L79" i="1"/>
  <c r="K80" i="1"/>
  <c r="L80" i="1" l="1"/>
  <c r="K81" i="1"/>
  <c r="I98" i="1"/>
  <c r="J97" i="1"/>
  <c r="I99" i="1" l="1"/>
  <c r="J98" i="1"/>
  <c r="L81" i="1"/>
  <c r="K82" i="1"/>
  <c r="K83" i="1" l="1"/>
  <c r="L82" i="1"/>
  <c r="I100" i="1"/>
  <c r="J99" i="1"/>
  <c r="I101" i="1" l="1"/>
  <c r="J100" i="1"/>
  <c r="K84" i="1"/>
  <c r="L83" i="1"/>
  <c r="K85" i="1" l="1"/>
  <c r="L84" i="1"/>
  <c r="I102" i="1"/>
  <c r="J101" i="1"/>
  <c r="I103" i="1" l="1"/>
  <c r="J102" i="1"/>
  <c r="L85" i="1"/>
  <c r="K86" i="1"/>
  <c r="K87" i="1" l="1"/>
  <c r="L86" i="1"/>
  <c r="I104" i="1"/>
  <c r="J103" i="1"/>
  <c r="I105" i="1" l="1"/>
  <c r="J104" i="1"/>
  <c r="L87" i="1"/>
  <c r="K88" i="1"/>
  <c r="I106" i="1" l="1"/>
  <c r="J105" i="1"/>
  <c r="K89" i="1"/>
  <c r="L88" i="1"/>
  <c r="I107" i="1" l="1"/>
  <c r="J106" i="1"/>
  <c r="L89" i="1"/>
  <c r="K90" i="1"/>
  <c r="I108" i="1" l="1"/>
  <c r="J107" i="1"/>
  <c r="K91" i="1"/>
  <c r="L90" i="1"/>
  <c r="I109" i="1" l="1"/>
  <c r="J108" i="1"/>
  <c r="K92" i="1"/>
  <c r="L91" i="1"/>
  <c r="I110" i="1" l="1"/>
  <c r="J109" i="1"/>
  <c r="K93" i="1"/>
  <c r="L92" i="1"/>
  <c r="I111" i="1" l="1"/>
  <c r="J110" i="1"/>
  <c r="L93" i="1"/>
  <c r="K94" i="1"/>
  <c r="I112" i="1" l="1"/>
  <c r="J111" i="1"/>
  <c r="K95" i="1"/>
  <c r="L94" i="1"/>
  <c r="I113" i="1" l="1"/>
  <c r="J112" i="1"/>
  <c r="L95" i="1"/>
  <c r="K96" i="1"/>
  <c r="I114" i="1" l="1"/>
  <c r="J113" i="1"/>
  <c r="L96" i="1"/>
  <c r="K97" i="1"/>
  <c r="I115" i="1" l="1"/>
  <c r="J114" i="1"/>
  <c r="K98" i="1"/>
  <c r="L97" i="1"/>
  <c r="K99" i="1" l="1"/>
  <c r="L98" i="1"/>
  <c r="I116" i="1"/>
  <c r="J115" i="1"/>
  <c r="I117" i="1" l="1"/>
  <c r="J116" i="1"/>
  <c r="K100" i="1"/>
  <c r="L99" i="1"/>
  <c r="L100" i="1" l="1"/>
  <c r="K101" i="1"/>
  <c r="I118" i="1"/>
  <c r="J117" i="1"/>
  <c r="I119" i="1" l="1"/>
  <c r="J118" i="1"/>
  <c r="L101" i="1"/>
  <c r="K102" i="1"/>
  <c r="K103" i="1" l="1"/>
  <c r="L102" i="1"/>
  <c r="I120" i="1"/>
  <c r="J119" i="1"/>
  <c r="I121" i="1" l="1"/>
  <c r="J120" i="1"/>
  <c r="K104" i="1"/>
  <c r="L103" i="1"/>
  <c r="K105" i="1" l="1"/>
  <c r="L104" i="1"/>
  <c r="I122" i="1"/>
  <c r="J121" i="1"/>
  <c r="I123" i="1" l="1"/>
  <c r="J122" i="1"/>
  <c r="L105" i="1"/>
  <c r="K106" i="1"/>
  <c r="K107" i="1" l="1"/>
  <c r="L106" i="1"/>
  <c r="I124" i="1"/>
  <c r="J123" i="1"/>
  <c r="I125" i="1" l="1"/>
  <c r="J124" i="1"/>
  <c r="L107" i="1"/>
  <c r="K108" i="1"/>
  <c r="L108" i="1" l="1"/>
  <c r="K109" i="1"/>
  <c r="I126" i="1"/>
  <c r="J125" i="1"/>
  <c r="I127" i="1" l="1"/>
  <c r="J126" i="1"/>
  <c r="L109" i="1"/>
  <c r="K110" i="1"/>
  <c r="K111" i="1" l="1"/>
  <c r="L110" i="1"/>
  <c r="I128" i="1"/>
  <c r="J127" i="1"/>
  <c r="I129" i="1" l="1"/>
  <c r="J128" i="1"/>
  <c r="K112" i="1"/>
  <c r="L111" i="1"/>
  <c r="K113" i="1" l="1"/>
  <c r="L112" i="1"/>
  <c r="I130" i="1"/>
  <c r="J129" i="1"/>
  <c r="I131" i="1" l="1"/>
  <c r="J130" i="1"/>
  <c r="L113" i="1"/>
  <c r="K114" i="1"/>
  <c r="K115" i="1" l="1"/>
  <c r="L114" i="1"/>
  <c r="I132" i="1"/>
  <c r="J131" i="1"/>
  <c r="I133" i="1" l="1"/>
  <c r="J132" i="1"/>
  <c r="K116" i="1"/>
  <c r="L115" i="1"/>
  <c r="K117" i="1" l="1"/>
  <c r="L116" i="1"/>
  <c r="I134" i="1"/>
  <c r="J133" i="1"/>
  <c r="I135" i="1" l="1"/>
  <c r="J134" i="1"/>
  <c r="L117" i="1"/>
  <c r="K118" i="1"/>
  <c r="K119" i="1" l="1"/>
  <c r="L118" i="1"/>
  <c r="I136" i="1"/>
  <c r="J135" i="1"/>
  <c r="I137" i="1" l="1"/>
  <c r="J136" i="1"/>
  <c r="K120" i="1"/>
  <c r="L119" i="1"/>
  <c r="K121" i="1" l="1"/>
  <c r="L120" i="1"/>
  <c r="I138" i="1"/>
  <c r="J137" i="1"/>
  <c r="I139" i="1" l="1"/>
  <c r="J138" i="1"/>
  <c r="L121" i="1"/>
  <c r="K122" i="1"/>
  <c r="K123" i="1" l="1"/>
  <c r="L122" i="1"/>
  <c r="I140" i="1"/>
  <c r="J139" i="1"/>
  <c r="I141" i="1" l="1"/>
  <c r="J140" i="1"/>
  <c r="K124" i="1"/>
  <c r="L123" i="1"/>
  <c r="K125" i="1" l="1"/>
  <c r="L124" i="1"/>
  <c r="I142" i="1"/>
  <c r="J141" i="1"/>
  <c r="I143" i="1" l="1"/>
  <c r="J142" i="1"/>
  <c r="L125" i="1"/>
  <c r="K126" i="1"/>
  <c r="K127" i="1" l="1"/>
  <c r="L126" i="1"/>
  <c r="I144" i="1"/>
  <c r="J143" i="1"/>
  <c r="I145" i="1" l="1"/>
  <c r="J144" i="1"/>
  <c r="K128" i="1"/>
  <c r="L127" i="1"/>
  <c r="K129" i="1" l="1"/>
  <c r="L128" i="1"/>
  <c r="I146" i="1"/>
  <c r="J145" i="1"/>
  <c r="I147" i="1" l="1"/>
  <c r="J146" i="1"/>
  <c r="L129" i="1"/>
  <c r="K130" i="1"/>
  <c r="K131" i="1" l="1"/>
  <c r="L130" i="1"/>
  <c r="I148" i="1"/>
  <c r="J147" i="1"/>
  <c r="I149" i="1" l="1"/>
  <c r="J148" i="1"/>
  <c r="K132" i="1"/>
  <c r="L131" i="1"/>
  <c r="K133" i="1" l="1"/>
  <c r="L132" i="1"/>
  <c r="I150" i="1"/>
  <c r="J149" i="1"/>
  <c r="I151" i="1" l="1"/>
  <c r="J150" i="1"/>
  <c r="L133" i="1"/>
  <c r="K134" i="1"/>
  <c r="K135" i="1" l="1"/>
  <c r="L134" i="1"/>
  <c r="I152" i="1"/>
  <c r="J151" i="1"/>
  <c r="I153" i="1" l="1"/>
  <c r="J153" i="1" s="1"/>
  <c r="J152" i="1"/>
  <c r="K136" i="1"/>
  <c r="L135" i="1"/>
  <c r="K137" i="1" l="1"/>
  <c r="L136" i="1"/>
  <c r="L137" i="1" l="1"/>
  <c r="K138" i="1"/>
  <c r="K139" i="1" l="1"/>
  <c r="L138" i="1"/>
  <c r="K140" i="1" l="1"/>
  <c r="L139" i="1"/>
  <c r="K141" i="1" l="1"/>
  <c r="L140" i="1"/>
  <c r="L141" i="1" l="1"/>
  <c r="K142" i="1"/>
  <c r="K143" i="1" l="1"/>
  <c r="L142" i="1"/>
  <c r="K144" i="1" l="1"/>
  <c r="L143" i="1"/>
  <c r="K145" i="1" l="1"/>
  <c r="L144" i="1"/>
  <c r="L145" i="1" l="1"/>
  <c r="K146" i="1"/>
  <c r="K147" i="1" l="1"/>
  <c r="L146" i="1"/>
  <c r="L147" i="1" l="1"/>
  <c r="K148" i="1"/>
  <c r="K149" i="1" l="1"/>
  <c r="L148" i="1"/>
  <c r="K150" i="1" l="1"/>
  <c r="L149" i="1"/>
  <c r="L150" i="1" l="1"/>
  <c r="K151" i="1"/>
  <c r="L151" i="1" l="1"/>
  <c r="K152" i="1"/>
  <c r="K153" i="1" l="1"/>
  <c r="L153" i="1" s="1"/>
  <c r="L1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Ricardo Costa Filho</author>
  </authors>
  <commentList>
    <comment ref="B11" authorId="0" shapeId="0" xr:uid="{5305C683-4CED-4F65-A3DC-062669C2B7D5}">
      <text>
        <r>
          <rPr>
            <b/>
            <sz val="9"/>
            <color indexed="81"/>
            <rFont val="Segoe UI"/>
            <family val="2"/>
          </rPr>
          <t>João Ricardo Costa Filho:</t>
        </r>
        <r>
          <rPr>
            <sz val="9"/>
            <color indexed="81"/>
            <rFont val="Segoe UI"/>
            <family val="2"/>
          </rPr>
          <t xml:space="preserve">
A diferença percentual em relação ao steady state é a mesma em t=0 nos três exemplos.</t>
        </r>
      </text>
    </comment>
  </commentList>
</comments>
</file>

<file path=xl/sharedStrings.xml><?xml version="1.0" encoding="utf-8"?>
<sst xmlns="http://schemas.openxmlformats.org/spreadsheetml/2006/main" count="19" uniqueCount="16">
  <si>
    <t>Parâmetro</t>
  </si>
  <si>
    <t>a</t>
  </si>
  <si>
    <t>n</t>
  </si>
  <si>
    <t>g</t>
  </si>
  <si>
    <t>d</t>
  </si>
  <si>
    <t>l</t>
  </si>
  <si>
    <t>t</t>
  </si>
  <si>
    <r>
      <t>1-e</t>
    </r>
    <r>
      <rPr>
        <vertAlign val="superscript"/>
        <sz val="14"/>
        <color theme="1"/>
        <rFont val="Times New Roman"/>
        <family val="1"/>
      </rPr>
      <t>-</t>
    </r>
    <r>
      <rPr>
        <vertAlign val="superscript"/>
        <sz val="14"/>
        <color theme="1"/>
        <rFont val="Symbol"/>
        <family val="1"/>
        <charset val="2"/>
      </rPr>
      <t>l</t>
    </r>
    <r>
      <rPr>
        <vertAlign val="superscript"/>
        <sz val="14"/>
        <color theme="1"/>
        <rFont val="Times New Roman"/>
        <family val="1"/>
      </rPr>
      <t>t</t>
    </r>
  </si>
  <si>
    <t>k*</t>
  </si>
  <si>
    <t>s</t>
  </si>
  <si>
    <t>y(0)-y*</t>
  </si>
  <si>
    <t>Exemplo 1</t>
  </si>
  <si>
    <t>y*</t>
  </si>
  <si>
    <t>y(0)</t>
  </si>
  <si>
    <t>Exemplo 2</t>
  </si>
  <si>
    <t>Exemplo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</si>
</sst>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9" formatCode="0.000"/>
    <numFmt numFmtId="170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Symbol"/>
      <family val="1"/>
      <charset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Symbol"/>
      <family val="1"/>
      <charset val="2"/>
    </font>
    <font>
      <vertAlign val="superscript"/>
      <sz val="14"/>
      <color theme="1"/>
      <name val="Times New Roman"/>
      <family val="1"/>
    </font>
    <font>
      <vertAlign val="superscript"/>
      <sz val="14"/>
      <color theme="1"/>
      <name val="Symbol"/>
      <family val="1"/>
      <charset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4" fillId="0" borderId="0" xfId="2" applyNumberFormat="1" applyFont="1" applyAlignment="1">
      <alignment horizontal="center" vertical="center"/>
    </xf>
    <xf numFmtId="9" fontId="4" fillId="0" borderId="0" xfId="2" applyFont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0" fontId="4" fillId="0" borderId="0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3" fontId="4" fillId="0" borderId="0" xfId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9" fontId="4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9" fontId="4" fillId="2" borderId="0" xfId="2" applyFont="1" applyFill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Convergência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Exemplo 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Planilha1!$G$3:$G$153</c:f>
              <c:numCache>
                <c:formatCode>General</c:formatCode>
                <c:ptCount val="1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</c:numCache>
            </c:numRef>
          </c:cat>
          <c:val>
            <c:numRef>
              <c:f>Planilha1!$H$3:$H$153</c:f>
              <c:numCache>
                <c:formatCode>0.000</c:formatCode>
                <c:ptCount val="151"/>
                <c:pt idx="0">
                  <c:v>-5.6794238017025898E-2</c:v>
                </c:pt>
                <c:pt idx="1">
                  <c:v>-5.4349470832059099E-2</c:v>
                </c:pt>
                <c:pt idx="2">
                  <c:v>-5.2009941199304868E-2</c:v>
                </c:pt>
                <c:pt idx="3">
                  <c:v>-4.9771119058615247E-2</c:v>
                </c:pt>
                <c:pt idx="4">
                  <c:v>-4.7628669351004037E-2</c:v>
                </c:pt>
                <c:pt idx="5">
                  <c:v>-4.557844362461852E-2</c:v>
                </c:pt>
                <c:pt idx="6">
                  <c:v>-4.361647200204085E-2</c:v>
                </c:pt>
                <c:pt idx="7">
                  <c:v>-4.1738955493365329E-2</c:v>
                </c:pt>
                <c:pt idx="8">
                  <c:v>-3.9942258640167316E-2</c:v>
                </c:pt>
                <c:pt idx="9">
                  <c:v>-3.8222902476120105E-2</c:v>
                </c:pt>
                <c:pt idx="10">
                  <c:v>-3.6577557790629447E-2</c:v>
                </c:pt>
                <c:pt idx="11">
                  <c:v>-3.5003038682441916E-2</c:v>
                </c:pt>
                <c:pt idx="12">
                  <c:v>-3.3496296390744931E-2</c:v>
                </c:pt>
                <c:pt idx="13">
                  <c:v>-3.2054413391813495E-2</c:v>
                </c:pt>
                <c:pt idx="14">
                  <c:v>-3.0674597749772946E-2</c:v>
                </c:pt>
                <c:pt idx="15">
                  <c:v>-2.9354177710539036E-2</c:v>
                </c:pt>
                <c:pt idx="16">
                  <c:v>-2.8090596528467425E-2</c:v>
                </c:pt>
                <c:pt idx="17">
                  <c:v>-2.6881407515695524E-2</c:v>
                </c:pt>
                <c:pt idx="18">
                  <c:v>-2.5724269304590534E-2</c:v>
                </c:pt>
                <c:pt idx="19">
                  <c:v>-2.4616941314130336E-2</c:v>
                </c:pt>
                <c:pt idx="20">
                  <c:v>-2.3557279411438762E-2</c:v>
                </c:pt>
                <c:pt idx="21">
                  <c:v>-2.2543231760074649E-2</c:v>
                </c:pt>
                <c:pt idx="22">
                  <c:v>-2.157283484703551E-2</c:v>
                </c:pt>
                <c:pt idx="23">
                  <c:v>-2.0644209680783076E-2</c:v>
                </c:pt>
                <c:pt idx="24">
                  <c:v>-1.9755558152928746E-2</c:v>
                </c:pt>
                <c:pt idx="25">
                  <c:v>-1.8905159556534074E-2</c:v>
                </c:pt>
                <c:pt idx="26">
                  <c:v>-1.8091367254284677E-2</c:v>
                </c:pt>
                <c:pt idx="27">
                  <c:v>-1.7312605490086005E-2</c:v>
                </c:pt>
                <c:pt idx="28">
                  <c:v>-1.6567366337907397E-2</c:v>
                </c:pt>
                <c:pt idx="29">
                  <c:v>-1.585420678196622E-2</c:v>
                </c:pt>
                <c:pt idx="30">
                  <c:v>-1.517174592259859E-2</c:v>
                </c:pt>
                <c:pt idx="31">
                  <c:v>-1.4518662302406279E-2</c:v>
                </c:pt>
                <c:pt idx="32">
                  <c:v>-1.3893691347502428E-2</c:v>
                </c:pt>
                <c:pt idx="33">
                  <c:v>-1.3295622918901472E-2</c:v>
                </c:pt>
                <c:pt idx="34">
                  <c:v>-1.2723298969312104E-2</c:v>
                </c:pt>
                <c:pt idx="35">
                  <c:v>-1.2175611300795955E-2</c:v>
                </c:pt>
                <c:pt idx="36">
                  <c:v>-1.165149941895024E-2</c:v>
                </c:pt>
                <c:pt idx="37">
                  <c:v>-1.1149948479459337E-2</c:v>
                </c:pt>
                <c:pt idx="38">
                  <c:v>-1.066998732303919E-2</c:v>
                </c:pt>
                <c:pt idx="39">
                  <c:v>-1.0210686594969593E-2</c:v>
                </c:pt>
                <c:pt idx="40">
                  <c:v>-9.7711569455731402E-3</c:v>
                </c:pt>
                <c:pt idx="41">
                  <c:v>-9.3505473081564629E-3</c:v>
                </c:pt>
                <c:pt idx="42">
                  <c:v>-8.9480432510792695E-3</c:v>
                </c:pt>
                <c:pt idx="43">
                  <c:v>-8.5628654007602924E-3</c:v>
                </c:pt>
                <c:pt idx="44">
                  <c:v>-8.1942679325665881E-3</c:v>
                </c:pt>
                <c:pt idx="45">
                  <c:v>-7.8415371266640759E-3</c:v>
                </c:pt>
                <c:pt idx="46">
                  <c:v>-7.5039899860330122E-3</c:v>
                </c:pt>
                <c:pt idx="47">
                  <c:v>-7.180972913972402E-3</c:v>
                </c:pt>
                <c:pt idx="48">
                  <c:v>-6.871860448532649E-3</c:v>
                </c:pt>
                <c:pt idx="49">
                  <c:v>-6.5760540514258241E-3</c:v>
                </c:pt>
                <c:pt idx="50">
                  <c:v>-6.2929809490686042E-3</c:v>
                </c:pt>
                <c:pt idx="51">
                  <c:v>-6.0220930235136893E-3</c:v>
                </c:pt>
                <c:pt idx="52">
                  <c:v>-5.7628657511222502E-3</c:v>
                </c:pt>
                <c:pt idx="53">
                  <c:v>-5.5147971869223189E-3</c:v>
                </c:pt>
                <c:pt idx="54">
                  <c:v>-5.2774069926865381E-3</c:v>
                </c:pt>
                <c:pt idx="55">
                  <c:v>-5.0502355068473117E-3</c:v>
                </c:pt>
                <c:pt idx="56">
                  <c:v>-4.8328428544484325E-3</c:v>
                </c:pt>
                <c:pt idx="57">
                  <c:v>-4.6248080954097628E-3</c:v>
                </c:pt>
                <c:pt idx="58">
                  <c:v>-4.4257284094557561E-3</c:v>
                </c:pt>
                <c:pt idx="59">
                  <c:v>-4.235218316129578E-3</c:v>
                </c:pt>
                <c:pt idx="60">
                  <c:v>-4.0529089283825323E-3</c:v>
                </c:pt>
                <c:pt idx="61">
                  <c:v>-3.8784472382935109E-3</c:v>
                </c:pt>
                <c:pt idx="62">
                  <c:v>-3.7114954335353834E-3</c:v>
                </c:pt>
                <c:pt idx="63">
                  <c:v>-3.5517302432648262E-3</c:v>
                </c:pt>
                <c:pt idx="64">
                  <c:v>-3.3988423121689821E-3</c:v>
                </c:pt>
                <c:pt idx="65">
                  <c:v>-3.2525356014569472E-3</c:v>
                </c:pt>
                <c:pt idx="66">
                  <c:v>-3.1125268156362018E-3</c:v>
                </c:pt>
                <c:pt idx="67">
                  <c:v>-2.9785448539640432E-3</c:v>
                </c:pt>
                <c:pt idx="68">
                  <c:v>-2.8503302855118688E-3</c:v>
                </c:pt>
                <c:pt idx="69">
                  <c:v>-2.7276348468258617E-3</c:v>
                </c:pt>
                <c:pt idx="70">
                  <c:v>-2.610220961211396E-3</c:v>
                </c:pt>
                <c:pt idx="71">
                  <c:v>-2.4978612787103453E-3</c:v>
                </c:pt>
                <c:pt idx="72">
                  <c:v>-2.3903382358805496E-3</c:v>
                </c:pt>
                <c:pt idx="73">
                  <c:v>-2.2874436345250325E-3</c:v>
                </c:pt>
                <c:pt idx="74">
                  <c:v>-2.1889782385552605E-3</c:v>
                </c:pt>
                <c:pt idx="75">
                  <c:v>-2.0947513882078354E-3</c:v>
                </c:pt>
                <c:pt idx="76">
                  <c:v>-2.004580630867646E-3</c:v>
                </c:pt>
                <c:pt idx="77">
                  <c:v>-1.9182913677826105E-3</c:v>
                </c:pt>
                <c:pt idx="78">
                  <c:v>-1.8357165159859526E-3</c:v>
                </c:pt>
                <c:pt idx="79">
                  <c:v>-1.7566961847713905E-3</c:v>
                </c:pt>
                <c:pt idx="80">
                  <c:v>-1.6810773660947845E-3</c:v>
                </c:pt>
                <c:pt idx="81">
                  <c:v>-1.6087136383027699E-3</c:v>
                </c:pt>
                <c:pt idx="82">
                  <c:v>-1.5394648826146998E-3</c:v>
                </c:pt>
                <c:pt idx="83">
                  <c:v>-1.4731970118089155E-3</c:v>
                </c:pt>
                <c:pt idx="84">
                  <c:v>-1.4097817105880087E-3</c:v>
                </c:pt>
                <c:pt idx="85">
                  <c:v>-1.3490961871203157E-3</c:v>
                </c:pt>
                <c:pt idx="86">
                  <c:v>-1.2910229352765844E-3</c:v>
                </c:pt>
                <c:pt idx="87">
                  <c:v>-1.235449507101396E-3</c:v>
                </c:pt>
                <c:pt idx="88">
                  <c:v>-1.1822682950788062E-3</c:v>
                </c:pt>
                <c:pt idx="89">
                  <c:v>-1.1313763237705749E-3</c:v>
                </c:pt>
                <c:pt idx="90">
                  <c:v>-1.0826750504235589E-3</c:v>
                </c:pt>
                <c:pt idx="91">
                  <c:v>-1.0360701741601547E-3</c:v>
                </c:pt>
                <c:pt idx="92">
                  <c:v>-9.9147145338234909E-4</c:v>
                </c:pt>
                <c:pt idx="93">
                  <c:v>-9.4879253103579266E-4</c:v>
                </c:pt>
                <c:pt idx="94">
                  <c:v>-9.0795076739556976E-4</c:v>
                </c:pt>
                <c:pt idx="95">
                  <c:v>-8.6886708004988062E-4</c:v>
                </c:pt>
                <c:pt idx="96">
                  <c:v>-8.3146579077178332E-4</c:v>
                </c:pt>
                <c:pt idx="97">
                  <c:v>-7.9567447898251458E-4</c:v>
                </c:pt>
                <c:pt idx="98">
                  <c:v>-7.6142384152262145E-4</c:v>
                </c:pt>
                <c:pt idx="99">
                  <c:v>-7.2864755845940276E-4</c:v>
                </c:pt>
                <c:pt idx="100">
                  <c:v>-6.9728216467079829E-4</c:v>
                </c:pt>
                <c:pt idx="101">
                  <c:v>-6.6726692695709324E-4</c:v>
                </c:pt>
                <c:pt idx="102">
                  <c:v>-6.3854372644246845E-4</c:v>
                </c:pt>
                <c:pt idx="103">
                  <c:v>-6.1105694603870691E-4</c:v>
                </c:pt>
                <c:pt idx="104">
                  <c:v>-5.8475336275313431E-4</c:v>
                </c:pt>
                <c:pt idx="105">
                  <c:v>-5.5958204463228407E-4</c:v>
                </c:pt>
                <c:pt idx="106">
                  <c:v>-5.3549425214172359E-4</c:v>
                </c:pt>
                <c:pt idx="107">
                  <c:v>-5.1244334379109164E-4</c:v>
                </c:pt>
                <c:pt idx="108">
                  <c:v>-4.9038468582160628E-4</c:v>
                </c:pt>
                <c:pt idx="109">
                  <c:v>-4.6927556578116254E-4</c:v>
                </c:pt>
                <c:pt idx="110">
                  <c:v>-4.4907510981968672E-4</c:v>
                </c:pt>
                <c:pt idx="111">
                  <c:v>-4.2974420354459207E-4</c:v>
                </c:pt>
                <c:pt idx="112">
                  <c:v>-4.1124541628310008E-4</c:v>
                </c:pt>
                <c:pt idx="113">
                  <c:v>-3.9354292860476289E-4</c:v>
                </c:pt>
                <c:pt idx="114">
                  <c:v>-3.7660246296386069E-4</c:v>
                </c:pt>
                <c:pt idx="115">
                  <c:v>-3.6039121732736281E-4</c:v>
                </c:pt>
                <c:pt idx="116">
                  <c:v>-3.4487780165994882E-4</c:v>
                </c:pt>
                <c:pt idx="117">
                  <c:v>-3.3003217714309231E-4</c:v>
                </c:pt>
                <c:pt idx="118">
                  <c:v>-3.1582559801052792E-4</c:v>
                </c:pt>
                <c:pt idx="119">
                  <c:v>-3.0223055588746639E-4</c:v>
                </c:pt>
                <c:pt idx="120">
                  <c:v>-2.8922072652578959E-4</c:v>
                </c:pt>
                <c:pt idx="121">
                  <c:v>-2.7677091883208422E-4</c:v>
                </c:pt>
                <c:pt idx="122">
                  <c:v>-2.648570260898143E-4</c:v>
                </c:pt>
                <c:pt idx="123">
                  <c:v>-2.5345597928118986E-4</c:v>
                </c:pt>
                <c:pt idx="124">
                  <c:v>-2.4254570241834104E-4</c:v>
                </c:pt>
                <c:pt idx="125">
                  <c:v>-2.3210506979731149E-4</c:v>
                </c:pt>
                <c:pt idx="126">
                  <c:v>-2.2211386509209479E-4</c:v>
                </c:pt>
                <c:pt idx="127">
                  <c:v>-2.125527422095146E-4</c:v>
                </c:pt>
                <c:pt idx="128">
                  <c:v>-2.0340318782914319E-4</c:v>
                </c:pt>
                <c:pt idx="129">
                  <c:v>-1.9464748555573209E-4</c:v>
                </c:pt>
                <c:pt idx="130">
                  <c:v>-1.8626868161473542E-4</c:v>
                </c:pt>
                <c:pt idx="131">
                  <c:v>-1.7825055202450808E-4</c:v>
                </c:pt>
                <c:pt idx="132">
                  <c:v>-1.7057757118160827E-4</c:v>
                </c:pt>
                <c:pt idx="133">
                  <c:v>-1.6323488179838028E-4</c:v>
                </c:pt>
                <c:pt idx="134">
                  <c:v>-1.5620826613460507E-4</c:v>
                </c:pt>
                <c:pt idx="135">
                  <c:v>-1.4948411846751314E-4</c:v>
                </c:pt>
                <c:pt idx="136">
                  <c:v>-1.4304941874685649E-4</c:v>
                </c:pt>
                <c:pt idx="137">
                  <c:v>-1.3689170738402328E-4</c:v>
                </c:pt>
                <c:pt idx="138">
                  <c:v>-1.3099906112638344E-4</c:v>
                </c:pt>
                <c:pt idx="139">
                  <c:v>-1.2536006997014611E-4</c:v>
                </c:pt>
                <c:pt idx="140">
                  <c:v>-1.1996381506702942E-4</c:v>
                </c:pt>
                <c:pt idx="141">
                  <c:v>-1.1479984758195843E-4</c:v>
                </c:pt>
                <c:pt idx="142">
                  <c:v>-1.0985816846085774E-4</c:v>
                </c:pt>
                <c:pt idx="143">
                  <c:v>-1.051292090693584E-4</c:v>
                </c:pt>
                <c:pt idx="144">
                  <c:v>-1.0060381266493387E-4</c:v>
                </c:pt>
                <c:pt idx="145">
                  <c:v>-9.6273216666585516E-5</c:v>
                </c:pt>
                <c:pt idx="146">
                  <c:v>-9.2129035687749046E-5</c:v>
                </c:pt>
                <c:pt idx="147">
                  <c:v>-8.8163245299567038E-5</c:v>
                </c:pt>
                <c:pt idx="148">
                  <c:v>-8.4368166493087616E-5</c:v>
                </c:pt>
                <c:pt idx="149">
                  <c:v>-8.0736450810305123E-5</c:v>
                </c:pt>
                <c:pt idx="150">
                  <c:v>-7.7261066115249415E-5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D-48F6-9874-9C16238BE2BF}"/>
            </c:ext>
          </c:extLst>
        </c:ser>
        <c:ser>
          <c:idx val="1"/>
          <c:order val="1"/>
          <c:tx>
            <c:v>Exemplo 2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Planilha1!$G$3:$G$153</c:f>
              <c:numCache>
                <c:formatCode>General</c:formatCode>
                <c:ptCount val="1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</c:numCache>
            </c:numRef>
          </c:cat>
          <c:val>
            <c:numRef>
              <c:f>Planilha1!$J$3:$J$153</c:f>
              <c:numCache>
                <c:formatCode>0.000</c:formatCode>
                <c:ptCount val="151"/>
                <c:pt idx="0">
                  <c:v>-6.0005419144534868E-2</c:v>
                </c:pt>
                <c:pt idx="1">
                  <c:v>-5.7739116757073071E-2</c:v>
                </c:pt>
                <c:pt idx="2">
                  <c:v>-5.5558408747329785E-2</c:v>
                </c:pt>
                <c:pt idx="3">
                  <c:v>-5.3460062361574731E-2</c:v>
                </c:pt>
                <c:pt idx="4">
                  <c:v>-5.1440966941675006E-2</c:v>
                </c:pt>
                <c:pt idx="5">
                  <c:v>-4.949812931375254E-2</c:v>
                </c:pt>
                <c:pt idx="6">
                  <c:v>-4.7628669351004037E-2</c:v>
                </c:pt>
                <c:pt idx="7">
                  <c:v>-4.5829815704105714E-2</c:v>
                </c:pt>
                <c:pt idx="8">
                  <c:v>-4.4098901692873303E-2</c:v>
                </c:pt>
                <c:pt idx="9">
                  <c:v>-4.2433361353087097E-2</c:v>
                </c:pt>
                <c:pt idx="10">
                  <c:v>-4.0830725632621689E-2</c:v>
                </c:pt>
                <c:pt idx="11">
                  <c:v>-3.9288618731241336E-2</c:v>
                </c:pt>
                <c:pt idx="12">
                  <c:v>-3.7804754578635073E-2</c:v>
                </c:pt>
                <c:pt idx="13">
                  <c:v>-3.6376933445470445E-2</c:v>
                </c:pt>
                <c:pt idx="14">
                  <c:v>-3.5003038682441916E-2</c:v>
                </c:pt>
                <c:pt idx="15">
                  <c:v>-3.3681033582479862E-2</c:v>
                </c:pt>
                <c:pt idx="16">
                  <c:v>-3.2408958361468641E-2</c:v>
                </c:pt>
                <c:pt idx="17">
                  <c:v>-3.1184927252997735E-2</c:v>
                </c:pt>
                <c:pt idx="18">
                  <c:v>-3.00071257128392E-2</c:v>
                </c:pt>
                <c:pt idx="19">
                  <c:v>-2.8873807729007276E-2</c:v>
                </c:pt>
                <c:pt idx="20">
                  <c:v>-2.7783293233412391E-2</c:v>
                </c:pt>
                <c:pt idx="21">
                  <c:v>-2.6733965611272642E-2</c:v>
                </c:pt>
                <c:pt idx="22">
                  <c:v>-2.5724269304590534E-2</c:v>
                </c:pt>
                <c:pt idx="23">
                  <c:v>-2.4752707506142311E-2</c:v>
                </c:pt>
                <c:pt idx="24">
                  <c:v>-2.3817839940561393E-2</c:v>
                </c:pt>
                <c:pt idx="25">
                  <c:v>-2.2918280729226501E-2</c:v>
                </c:pt>
                <c:pt idx="26">
                  <c:v>-2.205269633578933E-2</c:v>
                </c:pt>
                <c:pt idx="27">
                  <c:v>-2.1219803589296087E-2</c:v>
                </c:pt>
                <c:pt idx="28">
                  <c:v>-2.0418367781972473E-2</c:v>
                </c:pt>
                <c:pt idx="29">
                  <c:v>-1.9647200838851939E-2</c:v>
                </c:pt>
                <c:pt idx="30">
                  <c:v>-1.8905159556534074E-2</c:v>
                </c:pt>
                <c:pt idx="31">
                  <c:v>-1.8191143908462035E-2</c:v>
                </c:pt>
                <c:pt idx="32">
                  <c:v>-1.7504095414206774E-2</c:v>
                </c:pt>
                <c:pt idx="33">
                  <c:v>-1.6842995570340604E-2</c:v>
                </c:pt>
                <c:pt idx="34">
                  <c:v>-1.6206864340574032E-2</c:v>
                </c:pt>
                <c:pt idx="35">
                  <c:v>-1.5594758702917513E-2</c:v>
                </c:pt>
                <c:pt idx="36">
                  <c:v>-1.5005771251714423E-2</c:v>
                </c:pt>
                <c:pt idx="37">
                  <c:v>-1.4439028852472916E-2</c:v>
                </c:pt>
                <c:pt idx="38">
                  <c:v>-1.3893691347502424E-2</c:v>
                </c:pt>
                <c:pt idx="39">
                  <c:v>-1.336895031043611E-2</c:v>
                </c:pt>
                <c:pt idx="40">
                  <c:v>-1.2864027847792852E-2</c:v>
                </c:pt>
                <c:pt idx="41">
                  <c:v>-1.2378175445802202E-2</c:v>
                </c:pt>
                <c:pt idx="42">
                  <c:v>-1.1910672860782805E-2</c:v>
                </c:pt>
                <c:pt idx="43">
                  <c:v>-1.1460827051429317E-2</c:v>
                </c:pt>
                <c:pt idx="44">
                  <c:v>-1.1027971151425047E-2</c:v>
                </c:pt>
                <c:pt idx="45">
                  <c:v>-1.0611463480857253E-2</c:v>
                </c:pt>
                <c:pt idx="46">
                  <c:v>-1.0210686594969588E-2</c:v>
                </c:pt>
                <c:pt idx="47">
                  <c:v>-9.8250463688415897E-3</c:v>
                </c:pt>
                <c:pt idx="48">
                  <c:v>-9.4539711166381976E-3</c:v>
                </c:pt>
                <c:pt idx="49">
                  <c:v>-9.0969107441237693E-3</c:v>
                </c:pt>
                <c:pt idx="50">
                  <c:v>-8.753335933184175E-3</c:v>
                </c:pt>
                <c:pt idx="51">
                  <c:v>-8.422737357148111E-3</c:v>
                </c:pt>
                <c:pt idx="52">
                  <c:v>-8.104624925744373E-3</c:v>
                </c:pt>
                <c:pt idx="53">
                  <c:v>-7.7985270585758243E-3</c:v>
                </c:pt>
                <c:pt idx="54">
                  <c:v>-7.5039899860330122E-3</c:v>
                </c:pt>
                <c:pt idx="55">
                  <c:v>-7.2205770766110644E-3</c:v>
                </c:pt>
                <c:pt idx="56">
                  <c:v>-6.9478681896327126E-3</c:v>
                </c:pt>
                <c:pt idx="57">
                  <c:v>-6.6854590524178343E-3</c:v>
                </c:pt>
                <c:pt idx="58">
                  <c:v>-6.4329606609762578E-3</c:v>
                </c:pt>
                <c:pt idx="59">
                  <c:v>-6.1899987033353686E-3</c:v>
                </c:pt>
                <c:pt idx="60">
                  <c:v>-5.9562130046476522E-3</c:v>
                </c:pt>
                <c:pt idx="61">
                  <c:v>-5.7312569932555808E-3</c:v>
                </c:pt>
                <c:pt idx="62">
                  <c:v>-5.5147971869223189E-3</c:v>
                </c:pt>
                <c:pt idx="63">
                  <c:v>-5.3065126984666103E-3</c:v>
                </c:pt>
                <c:pt idx="64">
                  <c:v>-5.1060947600690158E-3</c:v>
                </c:pt>
                <c:pt idx="65">
                  <c:v>-4.9132462655442589E-3</c:v>
                </c:pt>
                <c:pt idx="66">
                  <c:v>-4.7276813299011941E-3</c:v>
                </c:pt>
                <c:pt idx="67">
                  <c:v>-4.5491248655374341E-3</c:v>
                </c:pt>
                <c:pt idx="68">
                  <c:v>-4.3773121744403783E-3</c:v>
                </c:pt>
                <c:pt idx="69">
                  <c:v>-4.211988555790123E-3</c:v>
                </c:pt>
                <c:pt idx="70">
                  <c:v>-4.0529089283825323E-3</c:v>
                </c:pt>
                <c:pt idx="71">
                  <c:v>-3.8998374673127512E-3</c:v>
                </c:pt>
                <c:pt idx="72">
                  <c:v>-3.7525472543805611E-3</c:v>
                </c:pt>
                <c:pt idx="73">
                  <c:v>-3.6108199416993291E-3</c:v>
                </c:pt>
                <c:pt idx="74">
                  <c:v>-3.4744454280098741E-3</c:v>
                </c:pt>
                <c:pt idx="75">
                  <c:v>-3.343221547219406E-3</c:v>
                </c:pt>
                <c:pt idx="76">
                  <c:v>-3.2169537687038196E-3</c:v>
                </c:pt>
                <c:pt idx="77">
                  <c:v>-3.0954549089290571E-3</c:v>
                </c:pt>
                <c:pt idx="78">
                  <c:v>-2.9785448539640419E-3</c:v>
                </c:pt>
                <c:pt idx="79">
                  <c:v>-2.8660502924738309E-3</c:v>
                </c:pt>
                <c:pt idx="80">
                  <c:v>-2.757804458797147E-3</c:v>
                </c:pt>
                <c:pt idx="81">
                  <c:v>-2.6536468857274484E-3</c:v>
                </c:pt>
                <c:pt idx="82">
                  <c:v>-2.5534231666310306E-3</c:v>
                </c:pt>
                <c:pt idx="83">
                  <c:v>-2.4569847265495199E-3</c:v>
                </c:pt>
                <c:pt idx="84">
                  <c:v>-2.3641886019474391E-3</c:v>
                </c:pt>
                <c:pt idx="85">
                  <c:v>-2.2748972287783302E-3</c:v>
                </c:pt>
                <c:pt idx="86">
                  <c:v>-2.1889782385552592E-3</c:v>
                </c:pt>
                <c:pt idx="87">
                  <c:v>-2.1063042621233905E-3</c:v>
                </c:pt>
                <c:pt idx="88">
                  <c:v>-2.0267527408437333E-3</c:v>
                </c:pt>
                <c:pt idx="89">
                  <c:v>-1.9502057449081631E-3</c:v>
                </c:pt>
                <c:pt idx="90">
                  <c:v>-1.8765497985163675E-3</c:v>
                </c:pt>
                <c:pt idx="91">
                  <c:v>-1.8056757116555653E-3</c:v>
                </c:pt>
                <c:pt idx="92">
                  <c:v>-1.7374784182336181E-3</c:v>
                </c:pt>
                <c:pt idx="93">
                  <c:v>-1.6718568203255759E-3</c:v>
                </c:pt>
                <c:pt idx="94">
                  <c:v>-1.6087136383027699E-3</c:v>
                </c:pt>
                <c:pt idx="95">
                  <c:v>-1.5479552666222685E-3</c:v>
                </c:pt>
                <c:pt idx="96">
                  <c:v>-1.489491635062924E-3</c:v>
                </c:pt>
                <c:pt idx="97">
                  <c:v>-1.4332360752022956E-3</c:v>
                </c:pt>
                <c:pt idx="98">
                  <c:v>-1.3791051919365101E-3</c:v>
                </c:pt>
                <c:pt idx="99">
                  <c:v>-1.3270187398526016E-3</c:v>
                </c:pt>
                <c:pt idx="100">
                  <c:v>-1.2768995042700534E-3</c:v>
                </c:pt>
                <c:pt idx="101">
                  <c:v>-1.2286731867752014E-3</c:v>
                </c:pt>
                <c:pt idx="102">
                  <c:v>-1.1822682950788051E-3</c:v>
                </c:pt>
                <c:pt idx="103">
                  <c:v>-1.1376160370335164E-3</c:v>
                </c:pt>
                <c:pt idx="104">
                  <c:v>-1.0946502186541158E-3</c:v>
                </c:pt>
                <c:pt idx="105">
                  <c:v>-1.0533071459893639E-3</c:v>
                </c:pt>
                <c:pt idx="106">
                  <c:v>-1.0135255306999776E-3</c:v>
                </c:pt>
                <c:pt idx="107">
                  <c:v>-9.7524639920276777E-4</c:v>
                </c:pt>
                <c:pt idx="108">
                  <c:v>-9.384130052462478E-4</c:v>
                </c:pt>
                <c:pt idx="109">
                  <c:v>-9.0297074578811237E-4</c:v>
                </c:pt>
                <c:pt idx="110">
                  <c:v>-8.6886708004987987E-4</c:v>
                </c:pt>
                <c:pt idx="111">
                  <c:v>-8.3605145162870338E-4</c:v>
                </c:pt>
                <c:pt idx="112">
                  <c:v>-8.0447521355088631E-4</c:v>
                </c:pt>
                <c:pt idx="113">
                  <c:v>-7.7409155615599807E-4</c:v>
                </c:pt>
                <c:pt idx="114">
                  <c:v>-7.4485543770468423E-4</c:v>
                </c:pt>
                <c:pt idx="115">
                  <c:v>-7.1672351760730126E-4</c:v>
                </c:pt>
                <c:pt idx="116">
                  <c:v>-6.8965409217439208E-4</c:v>
                </c:pt>
                <c:pt idx="117">
                  <c:v>-6.6360703279375673E-4</c:v>
                </c:pt>
                <c:pt idx="118">
                  <c:v>-6.3854372644246845E-4</c:v>
                </c:pt>
                <c:pt idx="119">
                  <c:v>-6.1442701844565209E-4</c:v>
                </c:pt>
                <c:pt idx="120">
                  <c:v>-5.9122115739716318E-4</c:v>
                </c:pt>
                <c:pt idx="121">
                  <c:v>-5.6889174216052029E-4</c:v>
                </c:pt>
                <c:pt idx="122">
                  <c:v>-5.4740567087152223E-4</c:v>
                </c:pt>
                <c:pt idx="123">
                  <c:v>-5.267310918669483E-4</c:v>
                </c:pt>
                <c:pt idx="124">
                  <c:v>-5.0683735646659908E-4</c:v>
                </c:pt>
                <c:pt idx="125">
                  <c:v>-4.8769497353867822E-4</c:v>
                </c:pt>
                <c:pt idx="126">
                  <c:v>-4.6927556578116254E-4</c:v>
                </c:pt>
                <c:pt idx="127">
                  <c:v>-4.5155182765435045E-4</c:v>
                </c:pt>
                <c:pt idx="128">
                  <c:v>-4.3449748490222595E-4</c:v>
                </c:pt>
                <c:pt idx="129">
                  <c:v>-4.1808725560263198E-4</c:v>
                </c:pt>
                <c:pt idx="130">
                  <c:v>-4.0229681268851242E-4</c:v>
                </c:pt>
                <c:pt idx="131">
                  <c:v>-3.8710274788466241E-4</c:v>
                </c:pt>
                <c:pt idx="132">
                  <c:v>-3.7248253700652647E-4</c:v>
                </c:pt>
                <c:pt idx="133">
                  <c:v>-3.5841450656960212E-4</c:v>
                </c:pt>
                <c:pt idx="134">
                  <c:v>-3.4487780165994882E-4</c:v>
                </c:pt>
                <c:pt idx="135">
                  <c:v>-3.3185235501817295E-4</c:v>
                </c:pt>
                <c:pt idx="136">
                  <c:v>-3.1931885729105972E-4</c:v>
                </c:pt>
                <c:pt idx="137">
                  <c:v>-3.072587284067469E-4</c:v>
                </c:pt>
                <c:pt idx="138">
                  <c:v>-2.9565409003101266E-4</c:v>
                </c:pt>
                <c:pt idx="139">
                  <c:v>-2.8448773906384077E-4</c:v>
                </c:pt>
                <c:pt idx="140">
                  <c:v>-2.7374312213697589E-4</c:v>
                </c:pt>
                <c:pt idx="141">
                  <c:v>-2.6340431107466241E-4</c:v>
                </c:pt>
                <c:pt idx="142">
                  <c:v>-2.5345597928118959E-4</c:v>
                </c:pt>
                <c:pt idx="143">
                  <c:v>-2.4388337902023896E-4</c:v>
                </c:pt>
                <c:pt idx="144">
                  <c:v>-2.3467231955235157E-4</c:v>
                </c:pt>
                <c:pt idx="145">
                  <c:v>-2.2580914609810651E-4</c:v>
                </c:pt>
                <c:pt idx="146">
                  <c:v>-2.1728071959582353E-4</c:v>
                </c:pt>
                <c:pt idx="147">
                  <c:v>-2.0907439722378358E-4</c:v>
                </c:pt>
                <c:pt idx="148">
                  <c:v>-2.0117801365809101E-4</c:v>
                </c:pt>
                <c:pt idx="149">
                  <c:v>-1.9357986303839524E-4</c:v>
                </c:pt>
                <c:pt idx="150">
                  <c:v>-1.8626868161473542E-4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D-48F6-9874-9C16238BE2BF}"/>
            </c:ext>
          </c:extLst>
        </c:ser>
        <c:ser>
          <c:idx val="2"/>
          <c:order val="2"/>
          <c:tx>
            <c:v>Exemplo 3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Planilha1!$G$3:$G$153</c:f>
              <c:numCache>
                <c:formatCode>General</c:formatCode>
                <c:ptCount val="1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</c:numCache>
            </c:numRef>
          </c:cat>
          <c:val>
            <c:numRef>
              <c:f>Planilha1!$L$3:$L$153</c:f>
              <c:numCache>
                <c:formatCode>0.000</c:formatCode>
                <c:ptCount val="151"/>
                <c:pt idx="0">
                  <c:v>-5.3754902772450139E-2</c:v>
                </c:pt>
                <c:pt idx="1">
                  <c:v>-5.1158818243664812E-2</c:v>
                </c:pt>
                <c:pt idx="2">
                  <c:v>-4.8688111206661541E-2</c:v>
                </c:pt>
                <c:pt idx="3">
                  <c:v>-4.6336726575301475E-2</c:v>
                </c:pt>
                <c:pt idx="4">
                  <c:v>-4.4098901692873303E-2</c:v>
                </c:pt>
                <c:pt idx="5">
                  <c:v>-4.1969152209260285E-2</c:v>
                </c:pt>
                <c:pt idx="6">
                  <c:v>-3.9942258640167316E-2</c:v>
                </c:pt>
                <c:pt idx="7">
                  <c:v>-3.8013253575467906E-2</c:v>
                </c:pt>
                <c:pt idx="8">
                  <c:v>-3.6177409505322118E-2</c:v>
                </c:pt>
                <c:pt idx="9">
                  <c:v>-3.4430227234230143E-2</c:v>
                </c:pt>
                <c:pt idx="10">
                  <c:v>-3.2767424854627324E-2</c:v>
                </c:pt>
                <c:pt idx="11">
                  <c:v>-3.1184927252997735E-2</c:v>
                </c:pt>
                <c:pt idx="12">
                  <c:v>-2.967885612278828E-2</c:v>
                </c:pt>
                <c:pt idx="13">
                  <c:v>-2.8245520459647528E-2</c:v>
                </c:pt>
                <c:pt idx="14">
                  <c:v>-2.6881407515695524E-2</c:v>
                </c:pt>
                <c:pt idx="15">
                  <c:v>-2.5583174190655696E-2</c:v>
                </c:pt>
                <c:pt idx="16">
                  <c:v>-2.4347638838750636E-2</c:v>
                </c:pt>
                <c:pt idx="17">
                  <c:v>-2.3171773471282645E-2</c:v>
                </c:pt>
                <c:pt idx="18">
                  <c:v>-2.205269633578933E-2</c:v>
                </c:pt>
                <c:pt idx="19">
                  <c:v>-2.0987664853587766E-2</c:v>
                </c:pt>
                <c:pt idx="20">
                  <c:v>-1.9974068898398811E-2</c:v>
                </c:pt>
                <c:pt idx="21">
                  <c:v>-1.9009424399579231E-2</c:v>
                </c:pt>
                <c:pt idx="22">
                  <c:v>-1.8091367254284677E-2</c:v>
                </c:pt>
                <c:pt idx="23">
                  <c:v>-1.7217647533643809E-2</c:v>
                </c:pt>
                <c:pt idx="24">
                  <c:v>-1.6386123968744351E-2</c:v>
                </c:pt>
                <c:pt idx="25">
                  <c:v>-1.5594758702917514E-2</c:v>
                </c:pt>
                <c:pt idx="26">
                  <c:v>-1.4841612297460087E-2</c:v>
                </c:pt>
                <c:pt idx="27">
                  <c:v>-1.4124838978554311E-2</c:v>
                </c:pt>
                <c:pt idx="28">
                  <c:v>-1.3442682113737097E-2</c:v>
                </c:pt>
                <c:pt idx="29">
                  <c:v>-1.2793469906832354E-2</c:v>
                </c:pt>
                <c:pt idx="30">
                  <c:v>-1.2175611300795959E-2</c:v>
                </c:pt>
                <c:pt idx="31">
                  <c:v>-1.1587592078432112E-2</c:v>
                </c:pt>
                <c:pt idx="32">
                  <c:v>-1.1027971151425047E-2</c:v>
                </c:pt>
                <c:pt idx="33">
                  <c:v>-1.0495377028591317E-2</c:v>
                </c:pt>
                <c:pt idx="34">
                  <c:v>-9.9885044546972959E-3</c:v>
                </c:pt>
                <c:pt idx="35">
                  <c:v>-9.5061112116044469E-3</c:v>
                </c:pt>
                <c:pt idx="36">
                  <c:v>-9.0470150739028043E-3</c:v>
                </c:pt>
                <c:pt idx="37">
                  <c:v>-8.6100909115716263E-3</c:v>
                </c:pt>
                <c:pt idx="38">
                  <c:v>-8.1942679325665881E-3</c:v>
                </c:pt>
                <c:pt idx="39">
                  <c:v>-7.7985270585758286E-3</c:v>
                </c:pt>
                <c:pt idx="40">
                  <c:v>-7.4218984275133872E-3</c:v>
                </c:pt>
                <c:pt idx="41">
                  <c:v>-7.0634590166293873E-3</c:v>
                </c:pt>
                <c:pt idx="42">
                  <c:v>-6.7223303804116903E-3</c:v>
                </c:pt>
                <c:pt idx="43">
                  <c:v>-6.3976764977352546E-3</c:v>
                </c:pt>
                <c:pt idx="44">
                  <c:v>-6.0887017229830573E-3</c:v>
                </c:pt>
                <c:pt idx="45">
                  <c:v>-5.7946488361173389E-3</c:v>
                </c:pt>
                <c:pt idx="46">
                  <c:v>-5.5147971869223189E-3</c:v>
                </c:pt>
                <c:pt idx="47">
                  <c:v>-5.2484609288704215E-3</c:v>
                </c:pt>
                <c:pt idx="48">
                  <c:v>-4.9949873382836695E-3</c:v>
                </c:pt>
                <c:pt idx="49">
                  <c:v>-4.7537552146708854E-3</c:v>
                </c:pt>
                <c:pt idx="50">
                  <c:v>-4.5241733583203858E-3</c:v>
                </c:pt>
                <c:pt idx="51">
                  <c:v>-4.3056791214170715E-3</c:v>
                </c:pt>
                <c:pt idx="52">
                  <c:v>-4.0977370291330993E-3</c:v>
                </c:pt>
                <c:pt idx="53">
                  <c:v>-3.8998374673127529E-3</c:v>
                </c:pt>
                <c:pt idx="54">
                  <c:v>-3.7114954335353834E-3</c:v>
                </c:pt>
                <c:pt idx="55">
                  <c:v>-3.5322493484955487E-3</c:v>
                </c:pt>
                <c:pt idx="56">
                  <c:v>-3.3616599247873716E-3</c:v>
                </c:pt>
                <c:pt idx="57">
                  <c:v>-3.1993090903207743E-3</c:v>
                </c:pt>
                <c:pt idx="58">
                  <c:v>-3.0447989637311531E-3</c:v>
                </c:pt>
                <c:pt idx="59">
                  <c:v>-2.897750879271493E-3</c:v>
                </c:pt>
                <c:pt idx="60">
                  <c:v>-2.7578044587971483E-3</c:v>
                </c:pt>
                <c:pt idx="61">
                  <c:v>-2.6246167285689814E-3</c:v>
                </c:pt>
                <c:pt idx="62">
                  <c:v>-2.4978612787103461E-3</c:v>
                </c:pt>
                <c:pt idx="63">
                  <c:v>-2.3772274632579754E-3</c:v>
                </c:pt>
                <c:pt idx="64">
                  <c:v>-2.2624196388462722E-3</c:v>
                </c:pt>
                <c:pt idx="65">
                  <c:v>-2.1531564401592288E-3</c:v>
                </c:pt>
                <c:pt idx="66">
                  <c:v>-2.0491700903742813E-3</c:v>
                </c:pt>
                <c:pt idx="67">
                  <c:v>-1.950205744908164E-3</c:v>
                </c:pt>
                <c:pt idx="68">
                  <c:v>-1.8560208668564611E-3</c:v>
                </c:pt>
                <c:pt idx="69">
                  <c:v>-1.7663846325962017E-3</c:v>
                </c:pt>
                <c:pt idx="70">
                  <c:v>-1.6810773660947854E-3</c:v>
                </c:pt>
                <c:pt idx="71">
                  <c:v>-1.5998900005388648E-3</c:v>
                </c:pt>
                <c:pt idx="72">
                  <c:v>-1.5226235659637848E-3</c:v>
                </c:pt>
                <c:pt idx="73">
                  <c:v>-1.4490887016278676E-3</c:v>
                </c:pt>
                <c:pt idx="74">
                  <c:v>-1.3791051919365101E-3</c:v>
                </c:pt>
                <c:pt idx="75">
                  <c:v>-1.3125015247787526E-3</c:v>
                </c:pt>
                <c:pt idx="76">
                  <c:v>-1.2491144711939102E-3</c:v>
                </c:pt>
                <c:pt idx="77">
                  <c:v>-1.1887886853381446E-3</c:v>
                </c:pt>
                <c:pt idx="78">
                  <c:v>-1.1313763237705758E-3</c:v>
                </c:pt>
                <c:pt idx="79">
                  <c:v>-1.076736683125925E-3</c:v>
                </c:pt>
                <c:pt idx="80">
                  <c:v>-1.0247358552856881E-3</c:v>
                </c:pt>
                <c:pt idx="81">
                  <c:v>-9.7524639920276853E-4</c:v>
                </c:pt>
                <c:pt idx="82">
                  <c:v>-9.2814702857528606E-4</c:v>
                </c:pt>
                <c:pt idx="83">
                  <c:v>-8.8332231460412994E-4</c:v>
                </c:pt>
                <c:pt idx="84">
                  <c:v>-8.4066240310578925E-4</c:v>
                </c:pt>
                <c:pt idx="85">
                  <c:v>-8.0006274528717349E-4</c:v>
                </c:pt>
                <c:pt idx="86">
                  <c:v>-7.6142384152262145E-4</c:v>
                </c:pt>
                <c:pt idx="87">
                  <c:v>-7.246509975051595E-4</c:v>
                </c:pt>
                <c:pt idx="88">
                  <c:v>-6.8965409217439273E-4</c:v>
                </c:pt>
                <c:pt idx="89">
                  <c:v>-6.5634735685228865E-4</c:v>
                </c:pt>
                <c:pt idx="90">
                  <c:v>-6.2464916504555634E-4</c:v>
                </c:pt>
                <c:pt idx="91">
                  <c:v>-5.9448183239949027E-4</c:v>
                </c:pt>
                <c:pt idx="92">
                  <c:v>-5.6577142631301057E-4</c:v>
                </c:pt>
                <c:pt idx="93">
                  <c:v>-5.3844758474831547E-4</c:v>
                </c:pt>
                <c:pt idx="94">
                  <c:v>-5.1244334379109164E-4</c:v>
                </c:pt>
                <c:pt idx="95">
                  <c:v>-4.8769497353867822E-4</c:v>
                </c:pt>
                <c:pt idx="96">
                  <c:v>-4.6414182191398593E-4</c:v>
                </c:pt>
                <c:pt idx="97">
                  <c:v>-4.4172616602239552E-4</c:v>
                </c:pt>
                <c:pt idx="98">
                  <c:v>-4.2039307068735703E-4</c:v>
                </c:pt>
                <c:pt idx="99">
                  <c:v>-4.0009025381798402E-4</c:v>
                </c:pt>
                <c:pt idx="100">
                  <c:v>-3.8076795827870179E-4</c:v>
                </c:pt>
                <c:pt idx="101">
                  <c:v>-3.6237882994692971E-4</c:v>
                </c:pt>
                <c:pt idx="102">
                  <c:v>-3.4487780165994882E-4</c:v>
                </c:pt>
                <c:pt idx="103">
                  <c:v>-3.2822198276653695E-4</c:v>
                </c:pt>
                <c:pt idx="104">
                  <c:v>-3.1237055401269024E-4</c:v>
                </c:pt>
                <c:pt idx="105">
                  <c:v>-2.9728466750382189E-4</c:v>
                </c:pt>
                <c:pt idx="106">
                  <c:v>-2.8292735149827036E-4</c:v>
                </c:pt>
                <c:pt idx="107">
                  <c:v>-2.6926341979879181E-4</c:v>
                </c:pt>
                <c:pt idx="108">
                  <c:v>-2.5625938551997369E-4</c:v>
                </c:pt>
                <c:pt idx="109">
                  <c:v>-2.4388337902023918E-4</c:v>
                </c:pt>
                <c:pt idx="110">
                  <c:v>-2.3210506979731149E-4</c:v>
                </c:pt>
                <c:pt idx="111">
                  <c:v>-2.2089559215572488E-4</c:v>
                </c:pt>
                <c:pt idx="112">
                  <c:v>-2.1022747446421158E-4</c:v>
                </c:pt>
                <c:pt idx="113">
                  <c:v>-2.0007457182959153E-4</c:v>
                </c:pt>
                <c:pt idx="114">
                  <c:v>-1.904120020221665E-4</c:v>
                </c:pt>
                <c:pt idx="115">
                  <c:v>-1.812160844955863E-4</c:v>
                </c:pt>
                <c:pt idx="116">
                  <c:v>-1.7246428235174249E-4</c:v>
                </c:pt>
                <c:pt idx="117">
                  <c:v>-1.6413514710845651E-4</c:v>
                </c:pt>
                <c:pt idx="118">
                  <c:v>-1.5620826613460507E-4</c:v>
                </c:pt>
                <c:pt idx="119">
                  <c:v>-1.4866421262385687E-4</c:v>
                </c:pt>
                <c:pt idx="120">
                  <c:v>-1.4148449798442032E-4</c:v>
                </c:pt>
                <c:pt idx="121">
                  <c:v>-1.346515265281207E-4</c:v>
                </c:pt>
                <c:pt idx="122">
                  <c:v>-1.2814855234776114E-4</c:v>
                </c:pt>
                <c:pt idx="123">
                  <c:v>-1.2195963827708481E-4</c:v>
                </c:pt>
                <c:pt idx="124">
                  <c:v>-1.160696168327587E-4</c:v>
                </c:pt>
                <c:pt idx="125">
                  <c:v>-1.1046405304265919E-4</c:v>
                </c:pt>
                <c:pt idx="126">
                  <c:v>-1.0512920906935849E-4</c:v>
                </c:pt>
                <c:pt idx="127">
                  <c:v>-1.0005201054211502E-4</c:v>
                </c:pt>
                <c:pt idx="128">
                  <c:v>-9.5220014514854542E-5</c:v>
                </c:pt>
                <c:pt idx="129">
                  <c:v>-9.062137897161586E-5</c:v>
                </c:pt>
                <c:pt idx="130">
                  <c:v>-8.624483380472593E-5</c:v>
                </c:pt>
                <c:pt idx="131">
                  <c:v>-8.2079653194579573E-5</c:v>
                </c:pt>
                <c:pt idx="132">
                  <c:v>-7.8115629323333402E-5</c:v>
                </c:pt>
                <c:pt idx="133">
                  <c:v>-7.4343047358092264E-5</c:v>
                </c:pt>
                <c:pt idx="134">
                  <c:v>-7.0752661642279691E-5</c:v>
                </c:pt>
                <c:pt idx="135">
                  <c:v>-6.7335673036841392E-5</c:v>
                </c:pt>
                <c:pt idx="136">
                  <c:v>-6.4083707355752249E-5</c:v>
                </c:pt>
                <c:pt idx="137">
                  <c:v>-6.0988794842976945E-5</c:v>
                </c:pt>
                <c:pt idx="138">
                  <c:v>-5.8043350640587617E-5</c:v>
                </c:pt>
                <c:pt idx="139">
                  <c:v>-5.5240156200170555E-5</c:v>
                </c:pt>
                <c:pt idx="140">
                  <c:v>-5.2572341591966191E-5</c:v>
                </c:pt>
                <c:pt idx="141">
                  <c:v>-5.0033368668386326E-5</c:v>
                </c:pt>
                <c:pt idx="142">
                  <c:v>-4.7617015040646512E-5</c:v>
                </c:pt>
                <c:pt idx="143">
                  <c:v>-4.5317358829244787E-5</c:v>
                </c:pt>
                <c:pt idx="144">
                  <c:v>-4.3128764150913212E-5</c:v>
                </c:pt>
                <c:pt idx="145">
                  <c:v>-4.1045867306475029E-5</c:v>
                </c:pt>
                <c:pt idx="146">
                  <c:v>-3.9063563635757054E-5</c:v>
                </c:pt>
                <c:pt idx="147">
                  <c:v>-3.7176995007341919E-5</c:v>
                </c:pt>
                <c:pt idx="148">
                  <c:v>-3.5381537912500803E-5</c:v>
                </c:pt>
                <c:pt idx="149">
                  <c:v>-3.3672792134127808E-5</c:v>
                </c:pt>
                <c:pt idx="150">
                  <c:v>-3.2046569962906351E-5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D-48F6-9874-9C16238BE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4928"/>
        <c:axId val="3291904"/>
      </c:lineChart>
      <c:catAx>
        <c:axId val="1060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1904"/>
        <c:crosses val="autoZero"/>
        <c:auto val="1"/>
        <c:lblAlgn val="ctr"/>
        <c:lblOffset val="100"/>
        <c:noMultiLvlLbl val="0"/>
      </c:catAx>
      <c:valAx>
        <c:axId val="32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y(0)-y*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266701</xdr:colOff>
      <xdr:row>0</xdr:row>
      <xdr:rowOff>76200</xdr:rowOff>
    </xdr:from>
    <xdr:to>
      <xdr:col>24</xdr:col>
      <xdr:colOff>59056</xdr:colOff>
      <xdr:row>17</xdr:row>
      <xdr:rowOff>371475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1AB70A0-76CB-4B36-99BC-D0262E9B7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0F13C-9C36-4246-B3B0-98F7AC23DDE9}">
  <dimension ref="B1:L271"/>
  <sheetViews>
    <sheetView showGridLines="0" tabSelected="1" workbookViewId="0">
      <selection activeCell="C6" sqref="C6"/>
    </sheetView>
  </sheetViews>
  <sheetFormatPr defaultColWidth="8.77734375" defaultRowHeight="18" x14ac:dyDescent="0.3"/>
  <cols>
    <col min="1" max="1" width="1.33203125" style="2" customWidth="1"/>
    <col min="2" max="5" width="21.88671875" style="2" customWidth="1"/>
    <col min="6" max="16384" width="8.77734375" style="2"/>
  </cols>
  <sheetData>
    <row r="1" spans="2:12" ht="7.95" customHeight="1" thickBot="1" x14ac:dyDescent="0.35">
      <c r="B1" s="3"/>
      <c r="C1" s="3"/>
      <c r="D1" s="3"/>
      <c r="E1" s="3"/>
      <c r="G1" s="3"/>
      <c r="H1" s="3"/>
      <c r="I1" s="3"/>
      <c r="J1" s="3"/>
      <c r="K1" s="3"/>
      <c r="L1" s="3"/>
    </row>
    <row r="2" spans="2:12" ht="30" customHeight="1" thickTop="1" thickBot="1" x14ac:dyDescent="0.35">
      <c r="B2" s="4" t="s">
        <v>0</v>
      </c>
      <c r="C2" s="4" t="s">
        <v>11</v>
      </c>
      <c r="D2" s="4" t="s">
        <v>14</v>
      </c>
      <c r="E2" s="4" t="s">
        <v>15</v>
      </c>
      <c r="G2" s="14" t="s">
        <v>11</v>
      </c>
      <c r="H2" s="14"/>
      <c r="I2" s="14" t="s">
        <v>14</v>
      </c>
      <c r="J2" s="14"/>
      <c r="K2" s="14" t="s">
        <v>11</v>
      </c>
      <c r="L2" s="14"/>
    </row>
    <row r="3" spans="2:12" ht="30" customHeight="1" thickTop="1" x14ac:dyDescent="0.3">
      <c r="B3" s="5" t="s">
        <v>1</v>
      </c>
      <c r="C3" s="2">
        <v>0.45</v>
      </c>
      <c r="D3" s="2">
        <v>0.45</v>
      </c>
      <c r="E3" s="2">
        <v>0.45</v>
      </c>
      <c r="G3" s="2">
        <f>C13</f>
        <v>10</v>
      </c>
      <c r="H3" s="9">
        <f>$C$11*EXP(-$C$12*G3)</f>
        <v>-5.6794238017025898E-2</v>
      </c>
      <c r="I3" s="2">
        <f>G3</f>
        <v>10</v>
      </c>
      <c r="J3" s="9">
        <f>$D$11*EXP(-$D$12*I3)</f>
        <v>-6.0005419144534868E-2</v>
      </c>
      <c r="K3" s="2">
        <f>I3</f>
        <v>10</v>
      </c>
      <c r="L3" s="9">
        <f>$E$11*EXP(-$E$12*K3)</f>
        <v>-5.3754902772450139E-2</v>
      </c>
    </row>
    <row r="4" spans="2:12" ht="30" customHeight="1" x14ac:dyDescent="0.3">
      <c r="B4" s="4" t="s">
        <v>2</v>
      </c>
      <c r="C4" s="7">
        <v>0.01</v>
      </c>
      <c r="D4" s="7">
        <v>0.01</v>
      </c>
      <c r="E4" s="7">
        <v>0.01</v>
      </c>
      <c r="G4" s="2">
        <f>G3+1</f>
        <v>11</v>
      </c>
      <c r="H4" s="9">
        <f t="shared" ref="H4:J67" si="0">$C$11*EXP(-$C$12*G4)</f>
        <v>-5.4349470832059099E-2</v>
      </c>
      <c r="I4" s="2">
        <f>I3+1</f>
        <v>11</v>
      </c>
      <c r="J4" s="9">
        <f t="shared" ref="J4:J67" si="1">$D$11*EXP(-$D$12*I4)</f>
        <v>-5.7739116757073071E-2</v>
      </c>
      <c r="K4" s="2">
        <f>K3+1</f>
        <v>11</v>
      </c>
      <c r="L4" s="9">
        <f t="shared" ref="L4:L67" si="2">$E$11*EXP(-$E$12*K4)</f>
        <v>-5.1158818243664812E-2</v>
      </c>
    </row>
    <row r="5" spans="2:12" ht="30" customHeight="1" x14ac:dyDescent="0.3">
      <c r="B5" s="18" t="s">
        <v>3</v>
      </c>
      <c r="C5" s="19">
        <v>0.02</v>
      </c>
      <c r="D5" s="19">
        <v>0.01</v>
      </c>
      <c r="E5" s="19">
        <v>0.03</v>
      </c>
      <c r="G5" s="2">
        <f t="shared" ref="G5:K68" si="3">G4+1</f>
        <v>12</v>
      </c>
      <c r="H5" s="9">
        <f t="shared" si="0"/>
        <v>-5.2009941199304868E-2</v>
      </c>
      <c r="I5" s="2">
        <f t="shared" si="3"/>
        <v>12</v>
      </c>
      <c r="J5" s="9">
        <f t="shared" si="1"/>
        <v>-5.5558408747329785E-2</v>
      </c>
      <c r="K5" s="2">
        <f t="shared" si="3"/>
        <v>12</v>
      </c>
      <c r="L5" s="9">
        <f t="shared" si="2"/>
        <v>-4.8688111206661541E-2</v>
      </c>
    </row>
    <row r="6" spans="2:12" ht="30" customHeight="1" x14ac:dyDescent="0.3">
      <c r="B6" s="5" t="s">
        <v>4</v>
      </c>
      <c r="C6" s="7">
        <v>0.05</v>
      </c>
      <c r="D6" s="7">
        <v>0.05</v>
      </c>
      <c r="E6" s="7">
        <v>0.05</v>
      </c>
      <c r="G6" s="2">
        <f t="shared" si="3"/>
        <v>13</v>
      </c>
      <c r="H6" s="9">
        <f t="shared" si="0"/>
        <v>-4.9771119058615247E-2</v>
      </c>
      <c r="I6" s="2">
        <f t="shared" si="3"/>
        <v>13</v>
      </c>
      <c r="J6" s="9">
        <f t="shared" si="1"/>
        <v>-5.3460062361574731E-2</v>
      </c>
      <c r="K6" s="2">
        <f t="shared" si="3"/>
        <v>13</v>
      </c>
      <c r="L6" s="9">
        <f t="shared" si="2"/>
        <v>-4.6336726575301475E-2</v>
      </c>
    </row>
    <row r="7" spans="2:12" ht="30" customHeight="1" x14ac:dyDescent="0.3">
      <c r="B7" s="4" t="s">
        <v>9</v>
      </c>
      <c r="C7" s="2">
        <v>0.3</v>
      </c>
      <c r="D7" s="2">
        <v>0.3</v>
      </c>
      <c r="E7" s="2">
        <v>0.3</v>
      </c>
      <c r="G7" s="2">
        <f t="shared" si="3"/>
        <v>14</v>
      </c>
      <c r="H7" s="9">
        <f t="shared" si="0"/>
        <v>-4.7628669351004037E-2</v>
      </c>
      <c r="I7" s="2">
        <f t="shared" si="3"/>
        <v>14</v>
      </c>
      <c r="J7" s="9">
        <f t="shared" si="1"/>
        <v>-5.1440966941675006E-2</v>
      </c>
      <c r="K7" s="2">
        <f t="shared" si="3"/>
        <v>14</v>
      </c>
      <c r="L7" s="9">
        <f t="shared" si="2"/>
        <v>-4.4098901692873303E-2</v>
      </c>
    </row>
    <row r="8" spans="2:12" ht="30" customHeight="1" x14ac:dyDescent="0.3">
      <c r="B8" s="12" t="s">
        <v>8</v>
      </c>
      <c r="C8" s="11">
        <f>(C7/(C4+C5+C6))^(1/(1-C3))</f>
        <v>11.05842340140698</v>
      </c>
      <c r="D8" s="11">
        <f>(D7/(D4+D5+D6))^(1/(1-D3))</f>
        <v>14.097208323750365</v>
      </c>
      <c r="E8" s="11">
        <f>(E7/(E4+E5+E6))^(1/(1-E3))</f>
        <v>8.9266524805609926</v>
      </c>
      <c r="G8" s="2">
        <f t="shared" si="3"/>
        <v>15</v>
      </c>
      <c r="H8" s="9">
        <f t="shared" si="0"/>
        <v>-4.557844362461852E-2</v>
      </c>
      <c r="I8" s="2">
        <f t="shared" si="3"/>
        <v>15</v>
      </c>
      <c r="J8" s="9">
        <f t="shared" si="1"/>
        <v>-4.949812931375254E-2</v>
      </c>
      <c r="K8" s="2">
        <f t="shared" si="3"/>
        <v>15</v>
      </c>
      <c r="L8" s="9">
        <f t="shared" si="2"/>
        <v>-4.1969152209260285E-2</v>
      </c>
    </row>
    <row r="9" spans="2:12" ht="30" customHeight="1" x14ac:dyDescent="0.3">
      <c r="B9" s="12" t="s">
        <v>12</v>
      </c>
      <c r="C9" s="13">
        <f>C8^C3</f>
        <v>2.948912907041862</v>
      </c>
      <c r="D9" s="13">
        <f>D8^D3</f>
        <v>3.2893486088750854</v>
      </c>
      <c r="E9" s="13">
        <f>E8^E3</f>
        <v>2.6779957441682978</v>
      </c>
      <c r="G9" s="2">
        <f t="shared" si="3"/>
        <v>16</v>
      </c>
      <c r="H9" s="9">
        <f t="shared" si="0"/>
        <v>-4.361647200204085E-2</v>
      </c>
      <c r="I9" s="2">
        <f t="shared" si="3"/>
        <v>16</v>
      </c>
      <c r="J9" s="9">
        <f t="shared" si="1"/>
        <v>-4.7628669351004037E-2</v>
      </c>
      <c r="K9" s="2">
        <f t="shared" si="3"/>
        <v>16</v>
      </c>
      <c r="L9" s="9">
        <f t="shared" si="2"/>
        <v>-3.9942258640167316E-2</v>
      </c>
    </row>
    <row r="10" spans="2:12" ht="30" customHeight="1" x14ac:dyDescent="0.3">
      <c r="B10" s="12" t="s">
        <v>13</v>
      </c>
      <c r="C10" s="13">
        <v>2.7</v>
      </c>
      <c r="D10" s="13">
        <f>EXP(C11)*D9</f>
        <v>3.0117000820047126</v>
      </c>
      <c r="E10" s="13">
        <f>EXP(D11)*E9</f>
        <v>2.4519505109791839</v>
      </c>
      <c r="G10" s="2">
        <f t="shared" si="3"/>
        <v>17</v>
      </c>
      <c r="H10" s="9">
        <f t="shared" si="0"/>
        <v>-4.1738955493365329E-2</v>
      </c>
      <c r="I10" s="2">
        <f t="shared" si="3"/>
        <v>17</v>
      </c>
      <c r="J10" s="9">
        <f t="shared" si="1"/>
        <v>-4.5829815704105714E-2</v>
      </c>
      <c r="K10" s="2">
        <f t="shared" si="3"/>
        <v>17</v>
      </c>
      <c r="L10" s="9">
        <f t="shared" si="2"/>
        <v>-3.8013253575467906E-2</v>
      </c>
    </row>
    <row r="11" spans="2:12" ht="30" customHeight="1" thickBot="1" x14ac:dyDescent="0.35">
      <c r="B11" s="16" t="s">
        <v>10</v>
      </c>
      <c r="C11" s="17">
        <f>LN(C10/C9)</f>
        <v>-8.8184823338887067E-2</v>
      </c>
      <c r="D11" s="17">
        <f>LN(D10/D9)</f>
        <v>-8.8184823338887067E-2</v>
      </c>
      <c r="E11" s="17">
        <f>LN(E10/E9)</f>
        <v>-8.8184823338887067E-2</v>
      </c>
      <c r="G11" s="2">
        <f t="shared" si="3"/>
        <v>18</v>
      </c>
      <c r="H11" s="9">
        <f t="shared" si="0"/>
        <v>-3.9942258640167316E-2</v>
      </c>
      <c r="I11" s="2">
        <f t="shared" si="3"/>
        <v>18</v>
      </c>
      <c r="J11" s="9">
        <f t="shared" si="1"/>
        <v>-4.4098901692873303E-2</v>
      </c>
      <c r="K11" s="2">
        <f t="shared" si="3"/>
        <v>18</v>
      </c>
      <c r="L11" s="9">
        <f t="shared" si="2"/>
        <v>-3.6177409505322118E-2</v>
      </c>
    </row>
    <row r="12" spans="2:12" ht="30" customHeight="1" thickTop="1" x14ac:dyDescent="0.3">
      <c r="B12" s="1" t="s">
        <v>5</v>
      </c>
      <c r="C12" s="6">
        <f>(1-C3)*(C4+C5+C6)</f>
        <v>4.4000000000000004E-2</v>
      </c>
      <c r="D12" s="6">
        <f>(1-D3)*(D4+D5+D6)</f>
        <v>3.8500000000000006E-2</v>
      </c>
      <c r="E12" s="6">
        <f>(1-E3)*(E4+E5+E6)</f>
        <v>4.9500000000000002E-2</v>
      </c>
      <c r="G12" s="2">
        <f t="shared" si="3"/>
        <v>19</v>
      </c>
      <c r="H12" s="9">
        <f t="shared" si="0"/>
        <v>-3.8222902476120105E-2</v>
      </c>
      <c r="I12" s="2">
        <f t="shared" si="3"/>
        <v>19</v>
      </c>
      <c r="J12" s="9">
        <f t="shared" si="1"/>
        <v>-4.2433361353087097E-2</v>
      </c>
      <c r="K12" s="2">
        <f t="shared" si="3"/>
        <v>19</v>
      </c>
      <c r="L12" s="9">
        <f t="shared" si="2"/>
        <v>-3.4430227234230143E-2</v>
      </c>
    </row>
    <row r="13" spans="2:12" ht="30" customHeight="1" x14ac:dyDescent="0.3">
      <c r="B13" s="2" t="s">
        <v>6</v>
      </c>
      <c r="C13" s="2">
        <v>10</v>
      </c>
      <c r="D13" s="2">
        <f>C13</f>
        <v>10</v>
      </c>
      <c r="E13" s="2">
        <f>D13</f>
        <v>10</v>
      </c>
      <c r="G13" s="2">
        <f t="shared" si="3"/>
        <v>20</v>
      </c>
      <c r="H13" s="9">
        <f t="shared" si="0"/>
        <v>-3.6577557790629447E-2</v>
      </c>
      <c r="I13" s="2">
        <f t="shared" si="3"/>
        <v>20</v>
      </c>
      <c r="J13" s="9">
        <f t="shared" si="1"/>
        <v>-4.0830725632621689E-2</v>
      </c>
      <c r="K13" s="2">
        <f t="shared" si="3"/>
        <v>20</v>
      </c>
      <c r="L13" s="9">
        <f t="shared" si="2"/>
        <v>-3.2767424854627324E-2</v>
      </c>
    </row>
    <row r="14" spans="2:12" ht="30" customHeight="1" thickBot="1" x14ac:dyDescent="0.35">
      <c r="B14" s="3" t="s">
        <v>7</v>
      </c>
      <c r="C14" s="8">
        <f>1-EXP(-C12*C13)</f>
        <v>0.3559635789168587</v>
      </c>
      <c r="D14" s="8">
        <f>1-EXP(-D12*D13)</f>
        <v>0.31954936379541243</v>
      </c>
      <c r="E14" s="8">
        <f>1-EXP(-E12*E13)</f>
        <v>0.39042909270369075</v>
      </c>
      <c r="G14" s="2">
        <f t="shared" si="3"/>
        <v>21</v>
      </c>
      <c r="H14" s="9">
        <f t="shared" si="0"/>
        <v>-3.5003038682441916E-2</v>
      </c>
      <c r="I14" s="2">
        <f t="shared" si="3"/>
        <v>21</v>
      </c>
      <c r="J14" s="9">
        <f t="shared" si="1"/>
        <v>-3.9288618731241336E-2</v>
      </c>
      <c r="K14" s="2">
        <f t="shared" si="3"/>
        <v>21</v>
      </c>
      <c r="L14" s="9">
        <f t="shared" si="2"/>
        <v>-3.1184927252997735E-2</v>
      </c>
    </row>
    <row r="15" spans="2:12" ht="30" customHeight="1" thickTop="1" x14ac:dyDescent="0.3">
      <c r="G15" s="2">
        <f t="shared" si="3"/>
        <v>22</v>
      </c>
      <c r="H15" s="9">
        <f t="shared" si="0"/>
        <v>-3.3496296390744931E-2</v>
      </c>
      <c r="I15" s="2">
        <f t="shared" si="3"/>
        <v>22</v>
      </c>
      <c r="J15" s="9">
        <f t="shared" si="1"/>
        <v>-3.7804754578635073E-2</v>
      </c>
      <c r="K15" s="2">
        <f t="shared" si="3"/>
        <v>22</v>
      </c>
      <c r="L15" s="9">
        <f t="shared" si="2"/>
        <v>-2.967885612278828E-2</v>
      </c>
    </row>
    <row r="16" spans="2:12" ht="30" customHeight="1" x14ac:dyDescent="0.3">
      <c r="C16" s="15"/>
      <c r="D16" s="15"/>
      <c r="E16" s="15"/>
      <c r="G16" s="2">
        <f t="shared" si="3"/>
        <v>23</v>
      </c>
      <c r="H16" s="9">
        <f t="shared" si="0"/>
        <v>-3.2054413391813495E-2</v>
      </c>
      <c r="I16" s="2">
        <f t="shared" si="3"/>
        <v>23</v>
      </c>
      <c r="J16" s="9">
        <f t="shared" si="1"/>
        <v>-3.6376933445470445E-2</v>
      </c>
      <c r="K16" s="2">
        <f t="shared" si="3"/>
        <v>23</v>
      </c>
      <c r="L16" s="9">
        <f t="shared" si="2"/>
        <v>-2.8245520459647528E-2</v>
      </c>
    </row>
    <row r="17" spans="3:12" ht="30" customHeight="1" x14ac:dyDescent="0.3">
      <c r="C17" s="10"/>
      <c r="D17" s="10"/>
      <c r="E17" s="10"/>
      <c r="G17" s="2">
        <f t="shared" si="3"/>
        <v>24</v>
      </c>
      <c r="H17" s="9">
        <f t="shared" si="0"/>
        <v>-3.0674597749772946E-2</v>
      </c>
      <c r="I17" s="2">
        <f t="shared" si="3"/>
        <v>24</v>
      </c>
      <c r="J17" s="9">
        <f t="shared" si="1"/>
        <v>-3.5003038682441916E-2</v>
      </c>
      <c r="K17" s="2">
        <f t="shared" si="3"/>
        <v>24</v>
      </c>
      <c r="L17" s="9">
        <f t="shared" si="2"/>
        <v>-2.6881407515695524E-2</v>
      </c>
    </row>
    <row r="18" spans="3:12" ht="30" customHeight="1" x14ac:dyDescent="0.3">
      <c r="G18" s="2">
        <f t="shared" si="3"/>
        <v>25</v>
      </c>
      <c r="H18" s="9">
        <f t="shared" si="0"/>
        <v>-2.9354177710539036E-2</v>
      </c>
      <c r="I18" s="2">
        <f t="shared" si="3"/>
        <v>25</v>
      </c>
      <c r="J18" s="9">
        <f t="shared" si="1"/>
        <v>-3.3681033582479862E-2</v>
      </c>
      <c r="K18" s="2">
        <f t="shared" si="3"/>
        <v>25</v>
      </c>
      <c r="L18" s="9">
        <f t="shared" si="2"/>
        <v>-2.5583174190655696E-2</v>
      </c>
    </row>
    <row r="19" spans="3:12" ht="30" customHeight="1" x14ac:dyDescent="0.3">
      <c r="G19" s="2">
        <f t="shared" si="3"/>
        <v>26</v>
      </c>
      <c r="H19" s="9">
        <f t="shared" si="0"/>
        <v>-2.8090596528467425E-2</v>
      </c>
      <c r="I19" s="2">
        <f t="shared" si="3"/>
        <v>26</v>
      </c>
      <c r="J19" s="9">
        <f t="shared" si="1"/>
        <v>-3.2408958361468641E-2</v>
      </c>
      <c r="K19" s="2">
        <f t="shared" si="3"/>
        <v>26</v>
      </c>
      <c r="L19" s="9">
        <f t="shared" si="2"/>
        <v>-2.4347638838750636E-2</v>
      </c>
    </row>
    <row r="20" spans="3:12" ht="30" customHeight="1" x14ac:dyDescent="0.3">
      <c r="G20" s="2">
        <f t="shared" si="3"/>
        <v>27</v>
      </c>
      <c r="H20" s="9">
        <f t="shared" si="0"/>
        <v>-2.6881407515695524E-2</v>
      </c>
      <c r="I20" s="2">
        <f t="shared" si="3"/>
        <v>27</v>
      </c>
      <c r="J20" s="9">
        <f t="shared" si="1"/>
        <v>-3.1184927252997735E-2</v>
      </c>
      <c r="K20" s="2">
        <f t="shared" si="3"/>
        <v>27</v>
      </c>
      <c r="L20" s="9">
        <f t="shared" si="2"/>
        <v>-2.3171773471282645E-2</v>
      </c>
    </row>
    <row r="21" spans="3:12" ht="30" customHeight="1" x14ac:dyDescent="0.3">
      <c r="G21" s="2">
        <f t="shared" si="3"/>
        <v>28</v>
      </c>
      <c r="H21" s="9">
        <f t="shared" si="0"/>
        <v>-2.5724269304590534E-2</v>
      </c>
      <c r="I21" s="2">
        <f t="shared" si="3"/>
        <v>28</v>
      </c>
      <c r="J21" s="9">
        <f t="shared" si="1"/>
        <v>-3.00071257128392E-2</v>
      </c>
      <c r="K21" s="2">
        <f t="shared" si="3"/>
        <v>28</v>
      </c>
      <c r="L21" s="9">
        <f t="shared" si="2"/>
        <v>-2.205269633578933E-2</v>
      </c>
    </row>
    <row r="22" spans="3:12" ht="30" customHeight="1" x14ac:dyDescent="0.3">
      <c r="G22" s="2">
        <f t="shared" si="3"/>
        <v>29</v>
      </c>
      <c r="H22" s="9">
        <f t="shared" si="0"/>
        <v>-2.4616941314130336E-2</v>
      </c>
      <c r="I22" s="2">
        <f t="shared" si="3"/>
        <v>29</v>
      </c>
      <c r="J22" s="9">
        <f t="shared" si="1"/>
        <v>-2.8873807729007276E-2</v>
      </c>
      <c r="K22" s="2">
        <f t="shared" si="3"/>
        <v>29</v>
      </c>
      <c r="L22" s="9">
        <f t="shared" si="2"/>
        <v>-2.0987664853587766E-2</v>
      </c>
    </row>
    <row r="23" spans="3:12" ht="30" customHeight="1" x14ac:dyDescent="0.3">
      <c r="G23" s="2">
        <f t="shared" si="3"/>
        <v>30</v>
      </c>
      <c r="H23" s="9">
        <f t="shared" si="0"/>
        <v>-2.3557279411438762E-2</v>
      </c>
      <c r="I23" s="2">
        <f t="shared" si="3"/>
        <v>30</v>
      </c>
      <c r="J23" s="9">
        <f t="shared" si="1"/>
        <v>-2.7783293233412391E-2</v>
      </c>
      <c r="K23" s="2">
        <f t="shared" si="3"/>
        <v>30</v>
      </c>
      <c r="L23" s="9">
        <f t="shared" si="2"/>
        <v>-1.9974068898398811E-2</v>
      </c>
    </row>
    <row r="24" spans="3:12" ht="30" customHeight="1" x14ac:dyDescent="0.3">
      <c r="G24" s="2">
        <f t="shared" si="3"/>
        <v>31</v>
      </c>
      <c r="H24" s="9">
        <f t="shared" si="0"/>
        <v>-2.2543231760074649E-2</v>
      </c>
      <c r="I24" s="2">
        <f t="shared" si="3"/>
        <v>31</v>
      </c>
      <c r="J24" s="9">
        <f t="shared" si="1"/>
        <v>-2.6733965611272642E-2</v>
      </c>
      <c r="K24" s="2">
        <f t="shared" si="3"/>
        <v>31</v>
      </c>
      <c r="L24" s="9">
        <f t="shared" si="2"/>
        <v>-1.9009424399579231E-2</v>
      </c>
    </row>
    <row r="25" spans="3:12" ht="30" customHeight="1" x14ac:dyDescent="0.3">
      <c r="G25" s="2">
        <f t="shared" si="3"/>
        <v>32</v>
      </c>
      <c r="H25" s="9">
        <f t="shared" si="0"/>
        <v>-2.157283484703551E-2</v>
      </c>
      <c r="I25" s="2">
        <f t="shared" si="3"/>
        <v>32</v>
      </c>
      <c r="J25" s="9">
        <f t="shared" si="1"/>
        <v>-2.5724269304590534E-2</v>
      </c>
      <c r="K25" s="2">
        <f t="shared" si="3"/>
        <v>32</v>
      </c>
      <c r="L25" s="9">
        <f t="shared" si="2"/>
        <v>-1.8091367254284677E-2</v>
      </c>
    </row>
    <row r="26" spans="3:12" ht="30" customHeight="1" x14ac:dyDescent="0.3">
      <c r="G26" s="2">
        <f t="shared" si="3"/>
        <v>33</v>
      </c>
      <c r="H26" s="9">
        <f t="shared" si="0"/>
        <v>-2.0644209680783076E-2</v>
      </c>
      <c r="I26" s="2">
        <f t="shared" si="3"/>
        <v>33</v>
      </c>
      <c r="J26" s="9">
        <f t="shared" si="1"/>
        <v>-2.4752707506142311E-2</v>
      </c>
      <c r="K26" s="2">
        <f t="shared" si="3"/>
        <v>33</v>
      </c>
      <c r="L26" s="9">
        <f t="shared" si="2"/>
        <v>-1.7217647533643809E-2</v>
      </c>
    </row>
    <row r="27" spans="3:12" ht="30" customHeight="1" x14ac:dyDescent="0.3">
      <c r="G27" s="2">
        <f t="shared" si="3"/>
        <v>34</v>
      </c>
      <c r="H27" s="9">
        <f t="shared" si="0"/>
        <v>-1.9755558152928746E-2</v>
      </c>
      <c r="I27" s="2">
        <f t="shared" si="3"/>
        <v>34</v>
      </c>
      <c r="J27" s="9">
        <f t="shared" si="1"/>
        <v>-2.3817839940561393E-2</v>
      </c>
      <c r="K27" s="2">
        <f t="shared" si="3"/>
        <v>34</v>
      </c>
      <c r="L27" s="9">
        <f t="shared" si="2"/>
        <v>-1.6386123968744351E-2</v>
      </c>
    </row>
    <row r="28" spans="3:12" ht="30" customHeight="1" x14ac:dyDescent="0.3">
      <c r="G28" s="2">
        <f t="shared" si="3"/>
        <v>35</v>
      </c>
      <c r="H28" s="9">
        <f t="shared" si="0"/>
        <v>-1.8905159556534074E-2</v>
      </c>
      <c r="I28" s="2">
        <f t="shared" si="3"/>
        <v>35</v>
      </c>
      <c r="J28" s="9">
        <f t="shared" si="1"/>
        <v>-2.2918280729226501E-2</v>
      </c>
      <c r="K28" s="2">
        <f t="shared" si="3"/>
        <v>35</v>
      </c>
      <c r="L28" s="9">
        <f t="shared" si="2"/>
        <v>-1.5594758702917514E-2</v>
      </c>
    </row>
    <row r="29" spans="3:12" ht="30" customHeight="1" x14ac:dyDescent="0.3">
      <c r="G29" s="2">
        <f t="shared" si="3"/>
        <v>36</v>
      </c>
      <c r="H29" s="9">
        <f t="shared" si="0"/>
        <v>-1.8091367254284677E-2</v>
      </c>
      <c r="I29" s="2">
        <f t="shared" si="3"/>
        <v>36</v>
      </c>
      <c r="J29" s="9">
        <f t="shared" si="1"/>
        <v>-2.205269633578933E-2</v>
      </c>
      <c r="K29" s="2">
        <f t="shared" si="3"/>
        <v>36</v>
      </c>
      <c r="L29" s="9">
        <f t="shared" si="2"/>
        <v>-1.4841612297460087E-2</v>
      </c>
    </row>
    <row r="30" spans="3:12" ht="30" customHeight="1" x14ac:dyDescent="0.3">
      <c r="G30" s="2">
        <f t="shared" si="3"/>
        <v>37</v>
      </c>
      <c r="H30" s="9">
        <f t="shared" si="0"/>
        <v>-1.7312605490086005E-2</v>
      </c>
      <c r="I30" s="2">
        <f t="shared" si="3"/>
        <v>37</v>
      </c>
      <c r="J30" s="9">
        <f t="shared" si="1"/>
        <v>-2.1219803589296087E-2</v>
      </c>
      <c r="K30" s="2">
        <f t="shared" si="3"/>
        <v>37</v>
      </c>
      <c r="L30" s="9">
        <f t="shared" si="2"/>
        <v>-1.4124838978554311E-2</v>
      </c>
    </row>
    <row r="31" spans="3:12" ht="30" customHeight="1" x14ac:dyDescent="0.3">
      <c r="G31" s="2">
        <f t="shared" si="3"/>
        <v>38</v>
      </c>
      <c r="H31" s="9">
        <f t="shared" si="0"/>
        <v>-1.6567366337907397E-2</v>
      </c>
      <c r="I31" s="2">
        <f t="shared" si="3"/>
        <v>38</v>
      </c>
      <c r="J31" s="9">
        <f t="shared" si="1"/>
        <v>-2.0418367781972473E-2</v>
      </c>
      <c r="K31" s="2">
        <f t="shared" si="3"/>
        <v>38</v>
      </c>
      <c r="L31" s="9">
        <f t="shared" si="2"/>
        <v>-1.3442682113737097E-2</v>
      </c>
    </row>
    <row r="32" spans="3:12" ht="30" customHeight="1" x14ac:dyDescent="0.3">
      <c r="G32" s="2">
        <f t="shared" si="3"/>
        <v>39</v>
      </c>
      <c r="H32" s="9">
        <f t="shared" si="0"/>
        <v>-1.585420678196622E-2</v>
      </c>
      <c r="I32" s="2">
        <f t="shared" si="3"/>
        <v>39</v>
      </c>
      <c r="J32" s="9">
        <f t="shared" si="1"/>
        <v>-1.9647200838851939E-2</v>
      </c>
      <c r="K32" s="2">
        <f t="shared" si="3"/>
        <v>39</v>
      </c>
      <c r="L32" s="9">
        <f t="shared" si="2"/>
        <v>-1.2793469906832354E-2</v>
      </c>
    </row>
    <row r="33" spans="7:12" ht="30" customHeight="1" x14ac:dyDescent="0.3">
      <c r="G33" s="2">
        <f t="shared" si="3"/>
        <v>40</v>
      </c>
      <c r="H33" s="9">
        <f t="shared" si="0"/>
        <v>-1.517174592259859E-2</v>
      </c>
      <c r="I33" s="2">
        <f t="shared" si="3"/>
        <v>40</v>
      </c>
      <c r="J33" s="9">
        <f t="shared" si="1"/>
        <v>-1.8905159556534074E-2</v>
      </c>
      <c r="K33" s="2">
        <f t="shared" si="3"/>
        <v>40</v>
      </c>
      <c r="L33" s="9">
        <f t="shared" si="2"/>
        <v>-1.2175611300795959E-2</v>
      </c>
    </row>
    <row r="34" spans="7:12" ht="30" customHeight="1" x14ac:dyDescent="0.3">
      <c r="G34" s="2">
        <f t="shared" si="3"/>
        <v>41</v>
      </c>
      <c r="H34" s="9">
        <f t="shared" si="0"/>
        <v>-1.4518662302406279E-2</v>
      </c>
      <c r="I34" s="2">
        <f t="shared" si="3"/>
        <v>41</v>
      </c>
      <c r="J34" s="9">
        <f t="shared" si="1"/>
        <v>-1.8191143908462035E-2</v>
      </c>
      <c r="K34" s="2">
        <f t="shared" si="3"/>
        <v>41</v>
      </c>
      <c r="L34" s="9">
        <f t="shared" si="2"/>
        <v>-1.1587592078432112E-2</v>
      </c>
    </row>
    <row r="35" spans="7:12" ht="30" customHeight="1" x14ac:dyDescent="0.3">
      <c r="G35" s="2">
        <f t="shared" si="3"/>
        <v>42</v>
      </c>
      <c r="H35" s="9">
        <f t="shared" si="0"/>
        <v>-1.3893691347502428E-2</v>
      </c>
      <c r="I35" s="2">
        <f t="shared" si="3"/>
        <v>42</v>
      </c>
      <c r="J35" s="9">
        <f t="shared" si="1"/>
        <v>-1.7504095414206774E-2</v>
      </c>
      <c r="K35" s="2">
        <f t="shared" si="3"/>
        <v>42</v>
      </c>
      <c r="L35" s="9">
        <f t="shared" si="2"/>
        <v>-1.1027971151425047E-2</v>
      </c>
    </row>
    <row r="36" spans="7:12" ht="30" customHeight="1" x14ac:dyDescent="0.3">
      <c r="G36" s="2">
        <f t="shared" si="3"/>
        <v>43</v>
      </c>
      <c r="H36" s="9">
        <f t="shared" si="0"/>
        <v>-1.3295622918901472E-2</v>
      </c>
      <c r="I36" s="2">
        <f t="shared" si="3"/>
        <v>43</v>
      </c>
      <c r="J36" s="9">
        <f t="shared" si="1"/>
        <v>-1.6842995570340604E-2</v>
      </c>
      <c r="K36" s="2">
        <f t="shared" si="3"/>
        <v>43</v>
      </c>
      <c r="L36" s="9">
        <f t="shared" si="2"/>
        <v>-1.0495377028591317E-2</v>
      </c>
    </row>
    <row r="37" spans="7:12" ht="30" customHeight="1" x14ac:dyDescent="0.3">
      <c r="G37" s="2">
        <f t="shared" si="3"/>
        <v>44</v>
      </c>
      <c r="H37" s="9">
        <f t="shared" si="0"/>
        <v>-1.2723298969312104E-2</v>
      </c>
      <c r="I37" s="2">
        <f t="shared" si="3"/>
        <v>44</v>
      </c>
      <c r="J37" s="9">
        <f t="shared" si="1"/>
        <v>-1.6206864340574032E-2</v>
      </c>
      <c r="K37" s="2">
        <f t="shared" si="3"/>
        <v>44</v>
      </c>
      <c r="L37" s="9">
        <f t="shared" si="2"/>
        <v>-9.9885044546972959E-3</v>
      </c>
    </row>
    <row r="38" spans="7:12" ht="30" customHeight="1" x14ac:dyDescent="0.3">
      <c r="G38" s="2">
        <f t="shared" si="3"/>
        <v>45</v>
      </c>
      <c r="H38" s="9">
        <f t="shared" si="0"/>
        <v>-1.2175611300795955E-2</v>
      </c>
      <c r="I38" s="2">
        <f t="shared" si="3"/>
        <v>45</v>
      </c>
      <c r="J38" s="9">
        <f t="shared" si="1"/>
        <v>-1.5594758702917513E-2</v>
      </c>
      <c r="K38" s="2">
        <f t="shared" si="3"/>
        <v>45</v>
      </c>
      <c r="L38" s="9">
        <f t="shared" si="2"/>
        <v>-9.5061112116044469E-3</v>
      </c>
    </row>
    <row r="39" spans="7:12" ht="30" customHeight="1" x14ac:dyDescent="0.3">
      <c r="G39" s="2">
        <f t="shared" si="3"/>
        <v>46</v>
      </c>
      <c r="H39" s="9">
        <f t="shared" si="0"/>
        <v>-1.165149941895024E-2</v>
      </c>
      <c r="I39" s="2">
        <f t="shared" si="3"/>
        <v>46</v>
      </c>
      <c r="J39" s="9">
        <f t="shared" si="1"/>
        <v>-1.5005771251714423E-2</v>
      </c>
      <c r="K39" s="2">
        <f t="shared" si="3"/>
        <v>46</v>
      </c>
      <c r="L39" s="9">
        <f t="shared" si="2"/>
        <v>-9.0470150739028043E-3</v>
      </c>
    </row>
    <row r="40" spans="7:12" ht="30" customHeight="1" x14ac:dyDescent="0.3">
      <c r="G40" s="2">
        <f t="shared" si="3"/>
        <v>47</v>
      </c>
      <c r="H40" s="9">
        <f t="shared" si="0"/>
        <v>-1.1149948479459337E-2</v>
      </c>
      <c r="I40" s="2">
        <f t="shared" si="3"/>
        <v>47</v>
      </c>
      <c r="J40" s="9">
        <f t="shared" si="1"/>
        <v>-1.4439028852472916E-2</v>
      </c>
      <c r="K40" s="2">
        <f t="shared" si="3"/>
        <v>47</v>
      </c>
      <c r="L40" s="9">
        <f t="shared" si="2"/>
        <v>-8.6100909115716263E-3</v>
      </c>
    </row>
    <row r="41" spans="7:12" ht="30" customHeight="1" x14ac:dyDescent="0.3">
      <c r="G41" s="2">
        <f t="shared" si="3"/>
        <v>48</v>
      </c>
      <c r="H41" s="9">
        <f t="shared" si="0"/>
        <v>-1.066998732303919E-2</v>
      </c>
      <c r="I41" s="2">
        <f t="shared" si="3"/>
        <v>48</v>
      </c>
      <c r="J41" s="9">
        <f t="shared" si="1"/>
        <v>-1.3893691347502424E-2</v>
      </c>
      <c r="K41" s="2">
        <f t="shared" si="3"/>
        <v>48</v>
      </c>
      <c r="L41" s="9">
        <f t="shared" si="2"/>
        <v>-8.1942679325665881E-3</v>
      </c>
    </row>
    <row r="42" spans="7:12" ht="30" customHeight="1" x14ac:dyDescent="0.3">
      <c r="G42" s="2">
        <f t="shared" si="3"/>
        <v>49</v>
      </c>
      <c r="H42" s="9">
        <f t="shared" si="0"/>
        <v>-1.0210686594969593E-2</v>
      </c>
      <c r="I42" s="2">
        <f t="shared" si="3"/>
        <v>49</v>
      </c>
      <c r="J42" s="9">
        <f t="shared" si="1"/>
        <v>-1.336895031043611E-2</v>
      </c>
      <c r="K42" s="2">
        <f t="shared" si="3"/>
        <v>49</v>
      </c>
      <c r="L42" s="9">
        <f t="shared" si="2"/>
        <v>-7.7985270585758286E-3</v>
      </c>
    </row>
    <row r="43" spans="7:12" ht="30" customHeight="1" x14ac:dyDescent="0.3">
      <c r="G43" s="2">
        <f t="shared" si="3"/>
        <v>50</v>
      </c>
      <c r="H43" s="9">
        <f t="shared" si="0"/>
        <v>-9.7711569455731402E-3</v>
      </c>
      <c r="I43" s="2">
        <f t="shared" si="3"/>
        <v>50</v>
      </c>
      <c r="J43" s="9">
        <f t="shared" si="1"/>
        <v>-1.2864027847792852E-2</v>
      </c>
      <c r="K43" s="2">
        <f t="shared" si="3"/>
        <v>50</v>
      </c>
      <c r="L43" s="9">
        <f t="shared" si="2"/>
        <v>-7.4218984275133872E-3</v>
      </c>
    </row>
    <row r="44" spans="7:12" ht="30" customHeight="1" x14ac:dyDescent="0.3">
      <c r="G44" s="2">
        <f t="shared" si="3"/>
        <v>51</v>
      </c>
      <c r="H44" s="9">
        <f t="shared" si="0"/>
        <v>-9.3505473081564629E-3</v>
      </c>
      <c r="I44" s="2">
        <f t="shared" si="3"/>
        <v>51</v>
      </c>
      <c r="J44" s="9">
        <f t="shared" si="1"/>
        <v>-1.2378175445802202E-2</v>
      </c>
      <c r="K44" s="2">
        <f t="shared" si="3"/>
        <v>51</v>
      </c>
      <c r="L44" s="9">
        <f t="shared" si="2"/>
        <v>-7.0634590166293873E-3</v>
      </c>
    </row>
    <row r="45" spans="7:12" ht="30" customHeight="1" x14ac:dyDescent="0.3">
      <c r="G45" s="2">
        <f t="shared" si="3"/>
        <v>52</v>
      </c>
      <c r="H45" s="9">
        <f t="shared" si="0"/>
        <v>-8.9480432510792695E-3</v>
      </c>
      <c r="I45" s="2">
        <f t="shared" si="3"/>
        <v>52</v>
      </c>
      <c r="J45" s="9">
        <f t="shared" si="1"/>
        <v>-1.1910672860782805E-2</v>
      </c>
      <c r="K45" s="2">
        <f t="shared" si="3"/>
        <v>52</v>
      </c>
      <c r="L45" s="9">
        <f t="shared" si="2"/>
        <v>-6.7223303804116903E-3</v>
      </c>
    </row>
    <row r="46" spans="7:12" ht="30" customHeight="1" x14ac:dyDescent="0.3">
      <c r="G46" s="2">
        <f t="shared" si="3"/>
        <v>53</v>
      </c>
      <c r="H46" s="9">
        <f t="shared" si="0"/>
        <v>-8.5628654007602924E-3</v>
      </c>
      <c r="I46" s="2">
        <f t="shared" si="3"/>
        <v>53</v>
      </c>
      <c r="J46" s="9">
        <f t="shared" si="1"/>
        <v>-1.1460827051429317E-2</v>
      </c>
      <c r="K46" s="2">
        <f t="shared" si="3"/>
        <v>53</v>
      </c>
      <c r="L46" s="9">
        <f t="shared" si="2"/>
        <v>-6.3976764977352546E-3</v>
      </c>
    </row>
    <row r="47" spans="7:12" ht="30" customHeight="1" x14ac:dyDescent="0.3">
      <c r="G47" s="2">
        <f t="shared" si="3"/>
        <v>54</v>
      </c>
      <c r="H47" s="9">
        <f t="shared" si="0"/>
        <v>-8.1942679325665881E-3</v>
      </c>
      <c r="I47" s="2">
        <f t="shared" si="3"/>
        <v>54</v>
      </c>
      <c r="J47" s="9">
        <f t="shared" si="1"/>
        <v>-1.1027971151425047E-2</v>
      </c>
      <c r="K47" s="2">
        <f t="shared" si="3"/>
        <v>54</v>
      </c>
      <c r="L47" s="9">
        <f t="shared" si="2"/>
        <v>-6.0887017229830573E-3</v>
      </c>
    </row>
    <row r="48" spans="7:12" ht="30" customHeight="1" x14ac:dyDescent="0.3">
      <c r="G48" s="2">
        <f t="shared" si="3"/>
        <v>55</v>
      </c>
      <c r="H48" s="9">
        <f t="shared" si="0"/>
        <v>-7.8415371266640759E-3</v>
      </c>
      <c r="I48" s="2">
        <f t="shared" si="3"/>
        <v>55</v>
      </c>
      <c r="J48" s="9">
        <f t="shared" si="1"/>
        <v>-1.0611463480857253E-2</v>
      </c>
      <c r="K48" s="2">
        <f t="shared" si="3"/>
        <v>55</v>
      </c>
      <c r="L48" s="9">
        <f t="shared" si="2"/>
        <v>-5.7946488361173389E-3</v>
      </c>
    </row>
    <row r="49" spans="7:12" ht="30" customHeight="1" x14ac:dyDescent="0.3">
      <c r="G49" s="2">
        <f t="shared" si="3"/>
        <v>56</v>
      </c>
      <c r="H49" s="9">
        <f t="shared" si="0"/>
        <v>-7.5039899860330122E-3</v>
      </c>
      <c r="I49" s="2">
        <f t="shared" si="3"/>
        <v>56</v>
      </c>
      <c r="J49" s="9">
        <f t="shared" si="1"/>
        <v>-1.0210686594969588E-2</v>
      </c>
      <c r="K49" s="2">
        <f t="shared" si="3"/>
        <v>56</v>
      </c>
      <c r="L49" s="9">
        <f t="shared" si="2"/>
        <v>-5.5147971869223189E-3</v>
      </c>
    </row>
    <row r="50" spans="7:12" ht="30" customHeight="1" x14ac:dyDescent="0.3">
      <c r="G50" s="2">
        <f t="shared" si="3"/>
        <v>57</v>
      </c>
      <c r="H50" s="9">
        <f t="shared" si="0"/>
        <v>-7.180972913972402E-3</v>
      </c>
      <c r="I50" s="2">
        <f t="shared" si="3"/>
        <v>57</v>
      </c>
      <c r="J50" s="9">
        <f t="shared" si="1"/>
        <v>-9.8250463688415897E-3</v>
      </c>
      <c r="K50" s="2">
        <f t="shared" si="3"/>
        <v>57</v>
      </c>
      <c r="L50" s="9">
        <f t="shared" si="2"/>
        <v>-5.2484609288704215E-3</v>
      </c>
    </row>
    <row r="51" spans="7:12" ht="30" customHeight="1" x14ac:dyDescent="0.3">
      <c r="G51" s="2">
        <f t="shared" si="3"/>
        <v>58</v>
      </c>
      <c r="H51" s="9">
        <f t="shared" si="0"/>
        <v>-6.871860448532649E-3</v>
      </c>
      <c r="I51" s="2">
        <f t="shared" si="3"/>
        <v>58</v>
      </c>
      <c r="J51" s="9">
        <f t="shared" si="1"/>
        <v>-9.4539711166381976E-3</v>
      </c>
      <c r="K51" s="2">
        <f t="shared" si="3"/>
        <v>58</v>
      </c>
      <c r="L51" s="9">
        <f t="shared" si="2"/>
        <v>-4.9949873382836695E-3</v>
      </c>
    </row>
    <row r="52" spans="7:12" ht="30" customHeight="1" x14ac:dyDescent="0.3">
      <c r="G52" s="2">
        <f t="shared" si="3"/>
        <v>59</v>
      </c>
      <c r="H52" s="9">
        <f t="shared" si="0"/>
        <v>-6.5760540514258241E-3</v>
      </c>
      <c r="I52" s="2">
        <f t="shared" si="3"/>
        <v>59</v>
      </c>
      <c r="J52" s="9">
        <f t="shared" si="1"/>
        <v>-9.0969107441237693E-3</v>
      </c>
      <c r="K52" s="2">
        <f t="shared" si="3"/>
        <v>59</v>
      </c>
      <c r="L52" s="9">
        <f t="shared" si="2"/>
        <v>-4.7537552146708854E-3</v>
      </c>
    </row>
    <row r="53" spans="7:12" x14ac:dyDescent="0.3">
      <c r="G53" s="2">
        <f t="shared" si="3"/>
        <v>60</v>
      </c>
      <c r="H53" s="9">
        <f t="shared" si="0"/>
        <v>-6.2929809490686042E-3</v>
      </c>
      <c r="I53" s="2">
        <f t="shared" si="3"/>
        <v>60</v>
      </c>
      <c r="J53" s="9">
        <f t="shared" si="1"/>
        <v>-8.753335933184175E-3</v>
      </c>
      <c r="K53" s="2">
        <f t="shared" si="3"/>
        <v>60</v>
      </c>
      <c r="L53" s="9">
        <f t="shared" si="2"/>
        <v>-4.5241733583203858E-3</v>
      </c>
    </row>
    <row r="54" spans="7:12" x14ac:dyDescent="0.3">
      <c r="G54" s="2">
        <f t="shared" si="3"/>
        <v>61</v>
      </c>
      <c r="H54" s="9">
        <f t="shared" si="0"/>
        <v>-6.0220930235136893E-3</v>
      </c>
      <c r="I54" s="2">
        <f t="shared" si="3"/>
        <v>61</v>
      </c>
      <c r="J54" s="9">
        <f t="shared" si="1"/>
        <v>-8.422737357148111E-3</v>
      </c>
      <c r="K54" s="2">
        <f t="shared" si="3"/>
        <v>61</v>
      </c>
      <c r="L54" s="9">
        <f t="shared" si="2"/>
        <v>-4.3056791214170715E-3</v>
      </c>
    </row>
    <row r="55" spans="7:12" x14ac:dyDescent="0.3">
      <c r="G55" s="2">
        <f t="shared" si="3"/>
        <v>62</v>
      </c>
      <c r="H55" s="9">
        <f t="shared" si="0"/>
        <v>-5.7628657511222502E-3</v>
      </c>
      <c r="I55" s="2">
        <f t="shared" si="3"/>
        <v>62</v>
      </c>
      <c r="J55" s="9">
        <f t="shared" si="1"/>
        <v>-8.104624925744373E-3</v>
      </c>
      <c r="K55" s="2">
        <f t="shared" si="3"/>
        <v>62</v>
      </c>
      <c r="L55" s="9">
        <f t="shared" si="2"/>
        <v>-4.0977370291330993E-3</v>
      </c>
    </row>
    <row r="56" spans="7:12" x14ac:dyDescent="0.3">
      <c r="G56" s="2">
        <f t="shared" si="3"/>
        <v>63</v>
      </c>
      <c r="H56" s="9">
        <f t="shared" si="0"/>
        <v>-5.5147971869223189E-3</v>
      </c>
      <c r="I56" s="2">
        <f t="shared" si="3"/>
        <v>63</v>
      </c>
      <c r="J56" s="9">
        <f t="shared" si="1"/>
        <v>-7.7985270585758243E-3</v>
      </c>
      <c r="K56" s="2">
        <f t="shared" si="3"/>
        <v>63</v>
      </c>
      <c r="L56" s="9">
        <f t="shared" si="2"/>
        <v>-3.8998374673127529E-3</v>
      </c>
    </row>
    <row r="57" spans="7:12" x14ac:dyDescent="0.3">
      <c r="G57" s="2">
        <f t="shared" si="3"/>
        <v>64</v>
      </c>
      <c r="H57" s="9">
        <f t="shared" si="0"/>
        <v>-5.2774069926865381E-3</v>
      </c>
      <c r="I57" s="2">
        <f t="shared" si="3"/>
        <v>64</v>
      </c>
      <c r="J57" s="9">
        <f t="shared" si="1"/>
        <v>-7.5039899860330122E-3</v>
      </c>
      <c r="K57" s="2">
        <f t="shared" si="3"/>
        <v>64</v>
      </c>
      <c r="L57" s="9">
        <f t="shared" si="2"/>
        <v>-3.7114954335353834E-3</v>
      </c>
    </row>
    <row r="58" spans="7:12" x14ac:dyDescent="0.3">
      <c r="G58" s="2">
        <f t="shared" si="3"/>
        <v>65</v>
      </c>
      <c r="H58" s="9">
        <f t="shared" si="0"/>
        <v>-5.0502355068473117E-3</v>
      </c>
      <c r="I58" s="2">
        <f t="shared" si="3"/>
        <v>65</v>
      </c>
      <c r="J58" s="9">
        <f t="shared" si="1"/>
        <v>-7.2205770766110644E-3</v>
      </c>
      <c r="K58" s="2">
        <f t="shared" si="3"/>
        <v>65</v>
      </c>
      <c r="L58" s="9">
        <f t="shared" si="2"/>
        <v>-3.5322493484955487E-3</v>
      </c>
    </row>
    <row r="59" spans="7:12" x14ac:dyDescent="0.3">
      <c r="G59" s="2">
        <f t="shared" si="3"/>
        <v>66</v>
      </c>
      <c r="H59" s="9">
        <f t="shared" si="0"/>
        <v>-4.8328428544484325E-3</v>
      </c>
      <c r="I59" s="2">
        <f t="shared" si="3"/>
        <v>66</v>
      </c>
      <c r="J59" s="9">
        <f t="shared" si="1"/>
        <v>-6.9478681896327126E-3</v>
      </c>
      <c r="K59" s="2">
        <f t="shared" si="3"/>
        <v>66</v>
      </c>
      <c r="L59" s="9">
        <f t="shared" si="2"/>
        <v>-3.3616599247873716E-3</v>
      </c>
    </row>
    <row r="60" spans="7:12" x14ac:dyDescent="0.3">
      <c r="G60" s="2">
        <f t="shared" si="3"/>
        <v>67</v>
      </c>
      <c r="H60" s="9">
        <f t="shared" si="0"/>
        <v>-4.6248080954097628E-3</v>
      </c>
      <c r="I60" s="2">
        <f t="shared" si="3"/>
        <v>67</v>
      </c>
      <c r="J60" s="9">
        <f t="shared" si="1"/>
        <v>-6.6854590524178343E-3</v>
      </c>
      <c r="K60" s="2">
        <f t="shared" si="3"/>
        <v>67</v>
      </c>
      <c r="L60" s="9">
        <f t="shared" si="2"/>
        <v>-3.1993090903207743E-3</v>
      </c>
    </row>
    <row r="61" spans="7:12" x14ac:dyDescent="0.3">
      <c r="G61" s="2">
        <f t="shared" si="3"/>
        <v>68</v>
      </c>
      <c r="H61" s="9">
        <f t="shared" si="0"/>
        <v>-4.4257284094557561E-3</v>
      </c>
      <c r="I61" s="2">
        <f t="shared" si="3"/>
        <v>68</v>
      </c>
      <c r="J61" s="9">
        <f t="shared" si="1"/>
        <v>-6.4329606609762578E-3</v>
      </c>
      <c r="K61" s="2">
        <f t="shared" si="3"/>
        <v>68</v>
      </c>
      <c r="L61" s="9">
        <f t="shared" si="2"/>
        <v>-3.0447989637311531E-3</v>
      </c>
    </row>
    <row r="62" spans="7:12" x14ac:dyDescent="0.3">
      <c r="G62" s="2">
        <f t="shared" si="3"/>
        <v>69</v>
      </c>
      <c r="H62" s="9">
        <f t="shared" si="0"/>
        <v>-4.235218316129578E-3</v>
      </c>
      <c r="I62" s="2">
        <f t="shared" si="3"/>
        <v>69</v>
      </c>
      <c r="J62" s="9">
        <f t="shared" si="1"/>
        <v>-6.1899987033353686E-3</v>
      </c>
      <c r="K62" s="2">
        <f t="shared" si="3"/>
        <v>69</v>
      </c>
      <c r="L62" s="9">
        <f t="shared" si="2"/>
        <v>-2.897750879271493E-3</v>
      </c>
    </row>
    <row r="63" spans="7:12" x14ac:dyDescent="0.3">
      <c r="G63" s="2">
        <f t="shared" si="3"/>
        <v>70</v>
      </c>
      <c r="H63" s="9">
        <f t="shared" si="0"/>
        <v>-4.0529089283825323E-3</v>
      </c>
      <c r="I63" s="2">
        <f t="shared" si="3"/>
        <v>70</v>
      </c>
      <c r="J63" s="9">
        <f t="shared" si="1"/>
        <v>-5.9562130046476522E-3</v>
      </c>
      <c r="K63" s="2">
        <f t="shared" si="3"/>
        <v>70</v>
      </c>
      <c r="L63" s="9">
        <f t="shared" si="2"/>
        <v>-2.7578044587971483E-3</v>
      </c>
    </row>
    <row r="64" spans="7:12" x14ac:dyDescent="0.3">
      <c r="G64" s="2">
        <f t="shared" si="3"/>
        <v>71</v>
      </c>
      <c r="H64" s="9">
        <f t="shared" si="0"/>
        <v>-3.8784472382935109E-3</v>
      </c>
      <c r="I64" s="2">
        <f t="shared" si="3"/>
        <v>71</v>
      </c>
      <c r="J64" s="9">
        <f t="shared" si="1"/>
        <v>-5.7312569932555808E-3</v>
      </c>
      <c r="K64" s="2">
        <f t="shared" si="3"/>
        <v>71</v>
      </c>
      <c r="L64" s="9">
        <f t="shared" si="2"/>
        <v>-2.6246167285689814E-3</v>
      </c>
    </row>
    <row r="65" spans="7:12" x14ac:dyDescent="0.3">
      <c r="G65" s="2">
        <f t="shared" si="3"/>
        <v>72</v>
      </c>
      <c r="H65" s="9">
        <f t="shared" si="0"/>
        <v>-3.7114954335353834E-3</v>
      </c>
      <c r="I65" s="2">
        <f t="shared" si="3"/>
        <v>72</v>
      </c>
      <c r="J65" s="9">
        <f t="shared" si="1"/>
        <v>-5.5147971869223189E-3</v>
      </c>
      <c r="K65" s="2">
        <f t="shared" si="3"/>
        <v>72</v>
      </c>
      <c r="L65" s="9">
        <f t="shared" si="2"/>
        <v>-2.4978612787103461E-3</v>
      </c>
    </row>
    <row r="66" spans="7:12" x14ac:dyDescent="0.3">
      <c r="G66" s="2">
        <f t="shared" si="3"/>
        <v>73</v>
      </c>
      <c r="H66" s="9">
        <f t="shared" si="0"/>
        <v>-3.5517302432648262E-3</v>
      </c>
      <c r="I66" s="2">
        <f t="shared" si="3"/>
        <v>73</v>
      </c>
      <c r="J66" s="9">
        <f t="shared" si="1"/>
        <v>-5.3065126984666103E-3</v>
      </c>
      <c r="K66" s="2">
        <f t="shared" si="3"/>
        <v>73</v>
      </c>
      <c r="L66" s="9">
        <f t="shared" si="2"/>
        <v>-2.3772274632579754E-3</v>
      </c>
    </row>
    <row r="67" spans="7:12" x14ac:dyDescent="0.3">
      <c r="G67" s="2">
        <f t="shared" si="3"/>
        <v>74</v>
      </c>
      <c r="H67" s="9">
        <f t="shared" si="0"/>
        <v>-3.3988423121689821E-3</v>
      </c>
      <c r="I67" s="2">
        <f t="shared" si="3"/>
        <v>74</v>
      </c>
      <c r="J67" s="9">
        <f t="shared" si="1"/>
        <v>-5.1060947600690158E-3</v>
      </c>
      <c r="K67" s="2">
        <f t="shared" si="3"/>
        <v>74</v>
      </c>
      <c r="L67" s="9">
        <f t="shared" si="2"/>
        <v>-2.2624196388462722E-3</v>
      </c>
    </row>
    <row r="68" spans="7:12" x14ac:dyDescent="0.3">
      <c r="G68" s="2">
        <f t="shared" si="3"/>
        <v>75</v>
      </c>
      <c r="H68" s="9">
        <f t="shared" ref="H68:J131" si="4">$C$11*EXP(-$C$12*G68)</f>
        <v>-3.2525356014569472E-3</v>
      </c>
      <c r="I68" s="2">
        <f t="shared" si="3"/>
        <v>75</v>
      </c>
      <c r="J68" s="9">
        <f t="shared" ref="J68:J131" si="5">$D$11*EXP(-$D$12*I68)</f>
        <v>-4.9132462655442589E-3</v>
      </c>
      <c r="K68" s="2">
        <f t="shared" si="3"/>
        <v>75</v>
      </c>
      <c r="L68" s="9">
        <f t="shared" ref="L68:L131" si="6">$E$11*EXP(-$E$12*K68)</f>
        <v>-2.1531564401592288E-3</v>
      </c>
    </row>
    <row r="69" spans="7:12" x14ac:dyDescent="0.3">
      <c r="G69" s="2">
        <f t="shared" ref="G69:K132" si="7">G68+1</f>
        <v>76</v>
      </c>
      <c r="H69" s="9">
        <f t="shared" si="4"/>
        <v>-3.1125268156362018E-3</v>
      </c>
      <c r="I69" s="2">
        <f t="shared" si="7"/>
        <v>76</v>
      </c>
      <c r="J69" s="9">
        <f t="shared" si="5"/>
        <v>-4.7276813299011941E-3</v>
      </c>
      <c r="K69" s="2">
        <f t="shared" si="7"/>
        <v>76</v>
      </c>
      <c r="L69" s="9">
        <f t="shared" si="6"/>
        <v>-2.0491700903742813E-3</v>
      </c>
    </row>
    <row r="70" spans="7:12" x14ac:dyDescent="0.3">
      <c r="G70" s="2">
        <f t="shared" si="7"/>
        <v>77</v>
      </c>
      <c r="H70" s="9">
        <f t="shared" si="4"/>
        <v>-2.9785448539640432E-3</v>
      </c>
      <c r="I70" s="2">
        <f t="shared" si="7"/>
        <v>77</v>
      </c>
      <c r="J70" s="9">
        <f t="shared" si="5"/>
        <v>-4.5491248655374341E-3</v>
      </c>
      <c r="K70" s="2">
        <f t="shared" si="7"/>
        <v>77</v>
      </c>
      <c r="L70" s="9">
        <f t="shared" si="6"/>
        <v>-1.950205744908164E-3</v>
      </c>
    </row>
    <row r="71" spans="7:12" x14ac:dyDescent="0.3">
      <c r="G71" s="2">
        <f t="shared" si="7"/>
        <v>78</v>
      </c>
      <c r="H71" s="9">
        <f t="shared" si="4"/>
        <v>-2.8503302855118688E-3</v>
      </c>
      <c r="I71" s="2">
        <f t="shared" si="7"/>
        <v>78</v>
      </c>
      <c r="J71" s="9">
        <f t="shared" si="5"/>
        <v>-4.3773121744403783E-3</v>
      </c>
      <c r="K71" s="2">
        <f t="shared" si="7"/>
        <v>78</v>
      </c>
      <c r="L71" s="9">
        <f t="shared" si="6"/>
        <v>-1.8560208668564611E-3</v>
      </c>
    </row>
    <row r="72" spans="7:12" x14ac:dyDescent="0.3">
      <c r="G72" s="2">
        <f t="shared" si="7"/>
        <v>79</v>
      </c>
      <c r="H72" s="9">
        <f t="shared" si="4"/>
        <v>-2.7276348468258617E-3</v>
      </c>
      <c r="I72" s="2">
        <f t="shared" si="7"/>
        <v>79</v>
      </c>
      <c r="J72" s="9">
        <f t="shared" si="5"/>
        <v>-4.211988555790123E-3</v>
      </c>
      <c r="K72" s="2">
        <f t="shared" si="7"/>
        <v>79</v>
      </c>
      <c r="L72" s="9">
        <f t="shared" si="6"/>
        <v>-1.7663846325962017E-3</v>
      </c>
    </row>
    <row r="73" spans="7:12" x14ac:dyDescent="0.3">
      <c r="G73" s="2">
        <f t="shared" si="7"/>
        <v>80</v>
      </c>
      <c r="H73" s="9">
        <f t="shared" si="4"/>
        <v>-2.610220961211396E-3</v>
      </c>
      <c r="I73" s="2">
        <f t="shared" si="7"/>
        <v>80</v>
      </c>
      <c r="J73" s="9">
        <f t="shared" si="5"/>
        <v>-4.0529089283825323E-3</v>
      </c>
      <c r="K73" s="2">
        <f t="shared" si="7"/>
        <v>80</v>
      </c>
      <c r="L73" s="9">
        <f t="shared" si="6"/>
        <v>-1.6810773660947854E-3</v>
      </c>
    </row>
    <row r="74" spans="7:12" x14ac:dyDescent="0.3">
      <c r="G74" s="2">
        <f t="shared" si="7"/>
        <v>81</v>
      </c>
      <c r="H74" s="9">
        <f t="shared" si="4"/>
        <v>-2.4978612787103453E-3</v>
      </c>
      <c r="I74" s="2">
        <f t="shared" si="7"/>
        <v>81</v>
      </c>
      <c r="J74" s="9">
        <f t="shared" si="5"/>
        <v>-3.8998374673127512E-3</v>
      </c>
      <c r="K74" s="2">
        <f t="shared" si="7"/>
        <v>81</v>
      </c>
      <c r="L74" s="9">
        <f t="shared" si="6"/>
        <v>-1.5998900005388648E-3</v>
      </c>
    </row>
    <row r="75" spans="7:12" x14ac:dyDescent="0.3">
      <c r="G75" s="2">
        <f t="shared" si="7"/>
        <v>82</v>
      </c>
      <c r="H75" s="9">
        <f t="shared" si="4"/>
        <v>-2.3903382358805496E-3</v>
      </c>
      <c r="I75" s="2">
        <f t="shared" si="7"/>
        <v>82</v>
      </c>
      <c r="J75" s="9">
        <f t="shared" si="5"/>
        <v>-3.7525472543805611E-3</v>
      </c>
      <c r="K75" s="2">
        <f t="shared" si="7"/>
        <v>82</v>
      </c>
      <c r="L75" s="9">
        <f t="shared" si="6"/>
        <v>-1.5226235659637848E-3</v>
      </c>
    </row>
    <row r="76" spans="7:12" x14ac:dyDescent="0.3">
      <c r="G76" s="2">
        <f t="shared" si="7"/>
        <v>83</v>
      </c>
      <c r="H76" s="9">
        <f t="shared" si="4"/>
        <v>-2.2874436345250325E-3</v>
      </c>
      <c r="I76" s="2">
        <f t="shared" si="7"/>
        <v>83</v>
      </c>
      <c r="J76" s="9">
        <f t="shared" si="5"/>
        <v>-3.6108199416993291E-3</v>
      </c>
      <c r="K76" s="2">
        <f t="shared" si="7"/>
        <v>83</v>
      </c>
      <c r="L76" s="9">
        <f t="shared" si="6"/>
        <v>-1.4490887016278676E-3</v>
      </c>
    </row>
    <row r="77" spans="7:12" x14ac:dyDescent="0.3">
      <c r="G77" s="2">
        <f t="shared" si="7"/>
        <v>84</v>
      </c>
      <c r="H77" s="9">
        <f t="shared" si="4"/>
        <v>-2.1889782385552605E-3</v>
      </c>
      <c r="I77" s="2">
        <f t="shared" si="7"/>
        <v>84</v>
      </c>
      <c r="J77" s="9">
        <f t="shared" si="5"/>
        <v>-3.4744454280098741E-3</v>
      </c>
      <c r="K77" s="2">
        <f t="shared" si="7"/>
        <v>84</v>
      </c>
      <c r="L77" s="9">
        <f t="shared" si="6"/>
        <v>-1.3791051919365101E-3</v>
      </c>
    </row>
    <row r="78" spans="7:12" x14ac:dyDescent="0.3">
      <c r="G78" s="2">
        <f t="shared" si="7"/>
        <v>85</v>
      </c>
      <c r="H78" s="9">
        <f t="shared" si="4"/>
        <v>-2.0947513882078354E-3</v>
      </c>
      <c r="I78" s="2">
        <f t="shared" si="7"/>
        <v>85</v>
      </c>
      <c r="J78" s="9">
        <f t="shared" si="5"/>
        <v>-3.343221547219406E-3</v>
      </c>
      <c r="K78" s="2">
        <f t="shared" si="7"/>
        <v>85</v>
      </c>
      <c r="L78" s="9">
        <f t="shared" si="6"/>
        <v>-1.3125015247787526E-3</v>
      </c>
    </row>
    <row r="79" spans="7:12" x14ac:dyDescent="0.3">
      <c r="G79" s="2">
        <f t="shared" si="7"/>
        <v>86</v>
      </c>
      <c r="H79" s="9">
        <f t="shared" si="4"/>
        <v>-2.004580630867646E-3</v>
      </c>
      <c r="I79" s="2">
        <f t="shared" si="7"/>
        <v>86</v>
      </c>
      <c r="J79" s="9">
        <f t="shared" si="5"/>
        <v>-3.2169537687038196E-3</v>
      </c>
      <c r="K79" s="2">
        <f t="shared" si="7"/>
        <v>86</v>
      </c>
      <c r="L79" s="9">
        <f t="shared" si="6"/>
        <v>-1.2491144711939102E-3</v>
      </c>
    </row>
    <row r="80" spans="7:12" x14ac:dyDescent="0.3">
      <c r="G80" s="2">
        <f t="shared" si="7"/>
        <v>87</v>
      </c>
      <c r="H80" s="9">
        <f t="shared" si="4"/>
        <v>-1.9182913677826105E-3</v>
      </c>
      <c r="I80" s="2">
        <f t="shared" si="7"/>
        <v>87</v>
      </c>
      <c r="J80" s="9">
        <f t="shared" si="5"/>
        <v>-3.0954549089290571E-3</v>
      </c>
      <c r="K80" s="2">
        <f t="shared" si="7"/>
        <v>87</v>
      </c>
      <c r="L80" s="9">
        <f t="shared" si="6"/>
        <v>-1.1887886853381446E-3</v>
      </c>
    </row>
    <row r="81" spans="7:12" x14ac:dyDescent="0.3">
      <c r="G81" s="2">
        <f t="shared" si="7"/>
        <v>88</v>
      </c>
      <c r="H81" s="9">
        <f t="shared" si="4"/>
        <v>-1.8357165159859526E-3</v>
      </c>
      <c r="I81" s="2">
        <f t="shared" si="7"/>
        <v>88</v>
      </c>
      <c r="J81" s="9">
        <f t="shared" si="5"/>
        <v>-2.9785448539640419E-3</v>
      </c>
      <c r="K81" s="2">
        <f t="shared" si="7"/>
        <v>88</v>
      </c>
      <c r="L81" s="9">
        <f t="shared" si="6"/>
        <v>-1.1313763237705758E-3</v>
      </c>
    </row>
    <row r="82" spans="7:12" x14ac:dyDescent="0.3">
      <c r="G82" s="2">
        <f t="shared" si="7"/>
        <v>89</v>
      </c>
      <c r="H82" s="9">
        <f t="shared" si="4"/>
        <v>-1.7566961847713905E-3</v>
      </c>
      <c r="I82" s="2">
        <f t="shared" si="7"/>
        <v>89</v>
      </c>
      <c r="J82" s="9">
        <f t="shared" si="5"/>
        <v>-2.8660502924738309E-3</v>
      </c>
      <c r="K82" s="2">
        <f t="shared" si="7"/>
        <v>89</v>
      </c>
      <c r="L82" s="9">
        <f t="shared" si="6"/>
        <v>-1.076736683125925E-3</v>
      </c>
    </row>
    <row r="83" spans="7:12" x14ac:dyDescent="0.3">
      <c r="G83" s="2">
        <f t="shared" si="7"/>
        <v>90</v>
      </c>
      <c r="H83" s="9">
        <f t="shared" si="4"/>
        <v>-1.6810773660947845E-3</v>
      </c>
      <c r="I83" s="2">
        <f t="shared" si="7"/>
        <v>90</v>
      </c>
      <c r="J83" s="9">
        <f t="shared" si="5"/>
        <v>-2.757804458797147E-3</v>
      </c>
      <c r="K83" s="2">
        <f t="shared" si="7"/>
        <v>90</v>
      </c>
      <c r="L83" s="9">
        <f t="shared" si="6"/>
        <v>-1.0247358552856881E-3</v>
      </c>
    </row>
    <row r="84" spans="7:12" x14ac:dyDescent="0.3">
      <c r="G84" s="2">
        <f t="shared" si="7"/>
        <v>91</v>
      </c>
      <c r="H84" s="9">
        <f t="shared" si="4"/>
        <v>-1.6087136383027699E-3</v>
      </c>
      <c r="I84" s="2">
        <f t="shared" si="7"/>
        <v>91</v>
      </c>
      <c r="J84" s="9">
        <f t="shared" si="5"/>
        <v>-2.6536468857274484E-3</v>
      </c>
      <c r="K84" s="2">
        <f t="shared" si="7"/>
        <v>91</v>
      </c>
      <c r="L84" s="9">
        <f t="shared" si="6"/>
        <v>-9.7524639920276853E-4</v>
      </c>
    </row>
    <row r="85" spans="7:12" x14ac:dyDescent="0.3">
      <c r="G85" s="2">
        <f t="shared" si="7"/>
        <v>92</v>
      </c>
      <c r="H85" s="9">
        <f t="shared" si="4"/>
        <v>-1.5394648826146998E-3</v>
      </c>
      <c r="I85" s="2">
        <f t="shared" si="7"/>
        <v>92</v>
      </c>
      <c r="J85" s="9">
        <f t="shared" si="5"/>
        <v>-2.5534231666310306E-3</v>
      </c>
      <c r="K85" s="2">
        <f t="shared" si="7"/>
        <v>92</v>
      </c>
      <c r="L85" s="9">
        <f t="shared" si="6"/>
        <v>-9.2814702857528606E-4</v>
      </c>
    </row>
    <row r="86" spans="7:12" x14ac:dyDescent="0.3">
      <c r="G86" s="2">
        <f t="shared" si="7"/>
        <v>93</v>
      </c>
      <c r="H86" s="9">
        <f t="shared" si="4"/>
        <v>-1.4731970118089155E-3</v>
      </c>
      <c r="I86" s="2">
        <f t="shared" si="7"/>
        <v>93</v>
      </c>
      <c r="J86" s="9">
        <f t="shared" si="5"/>
        <v>-2.4569847265495199E-3</v>
      </c>
      <c r="K86" s="2">
        <f t="shared" si="7"/>
        <v>93</v>
      </c>
      <c r="L86" s="9">
        <f t="shared" si="6"/>
        <v>-8.8332231460412994E-4</v>
      </c>
    </row>
    <row r="87" spans="7:12" x14ac:dyDescent="0.3">
      <c r="G87" s="2">
        <f t="shared" si="7"/>
        <v>94</v>
      </c>
      <c r="H87" s="9">
        <f t="shared" si="4"/>
        <v>-1.4097817105880087E-3</v>
      </c>
      <c r="I87" s="2">
        <f t="shared" si="7"/>
        <v>94</v>
      </c>
      <c r="J87" s="9">
        <f t="shared" si="5"/>
        <v>-2.3641886019474391E-3</v>
      </c>
      <c r="K87" s="2">
        <f t="shared" si="7"/>
        <v>94</v>
      </c>
      <c r="L87" s="9">
        <f t="shared" si="6"/>
        <v>-8.4066240310578925E-4</v>
      </c>
    </row>
    <row r="88" spans="7:12" x14ac:dyDescent="0.3">
      <c r="G88" s="2">
        <f t="shared" si="7"/>
        <v>95</v>
      </c>
      <c r="H88" s="9">
        <f t="shared" si="4"/>
        <v>-1.3490961871203157E-3</v>
      </c>
      <c r="I88" s="2">
        <f t="shared" si="7"/>
        <v>95</v>
      </c>
      <c r="J88" s="9">
        <f t="shared" si="5"/>
        <v>-2.2748972287783302E-3</v>
      </c>
      <c r="K88" s="2">
        <f t="shared" si="7"/>
        <v>95</v>
      </c>
      <c r="L88" s="9">
        <f t="shared" si="6"/>
        <v>-8.0006274528717349E-4</v>
      </c>
    </row>
    <row r="89" spans="7:12" x14ac:dyDescent="0.3">
      <c r="G89" s="2">
        <f t="shared" si="7"/>
        <v>96</v>
      </c>
      <c r="H89" s="9">
        <f t="shared" si="4"/>
        <v>-1.2910229352765844E-3</v>
      </c>
      <c r="I89" s="2">
        <f t="shared" si="7"/>
        <v>96</v>
      </c>
      <c r="J89" s="9">
        <f t="shared" si="5"/>
        <v>-2.1889782385552592E-3</v>
      </c>
      <c r="K89" s="2">
        <f t="shared" si="7"/>
        <v>96</v>
      </c>
      <c r="L89" s="9">
        <f t="shared" si="6"/>
        <v>-7.6142384152262145E-4</v>
      </c>
    </row>
    <row r="90" spans="7:12" x14ac:dyDescent="0.3">
      <c r="G90" s="2">
        <f t="shared" si="7"/>
        <v>97</v>
      </c>
      <c r="H90" s="9">
        <f t="shared" si="4"/>
        <v>-1.235449507101396E-3</v>
      </c>
      <c r="I90" s="2">
        <f t="shared" si="7"/>
        <v>97</v>
      </c>
      <c r="J90" s="9">
        <f t="shared" si="5"/>
        <v>-2.1063042621233905E-3</v>
      </c>
      <c r="K90" s="2">
        <f t="shared" si="7"/>
        <v>97</v>
      </c>
      <c r="L90" s="9">
        <f t="shared" si="6"/>
        <v>-7.246509975051595E-4</v>
      </c>
    </row>
    <row r="91" spans="7:12" x14ac:dyDescent="0.3">
      <c r="G91" s="2">
        <f t="shared" si="7"/>
        <v>98</v>
      </c>
      <c r="H91" s="9">
        <f t="shared" si="4"/>
        <v>-1.1822682950788062E-3</v>
      </c>
      <c r="I91" s="2">
        <f t="shared" si="7"/>
        <v>98</v>
      </c>
      <c r="J91" s="9">
        <f t="shared" si="5"/>
        <v>-2.0267527408437333E-3</v>
      </c>
      <c r="K91" s="2">
        <f t="shared" si="7"/>
        <v>98</v>
      </c>
      <c r="L91" s="9">
        <f t="shared" si="6"/>
        <v>-6.8965409217439273E-4</v>
      </c>
    </row>
    <row r="92" spans="7:12" x14ac:dyDescent="0.3">
      <c r="G92" s="2">
        <f t="shared" si="7"/>
        <v>99</v>
      </c>
      <c r="H92" s="9">
        <f t="shared" si="4"/>
        <v>-1.1313763237705749E-3</v>
      </c>
      <c r="I92" s="2">
        <f t="shared" si="7"/>
        <v>99</v>
      </c>
      <c r="J92" s="9">
        <f t="shared" si="5"/>
        <v>-1.9502057449081631E-3</v>
      </c>
      <c r="K92" s="2">
        <f t="shared" si="7"/>
        <v>99</v>
      </c>
      <c r="L92" s="9">
        <f t="shared" si="6"/>
        <v>-6.5634735685228865E-4</v>
      </c>
    </row>
    <row r="93" spans="7:12" x14ac:dyDescent="0.3">
      <c r="G93" s="2">
        <f t="shared" si="7"/>
        <v>100</v>
      </c>
      <c r="H93" s="9">
        <f t="shared" si="4"/>
        <v>-1.0826750504235589E-3</v>
      </c>
      <c r="I93" s="2">
        <f t="shared" si="7"/>
        <v>100</v>
      </c>
      <c r="J93" s="9">
        <f t="shared" si="5"/>
        <v>-1.8765497985163675E-3</v>
      </c>
      <c r="K93" s="2">
        <f t="shared" si="7"/>
        <v>100</v>
      </c>
      <c r="L93" s="9">
        <f t="shared" si="6"/>
        <v>-6.2464916504555634E-4</v>
      </c>
    </row>
    <row r="94" spans="7:12" x14ac:dyDescent="0.3">
      <c r="G94" s="2">
        <f t="shared" si="7"/>
        <v>101</v>
      </c>
      <c r="H94" s="9">
        <f t="shared" si="4"/>
        <v>-1.0360701741601547E-3</v>
      </c>
      <c r="I94" s="2">
        <f t="shared" si="7"/>
        <v>101</v>
      </c>
      <c r="J94" s="9">
        <f t="shared" si="5"/>
        <v>-1.8056757116555653E-3</v>
      </c>
      <c r="K94" s="2">
        <f t="shared" si="7"/>
        <v>101</v>
      </c>
      <c r="L94" s="9">
        <f t="shared" si="6"/>
        <v>-5.9448183239949027E-4</v>
      </c>
    </row>
    <row r="95" spans="7:12" x14ac:dyDescent="0.3">
      <c r="G95" s="2">
        <f t="shared" si="7"/>
        <v>102</v>
      </c>
      <c r="H95" s="9">
        <f t="shared" si="4"/>
        <v>-9.9147145338234909E-4</v>
      </c>
      <c r="I95" s="2">
        <f t="shared" si="7"/>
        <v>102</v>
      </c>
      <c r="J95" s="9">
        <f t="shared" si="5"/>
        <v>-1.7374784182336181E-3</v>
      </c>
      <c r="K95" s="2">
        <f t="shared" si="7"/>
        <v>102</v>
      </c>
      <c r="L95" s="9">
        <f t="shared" si="6"/>
        <v>-5.6577142631301057E-4</v>
      </c>
    </row>
    <row r="96" spans="7:12" x14ac:dyDescent="0.3">
      <c r="G96" s="2">
        <f t="shared" si="7"/>
        <v>103</v>
      </c>
      <c r="H96" s="9">
        <f t="shared" si="4"/>
        <v>-9.4879253103579266E-4</v>
      </c>
      <c r="I96" s="2">
        <f t="shared" si="7"/>
        <v>103</v>
      </c>
      <c r="J96" s="9">
        <f t="shared" si="5"/>
        <v>-1.6718568203255759E-3</v>
      </c>
      <c r="K96" s="2">
        <f t="shared" si="7"/>
        <v>103</v>
      </c>
      <c r="L96" s="9">
        <f t="shared" si="6"/>
        <v>-5.3844758474831547E-4</v>
      </c>
    </row>
    <row r="97" spans="7:12" x14ac:dyDescent="0.3">
      <c r="G97" s="2">
        <f t="shared" si="7"/>
        <v>104</v>
      </c>
      <c r="H97" s="9">
        <f t="shared" si="4"/>
        <v>-9.0795076739556976E-4</v>
      </c>
      <c r="I97" s="2">
        <f t="shared" si="7"/>
        <v>104</v>
      </c>
      <c r="J97" s="9">
        <f t="shared" si="5"/>
        <v>-1.6087136383027699E-3</v>
      </c>
      <c r="K97" s="2">
        <f t="shared" si="7"/>
        <v>104</v>
      </c>
      <c r="L97" s="9">
        <f t="shared" si="6"/>
        <v>-5.1244334379109164E-4</v>
      </c>
    </row>
    <row r="98" spans="7:12" x14ac:dyDescent="0.3">
      <c r="G98" s="2">
        <f t="shared" si="7"/>
        <v>105</v>
      </c>
      <c r="H98" s="9">
        <f t="shared" si="4"/>
        <v>-8.6886708004988062E-4</v>
      </c>
      <c r="I98" s="2">
        <f t="shared" si="7"/>
        <v>105</v>
      </c>
      <c r="J98" s="9">
        <f t="shared" si="5"/>
        <v>-1.5479552666222685E-3</v>
      </c>
      <c r="K98" s="2">
        <f t="shared" si="7"/>
        <v>105</v>
      </c>
      <c r="L98" s="9">
        <f t="shared" si="6"/>
        <v>-4.8769497353867822E-4</v>
      </c>
    </row>
    <row r="99" spans="7:12" x14ac:dyDescent="0.3">
      <c r="G99" s="2">
        <f t="shared" si="7"/>
        <v>106</v>
      </c>
      <c r="H99" s="9">
        <f t="shared" si="4"/>
        <v>-8.3146579077178332E-4</v>
      </c>
      <c r="I99" s="2">
        <f t="shared" si="7"/>
        <v>106</v>
      </c>
      <c r="J99" s="9">
        <f t="shared" si="5"/>
        <v>-1.489491635062924E-3</v>
      </c>
      <c r="K99" s="2">
        <f t="shared" si="7"/>
        <v>106</v>
      </c>
      <c r="L99" s="9">
        <f t="shared" si="6"/>
        <v>-4.6414182191398593E-4</v>
      </c>
    </row>
    <row r="100" spans="7:12" x14ac:dyDescent="0.3">
      <c r="G100" s="2">
        <f t="shared" si="7"/>
        <v>107</v>
      </c>
      <c r="H100" s="9">
        <f t="shared" si="4"/>
        <v>-7.9567447898251458E-4</v>
      </c>
      <c r="I100" s="2">
        <f t="shared" si="7"/>
        <v>107</v>
      </c>
      <c r="J100" s="9">
        <f t="shared" si="5"/>
        <v>-1.4332360752022956E-3</v>
      </c>
      <c r="K100" s="2">
        <f t="shared" si="7"/>
        <v>107</v>
      </c>
      <c r="L100" s="9">
        <f t="shared" si="6"/>
        <v>-4.4172616602239552E-4</v>
      </c>
    </row>
    <row r="101" spans="7:12" x14ac:dyDescent="0.3">
      <c r="G101" s="2">
        <f t="shared" si="7"/>
        <v>108</v>
      </c>
      <c r="H101" s="9">
        <f t="shared" si="4"/>
        <v>-7.6142384152262145E-4</v>
      </c>
      <c r="I101" s="2">
        <f t="shared" si="7"/>
        <v>108</v>
      </c>
      <c r="J101" s="9">
        <f t="shared" si="5"/>
        <v>-1.3791051919365101E-3</v>
      </c>
      <c r="K101" s="2">
        <f t="shared" si="7"/>
        <v>108</v>
      </c>
      <c r="L101" s="9">
        <f t="shared" si="6"/>
        <v>-4.2039307068735703E-4</v>
      </c>
    </row>
    <row r="102" spans="7:12" x14ac:dyDescent="0.3">
      <c r="G102" s="2">
        <f t="shared" si="7"/>
        <v>109</v>
      </c>
      <c r="H102" s="9">
        <f t="shared" si="4"/>
        <v>-7.2864755845940276E-4</v>
      </c>
      <c r="I102" s="2">
        <f t="shared" si="7"/>
        <v>109</v>
      </c>
      <c r="J102" s="9">
        <f t="shared" si="5"/>
        <v>-1.3270187398526016E-3</v>
      </c>
      <c r="K102" s="2">
        <f t="shared" si="7"/>
        <v>109</v>
      </c>
      <c r="L102" s="9">
        <f t="shared" si="6"/>
        <v>-4.0009025381798402E-4</v>
      </c>
    </row>
    <row r="103" spans="7:12" x14ac:dyDescent="0.3">
      <c r="G103" s="2">
        <f t="shared" si="7"/>
        <v>110</v>
      </c>
      <c r="H103" s="9">
        <f t="shared" si="4"/>
        <v>-6.9728216467079829E-4</v>
      </c>
      <c r="I103" s="2">
        <f t="shared" si="7"/>
        <v>110</v>
      </c>
      <c r="J103" s="9">
        <f t="shared" si="5"/>
        <v>-1.2768995042700534E-3</v>
      </c>
      <c r="K103" s="2">
        <f t="shared" si="7"/>
        <v>110</v>
      </c>
      <c r="L103" s="9">
        <f t="shared" si="6"/>
        <v>-3.8076795827870179E-4</v>
      </c>
    </row>
    <row r="104" spans="7:12" x14ac:dyDescent="0.3">
      <c r="G104" s="2">
        <f t="shared" si="7"/>
        <v>111</v>
      </c>
      <c r="H104" s="9">
        <f t="shared" si="4"/>
        <v>-6.6726692695709324E-4</v>
      </c>
      <c r="I104" s="2">
        <f t="shared" si="7"/>
        <v>111</v>
      </c>
      <c r="J104" s="9">
        <f t="shared" si="5"/>
        <v>-1.2286731867752014E-3</v>
      </c>
      <c r="K104" s="2">
        <f t="shared" si="7"/>
        <v>111</v>
      </c>
      <c r="L104" s="9">
        <f t="shared" si="6"/>
        <v>-3.6237882994692971E-4</v>
      </c>
    </row>
    <row r="105" spans="7:12" x14ac:dyDescent="0.3">
      <c r="G105" s="2">
        <f t="shared" si="7"/>
        <v>112</v>
      </c>
      <c r="H105" s="9">
        <f t="shared" si="4"/>
        <v>-6.3854372644246845E-4</v>
      </c>
      <c r="I105" s="2">
        <f t="shared" si="7"/>
        <v>112</v>
      </c>
      <c r="J105" s="9">
        <f t="shared" si="5"/>
        <v>-1.1822682950788051E-3</v>
      </c>
      <c r="K105" s="2">
        <f t="shared" si="7"/>
        <v>112</v>
      </c>
      <c r="L105" s="9">
        <f t="shared" si="6"/>
        <v>-3.4487780165994882E-4</v>
      </c>
    </row>
    <row r="106" spans="7:12" x14ac:dyDescent="0.3">
      <c r="G106" s="2">
        <f t="shared" si="7"/>
        <v>113</v>
      </c>
      <c r="H106" s="9">
        <f t="shared" si="4"/>
        <v>-6.1105694603870691E-4</v>
      </c>
      <c r="I106" s="2">
        <f t="shared" si="7"/>
        <v>113</v>
      </c>
      <c r="J106" s="9">
        <f t="shared" si="5"/>
        <v>-1.1376160370335164E-3</v>
      </c>
      <c r="K106" s="2">
        <f t="shared" si="7"/>
        <v>113</v>
      </c>
      <c r="L106" s="9">
        <f t="shared" si="6"/>
        <v>-3.2822198276653695E-4</v>
      </c>
    </row>
    <row r="107" spans="7:12" x14ac:dyDescent="0.3">
      <c r="G107" s="2">
        <f t="shared" si="7"/>
        <v>114</v>
      </c>
      <c r="H107" s="9">
        <f t="shared" si="4"/>
        <v>-5.8475336275313431E-4</v>
      </c>
      <c r="I107" s="2">
        <f t="shared" si="7"/>
        <v>114</v>
      </c>
      <c r="J107" s="9">
        <f t="shared" si="5"/>
        <v>-1.0946502186541158E-3</v>
      </c>
      <c r="K107" s="2">
        <f t="shared" si="7"/>
        <v>114</v>
      </c>
      <c r="L107" s="9">
        <f t="shared" si="6"/>
        <v>-3.1237055401269024E-4</v>
      </c>
    </row>
    <row r="108" spans="7:12" x14ac:dyDescent="0.3">
      <c r="G108" s="2">
        <f t="shared" si="7"/>
        <v>115</v>
      </c>
      <c r="H108" s="9">
        <f t="shared" si="4"/>
        <v>-5.5958204463228407E-4</v>
      </c>
      <c r="I108" s="2">
        <f t="shared" si="7"/>
        <v>115</v>
      </c>
      <c r="J108" s="9">
        <f t="shared" si="5"/>
        <v>-1.0533071459893639E-3</v>
      </c>
      <c r="K108" s="2">
        <f t="shared" si="7"/>
        <v>115</v>
      </c>
      <c r="L108" s="9">
        <f t="shared" si="6"/>
        <v>-2.9728466750382189E-4</v>
      </c>
    </row>
    <row r="109" spans="7:12" x14ac:dyDescent="0.3">
      <c r="G109" s="2">
        <f t="shared" si="7"/>
        <v>116</v>
      </c>
      <c r="H109" s="9">
        <f t="shared" si="4"/>
        <v>-5.3549425214172359E-4</v>
      </c>
      <c r="I109" s="2">
        <f t="shared" si="7"/>
        <v>116</v>
      </c>
      <c r="J109" s="9">
        <f t="shared" si="5"/>
        <v>-1.0135255306999776E-3</v>
      </c>
      <c r="K109" s="2">
        <f t="shared" si="7"/>
        <v>116</v>
      </c>
      <c r="L109" s="9">
        <f t="shared" si="6"/>
        <v>-2.8292735149827036E-4</v>
      </c>
    </row>
    <row r="110" spans="7:12" x14ac:dyDescent="0.3">
      <c r="G110" s="2">
        <f t="shared" si="7"/>
        <v>117</v>
      </c>
      <c r="H110" s="9">
        <f t="shared" si="4"/>
        <v>-5.1244334379109164E-4</v>
      </c>
      <c r="I110" s="2">
        <f t="shared" si="7"/>
        <v>117</v>
      </c>
      <c r="J110" s="9">
        <f t="shared" si="5"/>
        <v>-9.7524639920276777E-4</v>
      </c>
      <c r="K110" s="2">
        <f t="shared" si="7"/>
        <v>117</v>
      </c>
      <c r="L110" s="9">
        <f t="shared" si="6"/>
        <v>-2.6926341979879181E-4</v>
      </c>
    </row>
    <row r="111" spans="7:12" x14ac:dyDescent="0.3">
      <c r="G111" s="2">
        <f t="shared" si="7"/>
        <v>118</v>
      </c>
      <c r="H111" s="9">
        <f t="shared" si="4"/>
        <v>-4.9038468582160628E-4</v>
      </c>
      <c r="I111" s="2">
        <f t="shared" si="7"/>
        <v>118</v>
      </c>
      <c r="J111" s="9">
        <f t="shared" si="5"/>
        <v>-9.384130052462478E-4</v>
      </c>
      <c r="K111" s="2">
        <f t="shared" si="7"/>
        <v>118</v>
      </c>
      <c r="L111" s="9">
        <f t="shared" si="6"/>
        <v>-2.5625938551997369E-4</v>
      </c>
    </row>
    <row r="112" spans="7:12" x14ac:dyDescent="0.3">
      <c r="G112" s="2">
        <f t="shared" si="7"/>
        <v>119</v>
      </c>
      <c r="H112" s="9">
        <f t="shared" si="4"/>
        <v>-4.6927556578116254E-4</v>
      </c>
      <c r="I112" s="2">
        <f t="shared" si="7"/>
        <v>119</v>
      </c>
      <c r="J112" s="9">
        <f t="shared" si="5"/>
        <v>-9.0297074578811237E-4</v>
      </c>
      <c r="K112" s="2">
        <f t="shared" si="7"/>
        <v>119</v>
      </c>
      <c r="L112" s="9">
        <f t="shared" si="6"/>
        <v>-2.4388337902023918E-4</v>
      </c>
    </row>
    <row r="113" spans="7:12" x14ac:dyDescent="0.3">
      <c r="G113" s="2">
        <f t="shared" si="7"/>
        <v>120</v>
      </c>
      <c r="H113" s="9">
        <f t="shared" si="4"/>
        <v>-4.4907510981968672E-4</v>
      </c>
      <c r="I113" s="2">
        <f t="shared" si="7"/>
        <v>120</v>
      </c>
      <c r="J113" s="9">
        <f t="shared" si="5"/>
        <v>-8.6886708004987987E-4</v>
      </c>
      <c r="K113" s="2">
        <f t="shared" si="7"/>
        <v>120</v>
      </c>
      <c r="L113" s="9">
        <f t="shared" si="6"/>
        <v>-2.3210506979731149E-4</v>
      </c>
    </row>
    <row r="114" spans="7:12" x14ac:dyDescent="0.3">
      <c r="G114" s="2">
        <f t="shared" si="7"/>
        <v>121</v>
      </c>
      <c r="H114" s="9">
        <f t="shared" si="4"/>
        <v>-4.2974420354459207E-4</v>
      </c>
      <c r="I114" s="2">
        <f t="shared" si="7"/>
        <v>121</v>
      </c>
      <c r="J114" s="9">
        <f t="shared" si="5"/>
        <v>-8.3605145162870338E-4</v>
      </c>
      <c r="K114" s="2">
        <f t="shared" si="7"/>
        <v>121</v>
      </c>
      <c r="L114" s="9">
        <f t="shared" si="6"/>
        <v>-2.2089559215572488E-4</v>
      </c>
    </row>
    <row r="115" spans="7:12" x14ac:dyDescent="0.3">
      <c r="G115" s="2">
        <f t="shared" si="7"/>
        <v>122</v>
      </c>
      <c r="H115" s="9">
        <f t="shared" si="4"/>
        <v>-4.1124541628310008E-4</v>
      </c>
      <c r="I115" s="2">
        <f t="shared" si="7"/>
        <v>122</v>
      </c>
      <c r="J115" s="9">
        <f t="shared" si="5"/>
        <v>-8.0447521355088631E-4</v>
      </c>
      <c r="K115" s="2">
        <f t="shared" si="7"/>
        <v>122</v>
      </c>
      <c r="L115" s="9">
        <f t="shared" si="6"/>
        <v>-2.1022747446421158E-4</v>
      </c>
    </row>
    <row r="116" spans="7:12" x14ac:dyDescent="0.3">
      <c r="G116" s="2">
        <f t="shared" si="7"/>
        <v>123</v>
      </c>
      <c r="H116" s="9">
        <f t="shared" si="4"/>
        <v>-3.9354292860476289E-4</v>
      </c>
      <c r="I116" s="2">
        <f t="shared" si="7"/>
        <v>123</v>
      </c>
      <c r="J116" s="9">
        <f t="shared" si="5"/>
        <v>-7.7409155615599807E-4</v>
      </c>
      <c r="K116" s="2">
        <f t="shared" si="7"/>
        <v>123</v>
      </c>
      <c r="L116" s="9">
        <f t="shared" si="6"/>
        <v>-2.0007457182959153E-4</v>
      </c>
    </row>
    <row r="117" spans="7:12" x14ac:dyDescent="0.3">
      <c r="G117" s="2">
        <f t="shared" si="7"/>
        <v>124</v>
      </c>
      <c r="H117" s="9">
        <f t="shared" si="4"/>
        <v>-3.7660246296386069E-4</v>
      </c>
      <c r="I117" s="2">
        <f t="shared" si="7"/>
        <v>124</v>
      </c>
      <c r="J117" s="9">
        <f t="shared" si="5"/>
        <v>-7.4485543770468423E-4</v>
      </c>
      <c r="K117" s="2">
        <f t="shared" si="7"/>
        <v>124</v>
      </c>
      <c r="L117" s="9">
        <f t="shared" si="6"/>
        <v>-1.904120020221665E-4</v>
      </c>
    </row>
    <row r="118" spans="7:12" x14ac:dyDescent="0.3">
      <c r="G118" s="2">
        <f t="shared" si="7"/>
        <v>125</v>
      </c>
      <c r="H118" s="9">
        <f t="shared" si="4"/>
        <v>-3.6039121732736281E-4</v>
      </c>
      <c r="I118" s="2">
        <f t="shared" si="7"/>
        <v>125</v>
      </c>
      <c r="J118" s="9">
        <f t="shared" si="5"/>
        <v>-7.1672351760730126E-4</v>
      </c>
      <c r="K118" s="2">
        <f t="shared" si="7"/>
        <v>125</v>
      </c>
      <c r="L118" s="9">
        <f t="shared" si="6"/>
        <v>-1.812160844955863E-4</v>
      </c>
    </row>
    <row r="119" spans="7:12" x14ac:dyDescent="0.3">
      <c r="G119" s="2">
        <f t="shared" si="7"/>
        <v>126</v>
      </c>
      <c r="H119" s="9">
        <f t="shared" si="4"/>
        <v>-3.4487780165994882E-4</v>
      </c>
      <c r="I119" s="2">
        <f t="shared" si="7"/>
        <v>126</v>
      </c>
      <c r="J119" s="9">
        <f t="shared" si="5"/>
        <v>-6.8965409217439208E-4</v>
      </c>
      <c r="K119" s="2">
        <f t="shared" si="7"/>
        <v>126</v>
      </c>
      <c r="L119" s="9">
        <f t="shared" si="6"/>
        <v>-1.7246428235174249E-4</v>
      </c>
    </row>
    <row r="120" spans="7:12" x14ac:dyDescent="0.3">
      <c r="G120" s="2">
        <f t="shared" si="7"/>
        <v>127</v>
      </c>
      <c r="H120" s="9">
        <f t="shared" si="4"/>
        <v>-3.3003217714309231E-4</v>
      </c>
      <c r="I120" s="2">
        <f t="shared" si="7"/>
        <v>127</v>
      </c>
      <c r="J120" s="9">
        <f t="shared" si="5"/>
        <v>-6.6360703279375673E-4</v>
      </c>
      <c r="K120" s="2">
        <f t="shared" si="7"/>
        <v>127</v>
      </c>
      <c r="L120" s="9">
        <f t="shared" si="6"/>
        <v>-1.6413514710845651E-4</v>
      </c>
    </row>
    <row r="121" spans="7:12" x14ac:dyDescent="0.3">
      <c r="G121" s="2">
        <f t="shared" si="7"/>
        <v>128</v>
      </c>
      <c r="H121" s="9">
        <f t="shared" si="4"/>
        <v>-3.1582559801052792E-4</v>
      </c>
      <c r="I121" s="2">
        <f t="shared" si="7"/>
        <v>128</v>
      </c>
      <c r="J121" s="9">
        <f t="shared" si="5"/>
        <v>-6.3854372644246845E-4</v>
      </c>
      <c r="K121" s="2">
        <f t="shared" si="7"/>
        <v>128</v>
      </c>
      <c r="L121" s="9">
        <f t="shared" si="6"/>
        <v>-1.5620826613460507E-4</v>
      </c>
    </row>
    <row r="122" spans="7:12" x14ac:dyDescent="0.3">
      <c r="G122" s="2">
        <f t="shared" si="7"/>
        <v>129</v>
      </c>
      <c r="H122" s="9">
        <f t="shared" si="4"/>
        <v>-3.0223055588746639E-4</v>
      </c>
      <c r="I122" s="2">
        <f t="shared" si="7"/>
        <v>129</v>
      </c>
      <c r="J122" s="9">
        <f t="shared" si="5"/>
        <v>-6.1442701844565209E-4</v>
      </c>
      <c r="K122" s="2">
        <f t="shared" si="7"/>
        <v>129</v>
      </c>
      <c r="L122" s="9">
        <f t="shared" si="6"/>
        <v>-1.4866421262385687E-4</v>
      </c>
    </row>
    <row r="123" spans="7:12" x14ac:dyDescent="0.3">
      <c r="G123" s="2">
        <f t="shared" si="7"/>
        <v>130</v>
      </c>
      <c r="H123" s="9">
        <f t="shared" si="4"/>
        <v>-2.8922072652578959E-4</v>
      </c>
      <c r="I123" s="2">
        <f t="shared" si="7"/>
        <v>130</v>
      </c>
      <c r="J123" s="9">
        <f t="shared" si="5"/>
        <v>-5.9122115739716318E-4</v>
      </c>
      <c r="K123" s="2">
        <f t="shared" si="7"/>
        <v>130</v>
      </c>
      <c r="L123" s="9">
        <f t="shared" si="6"/>
        <v>-1.4148449798442032E-4</v>
      </c>
    </row>
    <row r="124" spans="7:12" x14ac:dyDescent="0.3">
      <c r="G124" s="2">
        <f t="shared" si="7"/>
        <v>131</v>
      </c>
      <c r="H124" s="9">
        <f t="shared" si="4"/>
        <v>-2.7677091883208422E-4</v>
      </c>
      <c r="I124" s="2">
        <f t="shared" si="7"/>
        <v>131</v>
      </c>
      <c r="J124" s="9">
        <f t="shared" si="5"/>
        <v>-5.6889174216052029E-4</v>
      </c>
      <c r="K124" s="2">
        <f t="shared" si="7"/>
        <v>131</v>
      </c>
      <c r="L124" s="9">
        <f t="shared" si="6"/>
        <v>-1.346515265281207E-4</v>
      </c>
    </row>
    <row r="125" spans="7:12" x14ac:dyDescent="0.3">
      <c r="G125" s="2">
        <f t="shared" si="7"/>
        <v>132</v>
      </c>
      <c r="H125" s="9">
        <f t="shared" si="4"/>
        <v>-2.648570260898143E-4</v>
      </c>
      <c r="I125" s="2">
        <f t="shared" si="7"/>
        <v>132</v>
      </c>
      <c r="J125" s="9">
        <f t="shared" si="5"/>
        <v>-5.4740567087152223E-4</v>
      </c>
      <c r="K125" s="2">
        <f t="shared" si="7"/>
        <v>132</v>
      </c>
      <c r="L125" s="9">
        <f t="shared" si="6"/>
        <v>-1.2814855234776114E-4</v>
      </c>
    </row>
    <row r="126" spans="7:12" x14ac:dyDescent="0.3">
      <c r="G126" s="2">
        <f t="shared" si="7"/>
        <v>133</v>
      </c>
      <c r="H126" s="9">
        <f t="shared" si="4"/>
        <v>-2.5345597928118986E-4</v>
      </c>
      <c r="I126" s="2">
        <f t="shared" si="7"/>
        <v>133</v>
      </c>
      <c r="J126" s="9">
        <f t="shared" si="5"/>
        <v>-5.267310918669483E-4</v>
      </c>
      <c r="K126" s="2">
        <f t="shared" si="7"/>
        <v>133</v>
      </c>
      <c r="L126" s="9">
        <f t="shared" si="6"/>
        <v>-1.2195963827708481E-4</v>
      </c>
    </row>
    <row r="127" spans="7:12" x14ac:dyDescent="0.3">
      <c r="G127" s="2">
        <f t="shared" si="7"/>
        <v>134</v>
      </c>
      <c r="H127" s="9">
        <f t="shared" si="4"/>
        <v>-2.4254570241834104E-4</v>
      </c>
      <c r="I127" s="2">
        <f t="shared" si="7"/>
        <v>134</v>
      </c>
      <c r="J127" s="9">
        <f t="shared" si="5"/>
        <v>-5.0683735646659908E-4</v>
      </c>
      <c r="K127" s="2">
        <f t="shared" si="7"/>
        <v>134</v>
      </c>
      <c r="L127" s="9">
        <f t="shared" si="6"/>
        <v>-1.160696168327587E-4</v>
      </c>
    </row>
    <row r="128" spans="7:12" x14ac:dyDescent="0.3">
      <c r="G128" s="2">
        <f t="shared" si="7"/>
        <v>135</v>
      </c>
      <c r="H128" s="9">
        <f t="shared" si="4"/>
        <v>-2.3210506979731149E-4</v>
      </c>
      <c r="I128" s="2">
        <f t="shared" si="7"/>
        <v>135</v>
      </c>
      <c r="J128" s="9">
        <f t="shared" si="5"/>
        <v>-4.8769497353867822E-4</v>
      </c>
      <c r="K128" s="2">
        <f t="shared" si="7"/>
        <v>135</v>
      </c>
      <c r="L128" s="9">
        <f t="shared" si="6"/>
        <v>-1.1046405304265919E-4</v>
      </c>
    </row>
    <row r="129" spans="7:12" x14ac:dyDescent="0.3">
      <c r="G129" s="2">
        <f t="shared" si="7"/>
        <v>136</v>
      </c>
      <c r="H129" s="9">
        <f t="shared" si="4"/>
        <v>-2.2211386509209479E-4</v>
      </c>
      <c r="I129" s="2">
        <f t="shared" si="7"/>
        <v>136</v>
      </c>
      <c r="J129" s="9">
        <f t="shared" si="5"/>
        <v>-4.6927556578116254E-4</v>
      </c>
      <c r="K129" s="2">
        <f t="shared" si="7"/>
        <v>136</v>
      </c>
      <c r="L129" s="9">
        <f t="shared" si="6"/>
        <v>-1.0512920906935849E-4</v>
      </c>
    </row>
    <row r="130" spans="7:12" x14ac:dyDescent="0.3">
      <c r="G130" s="2">
        <f t="shared" si="7"/>
        <v>137</v>
      </c>
      <c r="H130" s="9">
        <f t="shared" si="4"/>
        <v>-2.125527422095146E-4</v>
      </c>
      <c r="I130" s="2">
        <f t="shared" si="7"/>
        <v>137</v>
      </c>
      <c r="J130" s="9">
        <f t="shared" si="5"/>
        <v>-4.5155182765435045E-4</v>
      </c>
      <c r="K130" s="2">
        <f t="shared" si="7"/>
        <v>137</v>
      </c>
      <c r="L130" s="9">
        <f t="shared" si="6"/>
        <v>-1.0005201054211502E-4</v>
      </c>
    </row>
    <row r="131" spans="7:12" x14ac:dyDescent="0.3">
      <c r="G131" s="2">
        <f t="shared" si="7"/>
        <v>138</v>
      </c>
      <c r="H131" s="9">
        <f t="shared" si="4"/>
        <v>-2.0340318782914319E-4</v>
      </c>
      <c r="I131" s="2">
        <f t="shared" si="7"/>
        <v>138</v>
      </c>
      <c r="J131" s="9">
        <f t="shared" si="5"/>
        <v>-4.3449748490222595E-4</v>
      </c>
      <c r="K131" s="2">
        <f t="shared" si="7"/>
        <v>138</v>
      </c>
      <c r="L131" s="9">
        <f t="shared" si="6"/>
        <v>-9.5220014514854542E-5</v>
      </c>
    </row>
    <row r="132" spans="7:12" x14ac:dyDescent="0.3">
      <c r="G132" s="2">
        <f t="shared" si="7"/>
        <v>139</v>
      </c>
      <c r="H132" s="9">
        <f t="shared" ref="H132:J153" si="8">$C$11*EXP(-$C$12*G132)</f>
        <v>-1.9464748555573209E-4</v>
      </c>
      <c r="I132" s="2">
        <f t="shared" si="7"/>
        <v>139</v>
      </c>
      <c r="J132" s="9">
        <f t="shared" ref="J132:J153" si="9">$D$11*EXP(-$D$12*I132)</f>
        <v>-4.1808725560263198E-4</v>
      </c>
      <c r="K132" s="2">
        <f t="shared" si="7"/>
        <v>139</v>
      </c>
      <c r="L132" s="9">
        <f t="shared" ref="L132:L153" si="10">$E$11*EXP(-$E$12*K132)</f>
        <v>-9.062137897161586E-5</v>
      </c>
    </row>
    <row r="133" spans="7:12" x14ac:dyDescent="0.3">
      <c r="G133" s="2">
        <f t="shared" ref="G133:K153" si="11">G132+1</f>
        <v>140</v>
      </c>
      <c r="H133" s="9">
        <f t="shared" si="8"/>
        <v>-1.8626868161473542E-4</v>
      </c>
      <c r="I133" s="2">
        <f t="shared" si="11"/>
        <v>140</v>
      </c>
      <c r="J133" s="9">
        <f t="shared" si="9"/>
        <v>-4.0229681268851242E-4</v>
      </c>
      <c r="K133" s="2">
        <f t="shared" si="11"/>
        <v>140</v>
      </c>
      <c r="L133" s="9">
        <f t="shared" si="10"/>
        <v>-8.624483380472593E-5</v>
      </c>
    </row>
    <row r="134" spans="7:12" x14ac:dyDescent="0.3">
      <c r="G134" s="2">
        <f t="shared" si="11"/>
        <v>141</v>
      </c>
      <c r="H134" s="9">
        <f t="shared" si="8"/>
        <v>-1.7825055202450808E-4</v>
      </c>
      <c r="I134" s="2">
        <f t="shared" si="11"/>
        <v>141</v>
      </c>
      <c r="J134" s="9">
        <f t="shared" si="9"/>
        <v>-3.8710274788466241E-4</v>
      </c>
      <c r="K134" s="2">
        <f t="shared" si="11"/>
        <v>141</v>
      </c>
      <c r="L134" s="9">
        <f t="shared" si="10"/>
        <v>-8.2079653194579573E-5</v>
      </c>
    </row>
    <row r="135" spans="7:12" x14ac:dyDescent="0.3">
      <c r="G135" s="2">
        <f t="shared" si="11"/>
        <v>142</v>
      </c>
      <c r="H135" s="9">
        <f t="shared" si="8"/>
        <v>-1.7057757118160827E-4</v>
      </c>
      <c r="I135" s="2">
        <f t="shared" si="11"/>
        <v>142</v>
      </c>
      <c r="J135" s="9">
        <f t="shared" si="9"/>
        <v>-3.7248253700652647E-4</v>
      </c>
      <c r="K135" s="2">
        <f t="shared" si="11"/>
        <v>142</v>
      </c>
      <c r="L135" s="9">
        <f t="shared" si="10"/>
        <v>-7.8115629323333402E-5</v>
      </c>
    </row>
    <row r="136" spans="7:12" x14ac:dyDescent="0.3">
      <c r="G136" s="2">
        <f t="shared" si="11"/>
        <v>143</v>
      </c>
      <c r="H136" s="9">
        <f t="shared" si="8"/>
        <v>-1.6323488179838028E-4</v>
      </c>
      <c r="I136" s="2">
        <f t="shared" si="11"/>
        <v>143</v>
      </c>
      <c r="J136" s="9">
        <f t="shared" si="9"/>
        <v>-3.5841450656960212E-4</v>
      </c>
      <c r="K136" s="2">
        <f t="shared" si="11"/>
        <v>143</v>
      </c>
      <c r="L136" s="9">
        <f t="shared" si="10"/>
        <v>-7.4343047358092264E-5</v>
      </c>
    </row>
    <row r="137" spans="7:12" x14ac:dyDescent="0.3">
      <c r="G137" s="2">
        <f t="shared" si="11"/>
        <v>144</v>
      </c>
      <c r="H137" s="9">
        <f t="shared" si="8"/>
        <v>-1.5620826613460507E-4</v>
      </c>
      <c r="I137" s="2">
        <f t="shared" si="11"/>
        <v>144</v>
      </c>
      <c r="J137" s="9">
        <f t="shared" si="9"/>
        <v>-3.4487780165994882E-4</v>
      </c>
      <c r="K137" s="2">
        <f t="shared" si="11"/>
        <v>144</v>
      </c>
      <c r="L137" s="9">
        <f t="shared" si="10"/>
        <v>-7.0752661642279691E-5</v>
      </c>
    </row>
    <row r="138" spans="7:12" x14ac:dyDescent="0.3">
      <c r="G138" s="2">
        <f t="shared" si="11"/>
        <v>145</v>
      </c>
      <c r="H138" s="9">
        <f t="shared" si="8"/>
        <v>-1.4948411846751314E-4</v>
      </c>
      <c r="I138" s="2">
        <f t="shared" si="11"/>
        <v>145</v>
      </c>
      <c r="J138" s="9">
        <f t="shared" si="9"/>
        <v>-3.3185235501817295E-4</v>
      </c>
      <c r="K138" s="2">
        <f t="shared" si="11"/>
        <v>145</v>
      </c>
      <c r="L138" s="9">
        <f t="shared" si="10"/>
        <v>-6.7335673036841392E-5</v>
      </c>
    </row>
    <row r="139" spans="7:12" x14ac:dyDescent="0.3">
      <c r="G139" s="2">
        <f t="shared" si="11"/>
        <v>146</v>
      </c>
      <c r="H139" s="9">
        <f t="shared" si="8"/>
        <v>-1.4304941874685649E-4</v>
      </c>
      <c r="I139" s="2">
        <f t="shared" si="11"/>
        <v>146</v>
      </c>
      <c r="J139" s="9">
        <f t="shared" si="9"/>
        <v>-3.1931885729105972E-4</v>
      </c>
      <c r="K139" s="2">
        <f t="shared" si="11"/>
        <v>146</v>
      </c>
      <c r="L139" s="9">
        <f t="shared" si="10"/>
        <v>-6.4083707355752249E-5</v>
      </c>
    </row>
    <row r="140" spans="7:12" x14ac:dyDescent="0.3">
      <c r="G140" s="2">
        <f t="shared" si="11"/>
        <v>147</v>
      </c>
      <c r="H140" s="9">
        <f t="shared" si="8"/>
        <v>-1.3689170738402328E-4</v>
      </c>
      <c r="I140" s="2">
        <f t="shared" si="11"/>
        <v>147</v>
      </c>
      <c r="J140" s="9">
        <f t="shared" si="9"/>
        <v>-3.072587284067469E-4</v>
      </c>
      <c r="K140" s="2">
        <f t="shared" si="11"/>
        <v>147</v>
      </c>
      <c r="L140" s="9">
        <f t="shared" si="10"/>
        <v>-6.0988794842976945E-5</v>
      </c>
    </row>
    <row r="141" spans="7:12" x14ac:dyDescent="0.3">
      <c r="G141" s="2">
        <f t="shared" si="11"/>
        <v>148</v>
      </c>
      <c r="H141" s="9">
        <f t="shared" si="8"/>
        <v>-1.3099906112638344E-4</v>
      </c>
      <c r="I141" s="2">
        <f t="shared" si="11"/>
        <v>148</v>
      </c>
      <c r="J141" s="9">
        <f t="shared" si="9"/>
        <v>-2.9565409003101266E-4</v>
      </c>
      <c r="K141" s="2">
        <f t="shared" si="11"/>
        <v>148</v>
      </c>
      <c r="L141" s="9">
        <f t="shared" si="10"/>
        <v>-5.8043350640587617E-5</v>
      </c>
    </row>
    <row r="142" spans="7:12" x14ac:dyDescent="0.3">
      <c r="G142" s="2">
        <f t="shared" si="11"/>
        <v>149</v>
      </c>
      <c r="H142" s="9">
        <f t="shared" si="8"/>
        <v>-1.2536006997014611E-4</v>
      </c>
      <c r="I142" s="2">
        <f t="shared" si="11"/>
        <v>149</v>
      </c>
      <c r="J142" s="9">
        <f t="shared" si="9"/>
        <v>-2.8448773906384077E-4</v>
      </c>
      <c r="K142" s="2">
        <f t="shared" si="11"/>
        <v>149</v>
      </c>
      <c r="L142" s="9">
        <f t="shared" si="10"/>
        <v>-5.5240156200170555E-5</v>
      </c>
    </row>
    <row r="143" spans="7:12" x14ac:dyDescent="0.3">
      <c r="G143" s="2">
        <f t="shared" si="11"/>
        <v>150</v>
      </c>
      <c r="H143" s="9">
        <f t="shared" si="8"/>
        <v>-1.1996381506702942E-4</v>
      </c>
      <c r="I143" s="2">
        <f t="shared" si="11"/>
        <v>150</v>
      </c>
      <c r="J143" s="9">
        <f t="shared" si="9"/>
        <v>-2.7374312213697589E-4</v>
      </c>
      <c r="K143" s="2">
        <f t="shared" si="11"/>
        <v>150</v>
      </c>
      <c r="L143" s="9">
        <f t="shared" si="10"/>
        <v>-5.2572341591966191E-5</v>
      </c>
    </row>
    <row r="144" spans="7:12" x14ac:dyDescent="0.3">
      <c r="G144" s="2">
        <f t="shared" si="11"/>
        <v>151</v>
      </c>
      <c r="H144" s="9">
        <f t="shared" si="8"/>
        <v>-1.1479984758195843E-4</v>
      </c>
      <c r="I144" s="2">
        <f t="shared" si="11"/>
        <v>151</v>
      </c>
      <c r="J144" s="9">
        <f t="shared" si="9"/>
        <v>-2.6340431107466241E-4</v>
      </c>
      <c r="K144" s="2">
        <f t="shared" si="11"/>
        <v>151</v>
      </c>
      <c r="L144" s="9">
        <f t="shared" si="10"/>
        <v>-5.0033368668386326E-5</v>
      </c>
    </row>
    <row r="145" spans="7:12" x14ac:dyDescent="0.3">
      <c r="G145" s="2">
        <f t="shared" si="11"/>
        <v>152</v>
      </c>
      <c r="H145" s="9">
        <f t="shared" si="8"/>
        <v>-1.0985816846085774E-4</v>
      </c>
      <c r="I145" s="2">
        <f t="shared" si="11"/>
        <v>152</v>
      </c>
      <c r="J145" s="9">
        <f t="shared" si="9"/>
        <v>-2.5345597928118959E-4</v>
      </c>
      <c r="K145" s="2">
        <f t="shared" si="11"/>
        <v>152</v>
      </c>
      <c r="L145" s="9">
        <f t="shared" si="10"/>
        <v>-4.7617015040646512E-5</v>
      </c>
    </row>
    <row r="146" spans="7:12" x14ac:dyDescent="0.3">
      <c r="G146" s="2">
        <f t="shared" si="11"/>
        <v>153</v>
      </c>
      <c r="H146" s="9">
        <f t="shared" si="8"/>
        <v>-1.051292090693584E-4</v>
      </c>
      <c r="I146" s="2">
        <f t="shared" si="11"/>
        <v>153</v>
      </c>
      <c r="J146" s="9">
        <f t="shared" si="9"/>
        <v>-2.4388337902023896E-4</v>
      </c>
      <c r="K146" s="2">
        <f t="shared" si="11"/>
        <v>153</v>
      </c>
      <c r="L146" s="9">
        <f t="shared" si="10"/>
        <v>-4.5317358829244787E-5</v>
      </c>
    </row>
    <row r="147" spans="7:12" x14ac:dyDescent="0.3">
      <c r="G147" s="2">
        <f t="shared" si="11"/>
        <v>154</v>
      </c>
      <c r="H147" s="9">
        <f t="shared" si="8"/>
        <v>-1.0060381266493387E-4</v>
      </c>
      <c r="I147" s="2">
        <f t="shared" si="11"/>
        <v>154</v>
      </c>
      <c r="J147" s="9">
        <f t="shared" si="9"/>
        <v>-2.3467231955235157E-4</v>
      </c>
      <c r="K147" s="2">
        <f t="shared" si="11"/>
        <v>154</v>
      </c>
      <c r="L147" s="9">
        <f t="shared" si="10"/>
        <v>-4.3128764150913212E-5</v>
      </c>
    </row>
    <row r="148" spans="7:12" x14ac:dyDescent="0.3">
      <c r="G148" s="2">
        <f t="shared" si="11"/>
        <v>155</v>
      </c>
      <c r="H148" s="9">
        <f t="shared" si="8"/>
        <v>-9.6273216666585516E-5</v>
      </c>
      <c r="I148" s="2">
        <f t="shared" si="11"/>
        <v>155</v>
      </c>
      <c r="J148" s="9">
        <f t="shared" si="9"/>
        <v>-2.2580914609810651E-4</v>
      </c>
      <c r="K148" s="2">
        <f t="shared" si="11"/>
        <v>155</v>
      </c>
      <c r="L148" s="9">
        <f t="shared" si="10"/>
        <v>-4.1045867306475029E-5</v>
      </c>
    </row>
    <row r="149" spans="7:12" x14ac:dyDescent="0.3">
      <c r="G149" s="2">
        <f t="shared" si="11"/>
        <v>156</v>
      </c>
      <c r="H149" s="9">
        <f t="shared" si="8"/>
        <v>-9.2129035687749046E-5</v>
      </c>
      <c r="I149" s="2">
        <f t="shared" si="11"/>
        <v>156</v>
      </c>
      <c r="J149" s="9">
        <f t="shared" si="9"/>
        <v>-2.1728071959582353E-4</v>
      </c>
      <c r="K149" s="2">
        <f t="shared" si="11"/>
        <v>156</v>
      </c>
      <c r="L149" s="9">
        <f t="shared" si="10"/>
        <v>-3.9063563635757054E-5</v>
      </c>
    </row>
    <row r="150" spans="7:12" x14ac:dyDescent="0.3">
      <c r="G150" s="2">
        <f t="shared" si="11"/>
        <v>157</v>
      </c>
      <c r="H150" s="9">
        <f t="shared" si="8"/>
        <v>-8.8163245299567038E-5</v>
      </c>
      <c r="I150" s="2">
        <f t="shared" si="11"/>
        <v>157</v>
      </c>
      <c r="J150" s="9">
        <f t="shared" si="9"/>
        <v>-2.0907439722378358E-4</v>
      </c>
      <c r="K150" s="2">
        <f t="shared" si="11"/>
        <v>157</v>
      </c>
      <c r="L150" s="9">
        <f t="shared" si="10"/>
        <v>-3.7176995007341919E-5</v>
      </c>
    </row>
    <row r="151" spans="7:12" x14ac:dyDescent="0.3">
      <c r="G151" s="2">
        <f t="shared" si="11"/>
        <v>158</v>
      </c>
      <c r="H151" s="9">
        <f t="shared" si="8"/>
        <v>-8.4368166493087616E-5</v>
      </c>
      <c r="I151" s="2">
        <f t="shared" si="11"/>
        <v>158</v>
      </c>
      <c r="J151" s="9">
        <f t="shared" si="9"/>
        <v>-2.0117801365809101E-4</v>
      </c>
      <c r="K151" s="2">
        <f t="shared" si="11"/>
        <v>158</v>
      </c>
      <c r="L151" s="9">
        <f t="shared" si="10"/>
        <v>-3.5381537912500803E-5</v>
      </c>
    </row>
    <row r="152" spans="7:12" x14ac:dyDescent="0.3">
      <c r="G152" s="2">
        <f t="shared" si="11"/>
        <v>159</v>
      </c>
      <c r="H152" s="9">
        <f t="shared" si="8"/>
        <v>-8.0736450810305123E-5</v>
      </c>
      <c r="I152" s="2">
        <f t="shared" si="11"/>
        <v>159</v>
      </c>
      <c r="J152" s="9">
        <f t="shared" si="9"/>
        <v>-1.9357986303839524E-4</v>
      </c>
      <c r="K152" s="2">
        <f t="shared" si="11"/>
        <v>159</v>
      </c>
      <c r="L152" s="9">
        <f t="shared" si="10"/>
        <v>-3.3672792134127808E-5</v>
      </c>
    </row>
    <row r="153" spans="7:12" x14ac:dyDescent="0.3">
      <c r="G153" s="2">
        <f t="shared" si="11"/>
        <v>160</v>
      </c>
      <c r="H153" s="9">
        <f t="shared" si="8"/>
        <v>-7.7261066115249415E-5</v>
      </c>
      <c r="I153" s="2">
        <f t="shared" si="11"/>
        <v>160</v>
      </c>
      <c r="J153" s="9">
        <f t="shared" si="9"/>
        <v>-1.8626868161473542E-4</v>
      </c>
      <c r="K153" s="2">
        <f t="shared" si="11"/>
        <v>160</v>
      </c>
      <c r="L153" s="9">
        <f t="shared" si="10"/>
        <v>-3.2046569962906351E-5</v>
      </c>
    </row>
    <row r="154" spans="7:12" x14ac:dyDescent="0.3">
      <c r="H154" s="9"/>
      <c r="J154" s="9"/>
      <c r="L154" s="9"/>
    </row>
    <row r="155" spans="7:12" x14ac:dyDescent="0.3">
      <c r="H155" s="9"/>
      <c r="J155" s="9"/>
      <c r="L155" s="9"/>
    </row>
    <row r="156" spans="7:12" x14ac:dyDescent="0.3">
      <c r="H156" s="9"/>
      <c r="J156" s="9"/>
      <c r="L156" s="9"/>
    </row>
    <row r="157" spans="7:12" x14ac:dyDescent="0.3">
      <c r="H157" s="9"/>
      <c r="J157" s="9"/>
      <c r="L157" s="9"/>
    </row>
    <row r="158" spans="7:12" x14ac:dyDescent="0.3">
      <c r="H158" s="9"/>
      <c r="J158" s="9"/>
      <c r="L158" s="9"/>
    </row>
    <row r="159" spans="7:12" x14ac:dyDescent="0.3">
      <c r="H159" s="9"/>
      <c r="J159" s="9"/>
      <c r="L159" s="9"/>
    </row>
    <row r="160" spans="7:12" x14ac:dyDescent="0.3">
      <c r="H160" s="9"/>
      <c r="J160" s="9"/>
      <c r="L160" s="9"/>
    </row>
    <row r="161" spans="8:12" x14ac:dyDescent="0.3">
      <c r="H161" s="9"/>
      <c r="J161" s="9"/>
      <c r="L161" s="9"/>
    </row>
    <row r="162" spans="8:12" x14ac:dyDescent="0.3">
      <c r="H162" s="9"/>
      <c r="J162" s="9"/>
      <c r="L162" s="9"/>
    </row>
    <row r="163" spans="8:12" x14ac:dyDescent="0.3">
      <c r="H163" s="9"/>
      <c r="J163" s="9"/>
      <c r="L163" s="9"/>
    </row>
    <row r="164" spans="8:12" x14ac:dyDescent="0.3">
      <c r="H164" s="9"/>
      <c r="J164" s="9"/>
      <c r="L164" s="9"/>
    </row>
    <row r="165" spans="8:12" x14ac:dyDescent="0.3">
      <c r="H165" s="9"/>
      <c r="J165" s="9"/>
      <c r="L165" s="9"/>
    </row>
    <row r="166" spans="8:12" x14ac:dyDescent="0.3">
      <c r="H166" s="9"/>
      <c r="J166" s="9"/>
      <c r="L166" s="9"/>
    </row>
    <row r="167" spans="8:12" x14ac:dyDescent="0.3">
      <c r="H167" s="9"/>
      <c r="J167" s="9"/>
      <c r="L167" s="9"/>
    </row>
    <row r="168" spans="8:12" x14ac:dyDescent="0.3">
      <c r="H168" s="9"/>
      <c r="J168" s="9"/>
      <c r="L168" s="9"/>
    </row>
    <row r="169" spans="8:12" x14ac:dyDescent="0.3">
      <c r="H169" s="9"/>
      <c r="J169" s="9"/>
      <c r="L169" s="9"/>
    </row>
    <row r="170" spans="8:12" x14ac:dyDescent="0.3">
      <c r="H170" s="9"/>
      <c r="J170" s="9"/>
      <c r="L170" s="9"/>
    </row>
    <row r="171" spans="8:12" x14ac:dyDescent="0.3">
      <c r="H171" s="9"/>
      <c r="J171" s="9"/>
      <c r="L171" s="9"/>
    </row>
    <row r="172" spans="8:12" x14ac:dyDescent="0.3">
      <c r="H172" s="9"/>
      <c r="J172" s="9"/>
      <c r="L172" s="9"/>
    </row>
    <row r="173" spans="8:12" x14ac:dyDescent="0.3">
      <c r="H173" s="9"/>
      <c r="J173" s="9"/>
      <c r="L173" s="9"/>
    </row>
    <row r="174" spans="8:12" x14ac:dyDescent="0.3">
      <c r="H174" s="9"/>
      <c r="J174" s="9"/>
      <c r="L174" s="9"/>
    </row>
    <row r="175" spans="8:12" x14ac:dyDescent="0.3">
      <c r="H175" s="9"/>
      <c r="J175" s="9"/>
      <c r="L175" s="9"/>
    </row>
    <row r="176" spans="8:12" x14ac:dyDescent="0.3">
      <c r="H176" s="9"/>
      <c r="J176" s="9"/>
      <c r="L176" s="9"/>
    </row>
    <row r="177" spans="8:12" x14ac:dyDescent="0.3">
      <c r="H177" s="9"/>
      <c r="J177" s="9"/>
      <c r="L177" s="9"/>
    </row>
    <row r="178" spans="8:12" x14ac:dyDescent="0.3">
      <c r="H178" s="9"/>
      <c r="J178" s="9"/>
      <c r="L178" s="9"/>
    </row>
    <row r="179" spans="8:12" x14ac:dyDescent="0.3">
      <c r="H179" s="9"/>
      <c r="J179" s="9"/>
      <c r="L179" s="9"/>
    </row>
    <row r="180" spans="8:12" x14ac:dyDescent="0.3">
      <c r="H180" s="9"/>
      <c r="J180" s="9"/>
      <c r="L180" s="9"/>
    </row>
    <row r="181" spans="8:12" x14ac:dyDescent="0.3">
      <c r="H181" s="9"/>
      <c r="J181" s="9"/>
      <c r="L181" s="9"/>
    </row>
    <row r="182" spans="8:12" x14ac:dyDescent="0.3">
      <c r="H182" s="9"/>
      <c r="J182" s="9"/>
      <c r="L182" s="9"/>
    </row>
    <row r="183" spans="8:12" x14ac:dyDescent="0.3">
      <c r="H183" s="9"/>
      <c r="J183" s="9"/>
      <c r="L183" s="9"/>
    </row>
    <row r="184" spans="8:12" x14ac:dyDescent="0.3">
      <c r="H184" s="9"/>
      <c r="J184" s="9"/>
      <c r="L184" s="9"/>
    </row>
    <row r="185" spans="8:12" x14ac:dyDescent="0.3">
      <c r="H185" s="9"/>
      <c r="J185" s="9"/>
      <c r="L185" s="9"/>
    </row>
    <row r="186" spans="8:12" x14ac:dyDescent="0.3">
      <c r="H186" s="9"/>
      <c r="J186" s="9"/>
      <c r="L186" s="9"/>
    </row>
    <row r="187" spans="8:12" x14ac:dyDescent="0.3">
      <c r="H187" s="9"/>
      <c r="J187" s="9"/>
      <c r="L187" s="9"/>
    </row>
    <row r="188" spans="8:12" x14ac:dyDescent="0.3">
      <c r="H188" s="9"/>
      <c r="J188" s="9"/>
      <c r="L188" s="9"/>
    </row>
    <row r="189" spans="8:12" x14ac:dyDescent="0.3">
      <c r="H189" s="9"/>
      <c r="J189" s="9"/>
      <c r="L189" s="9"/>
    </row>
    <row r="190" spans="8:12" x14ac:dyDescent="0.3">
      <c r="H190" s="9"/>
      <c r="J190" s="9"/>
      <c r="L190" s="9"/>
    </row>
    <row r="191" spans="8:12" x14ac:dyDescent="0.3">
      <c r="H191" s="9"/>
      <c r="J191" s="9"/>
      <c r="L191" s="9"/>
    </row>
    <row r="192" spans="8:12" x14ac:dyDescent="0.3">
      <c r="H192" s="9"/>
      <c r="J192" s="9"/>
      <c r="L192" s="9"/>
    </row>
    <row r="193" spans="8:12" x14ac:dyDescent="0.3">
      <c r="H193" s="9"/>
      <c r="J193" s="9"/>
      <c r="L193" s="9"/>
    </row>
    <row r="194" spans="8:12" x14ac:dyDescent="0.3">
      <c r="H194" s="9"/>
      <c r="J194" s="9"/>
      <c r="L194" s="9"/>
    </row>
    <row r="195" spans="8:12" x14ac:dyDescent="0.3">
      <c r="H195" s="9"/>
      <c r="J195" s="9"/>
      <c r="L195" s="9"/>
    </row>
    <row r="196" spans="8:12" x14ac:dyDescent="0.3">
      <c r="H196" s="9"/>
      <c r="J196" s="9"/>
      <c r="L196" s="9"/>
    </row>
    <row r="197" spans="8:12" x14ac:dyDescent="0.3">
      <c r="H197" s="9"/>
      <c r="J197" s="9"/>
      <c r="L197" s="9"/>
    </row>
    <row r="198" spans="8:12" x14ac:dyDescent="0.3">
      <c r="H198" s="9"/>
      <c r="J198" s="9"/>
      <c r="L198" s="9"/>
    </row>
    <row r="199" spans="8:12" x14ac:dyDescent="0.3">
      <c r="H199" s="9"/>
      <c r="J199" s="9"/>
      <c r="L199" s="9"/>
    </row>
    <row r="200" spans="8:12" x14ac:dyDescent="0.3">
      <c r="H200" s="9"/>
      <c r="J200" s="9"/>
      <c r="L200" s="9"/>
    </row>
    <row r="201" spans="8:12" x14ac:dyDescent="0.3">
      <c r="H201" s="9"/>
      <c r="J201" s="9"/>
      <c r="L201" s="9"/>
    </row>
    <row r="202" spans="8:12" x14ac:dyDescent="0.3">
      <c r="H202" s="9"/>
      <c r="J202" s="9"/>
      <c r="L202" s="9"/>
    </row>
    <row r="203" spans="8:12" x14ac:dyDescent="0.3">
      <c r="H203" s="9"/>
      <c r="J203" s="9"/>
      <c r="L203" s="9"/>
    </row>
    <row r="204" spans="8:12" x14ac:dyDescent="0.3">
      <c r="H204" s="9"/>
      <c r="J204" s="9"/>
      <c r="L204" s="9"/>
    </row>
    <row r="205" spans="8:12" x14ac:dyDescent="0.3">
      <c r="H205" s="9"/>
      <c r="J205" s="9"/>
      <c r="L205" s="9"/>
    </row>
    <row r="206" spans="8:12" x14ac:dyDescent="0.3">
      <c r="H206" s="9"/>
      <c r="J206" s="9"/>
      <c r="L206" s="9"/>
    </row>
    <row r="207" spans="8:12" x14ac:dyDescent="0.3">
      <c r="H207" s="9"/>
      <c r="J207" s="9"/>
      <c r="L207" s="9"/>
    </row>
    <row r="208" spans="8:12" x14ac:dyDescent="0.3">
      <c r="H208" s="9"/>
      <c r="J208" s="9"/>
      <c r="L208" s="9"/>
    </row>
    <row r="209" spans="8:12" x14ac:dyDescent="0.3">
      <c r="H209" s="9"/>
      <c r="J209" s="9"/>
      <c r="L209" s="9"/>
    </row>
    <row r="210" spans="8:12" x14ac:dyDescent="0.3">
      <c r="H210" s="9"/>
      <c r="J210" s="9"/>
      <c r="L210" s="9"/>
    </row>
    <row r="211" spans="8:12" x14ac:dyDescent="0.3">
      <c r="H211" s="9"/>
      <c r="J211" s="9"/>
      <c r="L211" s="9"/>
    </row>
    <row r="212" spans="8:12" x14ac:dyDescent="0.3">
      <c r="H212" s="9"/>
      <c r="J212" s="9"/>
      <c r="L212" s="9"/>
    </row>
    <row r="213" spans="8:12" x14ac:dyDescent="0.3">
      <c r="H213" s="9"/>
      <c r="J213" s="9"/>
      <c r="L213" s="9"/>
    </row>
    <row r="214" spans="8:12" x14ac:dyDescent="0.3">
      <c r="H214" s="9"/>
      <c r="J214" s="9"/>
      <c r="L214" s="9"/>
    </row>
    <row r="215" spans="8:12" x14ac:dyDescent="0.3">
      <c r="H215" s="9"/>
      <c r="J215" s="9"/>
      <c r="L215" s="9"/>
    </row>
    <row r="216" spans="8:12" x14ac:dyDescent="0.3">
      <c r="H216" s="9"/>
      <c r="J216" s="9"/>
      <c r="L216" s="9"/>
    </row>
    <row r="217" spans="8:12" x14ac:dyDescent="0.3">
      <c r="H217" s="9"/>
      <c r="J217" s="9"/>
      <c r="L217" s="9"/>
    </row>
    <row r="218" spans="8:12" x14ac:dyDescent="0.3">
      <c r="H218" s="9"/>
      <c r="J218" s="9"/>
      <c r="L218" s="9"/>
    </row>
    <row r="219" spans="8:12" x14ac:dyDescent="0.3">
      <c r="H219" s="9"/>
      <c r="J219" s="9"/>
      <c r="L219" s="9"/>
    </row>
    <row r="220" spans="8:12" x14ac:dyDescent="0.3">
      <c r="H220" s="9"/>
      <c r="J220" s="9"/>
      <c r="L220" s="9"/>
    </row>
    <row r="221" spans="8:12" x14ac:dyDescent="0.3">
      <c r="H221" s="9"/>
      <c r="J221" s="9"/>
      <c r="L221" s="9"/>
    </row>
    <row r="222" spans="8:12" x14ac:dyDescent="0.3">
      <c r="H222" s="9"/>
      <c r="J222" s="9"/>
      <c r="L222" s="9"/>
    </row>
    <row r="223" spans="8:12" x14ac:dyDescent="0.3">
      <c r="H223" s="9"/>
      <c r="J223" s="9"/>
      <c r="L223" s="9"/>
    </row>
    <row r="224" spans="8:12" x14ac:dyDescent="0.3">
      <c r="H224" s="9"/>
      <c r="J224" s="9"/>
      <c r="L224" s="9"/>
    </row>
    <row r="225" spans="8:12" x14ac:dyDescent="0.3">
      <c r="H225" s="9"/>
      <c r="J225" s="9"/>
      <c r="L225" s="9"/>
    </row>
    <row r="226" spans="8:12" x14ac:dyDescent="0.3">
      <c r="H226" s="9"/>
      <c r="J226" s="9"/>
      <c r="L226" s="9"/>
    </row>
    <row r="227" spans="8:12" x14ac:dyDescent="0.3">
      <c r="H227" s="9"/>
      <c r="J227" s="9"/>
      <c r="L227" s="9"/>
    </row>
    <row r="228" spans="8:12" x14ac:dyDescent="0.3">
      <c r="H228" s="9"/>
      <c r="J228" s="9"/>
      <c r="L228" s="9"/>
    </row>
    <row r="229" spans="8:12" x14ac:dyDescent="0.3">
      <c r="H229" s="9"/>
      <c r="J229" s="9"/>
      <c r="L229" s="9"/>
    </row>
    <row r="230" spans="8:12" x14ac:dyDescent="0.3">
      <c r="H230" s="9"/>
      <c r="J230" s="9"/>
      <c r="L230" s="9"/>
    </row>
    <row r="231" spans="8:12" x14ac:dyDescent="0.3">
      <c r="H231" s="9"/>
      <c r="J231" s="9"/>
      <c r="L231" s="9"/>
    </row>
    <row r="232" spans="8:12" x14ac:dyDescent="0.3">
      <c r="H232" s="9"/>
      <c r="J232" s="9"/>
      <c r="L232" s="9"/>
    </row>
    <row r="233" spans="8:12" x14ac:dyDescent="0.3">
      <c r="H233" s="9"/>
      <c r="J233" s="9"/>
      <c r="L233" s="9"/>
    </row>
    <row r="234" spans="8:12" x14ac:dyDescent="0.3">
      <c r="H234" s="9"/>
      <c r="J234" s="9"/>
      <c r="L234" s="9"/>
    </row>
    <row r="235" spans="8:12" x14ac:dyDescent="0.3">
      <c r="H235" s="9"/>
      <c r="J235" s="9"/>
      <c r="L235" s="9"/>
    </row>
    <row r="236" spans="8:12" x14ac:dyDescent="0.3">
      <c r="H236" s="9"/>
      <c r="J236" s="9"/>
      <c r="L236" s="9"/>
    </row>
    <row r="237" spans="8:12" x14ac:dyDescent="0.3">
      <c r="H237" s="9"/>
      <c r="J237" s="9"/>
      <c r="L237" s="9"/>
    </row>
    <row r="238" spans="8:12" x14ac:dyDescent="0.3">
      <c r="H238" s="9"/>
      <c r="J238" s="9"/>
      <c r="L238" s="9"/>
    </row>
    <row r="239" spans="8:12" x14ac:dyDescent="0.3">
      <c r="H239" s="9"/>
      <c r="J239" s="9"/>
      <c r="L239" s="9"/>
    </row>
    <row r="240" spans="8:12" x14ac:dyDescent="0.3">
      <c r="H240" s="9"/>
      <c r="J240" s="9"/>
      <c r="L240" s="9"/>
    </row>
    <row r="241" spans="8:12" x14ac:dyDescent="0.3">
      <c r="H241" s="9"/>
      <c r="J241" s="9"/>
      <c r="L241" s="9"/>
    </row>
    <row r="242" spans="8:12" x14ac:dyDescent="0.3">
      <c r="H242" s="9"/>
      <c r="J242" s="9"/>
      <c r="L242" s="9"/>
    </row>
    <row r="243" spans="8:12" x14ac:dyDescent="0.3">
      <c r="H243" s="9"/>
      <c r="J243" s="9"/>
      <c r="L243" s="9"/>
    </row>
    <row r="244" spans="8:12" x14ac:dyDescent="0.3">
      <c r="H244" s="9"/>
      <c r="J244" s="9"/>
      <c r="L244" s="9"/>
    </row>
    <row r="245" spans="8:12" x14ac:dyDescent="0.3">
      <c r="H245" s="9"/>
      <c r="J245" s="9"/>
      <c r="L245" s="9"/>
    </row>
    <row r="246" spans="8:12" x14ac:dyDescent="0.3">
      <c r="H246" s="9"/>
      <c r="J246" s="9"/>
      <c r="L246" s="9"/>
    </row>
    <row r="247" spans="8:12" x14ac:dyDescent="0.3">
      <c r="H247" s="9"/>
      <c r="J247" s="9"/>
      <c r="L247" s="9"/>
    </row>
    <row r="248" spans="8:12" x14ac:dyDescent="0.3">
      <c r="H248" s="9"/>
      <c r="J248" s="9"/>
      <c r="L248" s="9"/>
    </row>
    <row r="249" spans="8:12" x14ac:dyDescent="0.3">
      <c r="H249" s="9"/>
      <c r="J249" s="9"/>
      <c r="L249" s="9"/>
    </row>
    <row r="250" spans="8:12" x14ac:dyDescent="0.3">
      <c r="H250" s="9"/>
      <c r="J250" s="9"/>
      <c r="L250" s="9"/>
    </row>
    <row r="251" spans="8:12" x14ac:dyDescent="0.3">
      <c r="H251" s="9"/>
      <c r="J251" s="9"/>
      <c r="L251" s="9"/>
    </row>
    <row r="252" spans="8:12" x14ac:dyDescent="0.3">
      <c r="H252" s="9"/>
      <c r="J252" s="9"/>
      <c r="L252" s="9"/>
    </row>
    <row r="253" spans="8:12" x14ac:dyDescent="0.3">
      <c r="H253" s="9"/>
      <c r="J253" s="9"/>
      <c r="L253" s="9"/>
    </row>
    <row r="254" spans="8:12" x14ac:dyDescent="0.3">
      <c r="H254" s="9"/>
      <c r="J254" s="9"/>
      <c r="L254" s="9"/>
    </row>
    <row r="255" spans="8:12" x14ac:dyDescent="0.3">
      <c r="H255" s="9"/>
      <c r="J255" s="9"/>
      <c r="L255" s="9"/>
    </row>
    <row r="256" spans="8:12" x14ac:dyDescent="0.3">
      <c r="H256" s="9"/>
      <c r="J256" s="9"/>
      <c r="L256" s="9"/>
    </row>
    <row r="257" spans="8:12" x14ac:dyDescent="0.3">
      <c r="H257" s="9"/>
      <c r="J257" s="9"/>
      <c r="L257" s="9"/>
    </row>
    <row r="258" spans="8:12" x14ac:dyDescent="0.3">
      <c r="H258" s="9"/>
      <c r="J258" s="9"/>
      <c r="L258" s="9"/>
    </row>
    <row r="259" spans="8:12" x14ac:dyDescent="0.3">
      <c r="H259" s="9"/>
      <c r="J259" s="9"/>
      <c r="L259" s="9"/>
    </row>
    <row r="260" spans="8:12" x14ac:dyDescent="0.3">
      <c r="H260" s="9"/>
      <c r="J260" s="9"/>
      <c r="L260" s="9"/>
    </row>
    <row r="261" spans="8:12" x14ac:dyDescent="0.3">
      <c r="H261" s="9"/>
      <c r="J261" s="9"/>
      <c r="L261" s="9"/>
    </row>
    <row r="262" spans="8:12" x14ac:dyDescent="0.3">
      <c r="H262" s="9"/>
      <c r="J262" s="9"/>
      <c r="L262" s="9"/>
    </row>
    <row r="263" spans="8:12" x14ac:dyDescent="0.3">
      <c r="H263" s="9"/>
      <c r="J263" s="9"/>
      <c r="L263" s="9"/>
    </row>
    <row r="264" spans="8:12" x14ac:dyDescent="0.3">
      <c r="H264" s="9"/>
      <c r="J264" s="9"/>
      <c r="L264" s="9"/>
    </row>
    <row r="265" spans="8:12" x14ac:dyDescent="0.3">
      <c r="H265" s="9"/>
      <c r="J265" s="9"/>
      <c r="L265" s="9"/>
    </row>
    <row r="266" spans="8:12" x14ac:dyDescent="0.3">
      <c r="H266" s="9"/>
      <c r="J266" s="9"/>
      <c r="L266" s="9"/>
    </row>
    <row r="267" spans="8:12" x14ac:dyDescent="0.3">
      <c r="H267" s="9"/>
      <c r="J267" s="9"/>
      <c r="L267" s="9"/>
    </row>
    <row r="268" spans="8:12" x14ac:dyDescent="0.3">
      <c r="H268" s="9"/>
      <c r="J268" s="9"/>
      <c r="L268" s="9"/>
    </row>
    <row r="269" spans="8:12" x14ac:dyDescent="0.3">
      <c r="H269" s="9"/>
      <c r="J269" s="9"/>
      <c r="L269" s="9"/>
    </row>
    <row r="270" spans="8:12" x14ac:dyDescent="0.3">
      <c r="H270" s="9"/>
      <c r="J270" s="9"/>
      <c r="L270" s="9"/>
    </row>
    <row r="271" spans="8:12" x14ac:dyDescent="0.3">
      <c r="H271" s="9"/>
      <c r="J271" s="9"/>
      <c r="L271" s="9"/>
    </row>
  </sheetData>
  <mergeCells count="3">
    <mergeCell ref="G2:H2"/>
    <mergeCell ref="I2:J2"/>
    <mergeCell ref="K2:L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EFF6-9347-4BF4-8DF1-5F0960106588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Ricardo Costa Filho</dc:creator>
  <cp:lastModifiedBy>João Ricardo Mendes Gonçalves Costa Filho</cp:lastModifiedBy>
  <dcterms:created xsi:type="dcterms:W3CDTF">2020-04-21T21:37:26Z</dcterms:created>
  <dcterms:modified xsi:type="dcterms:W3CDTF">2024-03-05T21:48:38Z</dcterms:modified>
</cp:coreProperties>
</file>